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EstaPastaDeTrabalh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aio\Downloads\Vanesca\"/>
    </mc:Choice>
  </mc:AlternateContent>
  <xr:revisionPtr revIDLastSave="0" documentId="8_{F52C14C3-39A7-4FDC-891C-D007E0BA6058}" xr6:coauthVersionLast="46" xr6:coauthVersionMax="46" xr10:uidLastSave="{00000000-0000-0000-0000-000000000000}"/>
  <workbookProtection workbookAlgorithmName="SHA-512" workbookHashValue="vd7xo/KyVCVxbkYOEtoDmTn+3CnHkXKYsFYtVVE3g0iQAi5pdKpCBwywFFzoLaIxlrF0QOta2d24y8GmjMTfUA==" workbookSaltValue="YoHdtaQ2tQBq+SbFyF+Iaw==" workbookSpinCount="100000" lockStructure="1"/>
  <bookViews>
    <workbookView xWindow="-120" yWindow="-120" windowWidth="15600" windowHeight="11160" xr2:uid="{00000000-000D-0000-FFFF-FFFF00000000}"/>
  </bookViews>
  <sheets>
    <sheet name="Requisição de diárias de viagem" sheetId="1" r:id="rId1"/>
    <sheet name="Tabela" sheetId="2" state="hidden" r:id="rId2"/>
    <sheet name="Completa" sheetId="8" state="hidden" r:id="rId3"/>
    <sheet name="Rota" sheetId="3" state="hidden" r:id="rId4"/>
    <sheet name="Cargos x vlr" sheetId="9" state="hidden" r:id="rId5"/>
    <sheet name="Grande Vitória" sheetId="10" state="hidden" r:id="rId6"/>
    <sheet name="Limítrofes" sheetId="11" state="hidden" r:id="rId7"/>
  </sheets>
  <definedNames>
    <definedName name="_xlnm.Print_Area" localSheetId="0">'Requisição de diárias de viagem'!$A$1:$X$101</definedName>
    <definedName name="Localidade">Completa!$B$2:$B$5826</definedName>
    <definedName name="SG">Completa!$A$2:$A$5826</definedName>
    <definedName name="Siglas">Completa!$G$2:$G$29</definedName>
  </definedNames>
  <calcPr calcId="191029"/>
</workbook>
</file>

<file path=xl/calcChain.xml><?xml version="1.0" encoding="utf-8"?>
<calcChain xmlns="http://schemas.openxmlformats.org/spreadsheetml/2006/main">
  <c r="B63" i="1" l="1"/>
  <c r="B57" i="1"/>
  <c r="B62" i="1"/>
  <c r="C93" i="1" l="1"/>
  <c r="A90" i="1"/>
  <c r="V3" i="1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3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3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2" i="8"/>
  <c r="F673" i="8"/>
  <c r="F674" i="8"/>
  <c r="F675" i="8"/>
  <c r="F676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701" i="8"/>
  <c r="F702" i="8"/>
  <c r="F703" i="8"/>
  <c r="F704" i="8"/>
  <c r="F705" i="8"/>
  <c r="F706" i="8"/>
  <c r="F707" i="8"/>
  <c r="F708" i="8"/>
  <c r="F709" i="8"/>
  <c r="F710" i="8"/>
  <c r="F711" i="8"/>
  <c r="F712" i="8"/>
  <c r="F713" i="8"/>
  <c r="F714" i="8"/>
  <c r="F715" i="8"/>
  <c r="F716" i="8"/>
  <c r="F717" i="8"/>
  <c r="F718" i="8"/>
  <c r="F719" i="8"/>
  <c r="F720" i="8"/>
  <c r="F721" i="8"/>
  <c r="F722" i="8"/>
  <c r="F723" i="8"/>
  <c r="F724" i="8"/>
  <c r="F725" i="8"/>
  <c r="F726" i="8"/>
  <c r="F727" i="8"/>
  <c r="F728" i="8"/>
  <c r="F729" i="8"/>
  <c r="F730" i="8"/>
  <c r="F731" i="8"/>
  <c r="F732" i="8"/>
  <c r="F733" i="8"/>
  <c r="F734" i="8"/>
  <c r="F735" i="8"/>
  <c r="F736" i="8"/>
  <c r="F737" i="8"/>
  <c r="F738" i="8"/>
  <c r="F739" i="8"/>
  <c r="F740" i="8"/>
  <c r="F741" i="8"/>
  <c r="F742" i="8"/>
  <c r="F743" i="8"/>
  <c r="F744" i="8"/>
  <c r="F745" i="8"/>
  <c r="F746" i="8"/>
  <c r="F747" i="8"/>
  <c r="F748" i="8"/>
  <c r="F749" i="8"/>
  <c r="F750" i="8"/>
  <c r="F751" i="8"/>
  <c r="F752" i="8"/>
  <c r="F753" i="8"/>
  <c r="F754" i="8"/>
  <c r="F755" i="8"/>
  <c r="F756" i="8"/>
  <c r="F757" i="8"/>
  <c r="F758" i="8"/>
  <c r="F759" i="8"/>
  <c r="F760" i="8"/>
  <c r="F761" i="8"/>
  <c r="F762" i="8"/>
  <c r="F763" i="8"/>
  <c r="F764" i="8"/>
  <c r="F765" i="8"/>
  <c r="F766" i="8"/>
  <c r="F767" i="8"/>
  <c r="F768" i="8"/>
  <c r="F769" i="8"/>
  <c r="F770" i="8"/>
  <c r="F771" i="8"/>
  <c r="F772" i="8"/>
  <c r="F773" i="8"/>
  <c r="F774" i="8"/>
  <c r="F775" i="8"/>
  <c r="F776" i="8"/>
  <c r="F777" i="8"/>
  <c r="F778" i="8"/>
  <c r="F779" i="8"/>
  <c r="F780" i="8"/>
  <c r="F781" i="8"/>
  <c r="F782" i="8"/>
  <c r="F783" i="8"/>
  <c r="F784" i="8"/>
  <c r="F785" i="8"/>
  <c r="F786" i="8"/>
  <c r="F787" i="8"/>
  <c r="F788" i="8"/>
  <c r="F789" i="8"/>
  <c r="F790" i="8"/>
  <c r="F791" i="8"/>
  <c r="F792" i="8"/>
  <c r="F793" i="8"/>
  <c r="F794" i="8"/>
  <c r="F795" i="8"/>
  <c r="F796" i="8"/>
  <c r="F797" i="8"/>
  <c r="F798" i="8"/>
  <c r="F799" i="8"/>
  <c r="F800" i="8"/>
  <c r="F801" i="8"/>
  <c r="F802" i="8"/>
  <c r="F803" i="8"/>
  <c r="F804" i="8"/>
  <c r="F805" i="8"/>
  <c r="F806" i="8"/>
  <c r="F807" i="8"/>
  <c r="F808" i="8"/>
  <c r="F809" i="8"/>
  <c r="F810" i="8"/>
  <c r="F811" i="8"/>
  <c r="F812" i="8"/>
  <c r="F813" i="8"/>
  <c r="F814" i="8"/>
  <c r="F815" i="8"/>
  <c r="F816" i="8"/>
  <c r="F817" i="8"/>
  <c r="F818" i="8"/>
  <c r="F819" i="8"/>
  <c r="F820" i="8"/>
  <c r="F821" i="8"/>
  <c r="F822" i="8"/>
  <c r="F823" i="8"/>
  <c r="F824" i="8"/>
  <c r="F825" i="8"/>
  <c r="F826" i="8"/>
  <c r="F827" i="8"/>
  <c r="F828" i="8"/>
  <c r="F829" i="8"/>
  <c r="F830" i="8"/>
  <c r="F831" i="8"/>
  <c r="F832" i="8"/>
  <c r="F833" i="8"/>
  <c r="F834" i="8"/>
  <c r="F835" i="8"/>
  <c r="F836" i="8"/>
  <c r="F837" i="8"/>
  <c r="F838" i="8"/>
  <c r="F839" i="8"/>
  <c r="F840" i="8"/>
  <c r="F841" i="8"/>
  <c r="F842" i="8"/>
  <c r="F843" i="8"/>
  <c r="F844" i="8"/>
  <c r="F845" i="8"/>
  <c r="F846" i="8"/>
  <c r="F847" i="8"/>
  <c r="F848" i="8"/>
  <c r="F849" i="8"/>
  <c r="F850" i="8"/>
  <c r="F851" i="8"/>
  <c r="F852" i="8"/>
  <c r="F853" i="8"/>
  <c r="F854" i="8"/>
  <c r="F855" i="8"/>
  <c r="F856" i="8"/>
  <c r="F857" i="8"/>
  <c r="F858" i="8"/>
  <c r="F859" i="8"/>
  <c r="F860" i="8"/>
  <c r="F861" i="8"/>
  <c r="F862" i="8"/>
  <c r="F863" i="8"/>
  <c r="F864" i="8"/>
  <c r="F865" i="8"/>
  <c r="F866" i="8"/>
  <c r="F867" i="8"/>
  <c r="F868" i="8"/>
  <c r="F869" i="8"/>
  <c r="F870" i="8"/>
  <c r="F871" i="8"/>
  <c r="F872" i="8"/>
  <c r="F873" i="8"/>
  <c r="F874" i="8"/>
  <c r="F875" i="8"/>
  <c r="F876" i="8"/>
  <c r="F877" i="8"/>
  <c r="F878" i="8"/>
  <c r="F879" i="8"/>
  <c r="F880" i="8"/>
  <c r="F881" i="8"/>
  <c r="F882" i="8"/>
  <c r="F883" i="8"/>
  <c r="F884" i="8"/>
  <c r="F885" i="8"/>
  <c r="F886" i="8"/>
  <c r="F887" i="8"/>
  <c r="F888" i="8"/>
  <c r="F889" i="8"/>
  <c r="F890" i="8"/>
  <c r="F891" i="8"/>
  <c r="F892" i="8"/>
  <c r="F893" i="8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0" i="8"/>
  <c r="F921" i="8"/>
  <c r="F922" i="8"/>
  <c r="F923" i="8"/>
  <c r="F924" i="8"/>
  <c r="F925" i="8"/>
  <c r="F926" i="8"/>
  <c r="F927" i="8"/>
  <c r="F928" i="8"/>
  <c r="F929" i="8"/>
  <c r="F930" i="8"/>
  <c r="F931" i="8"/>
  <c r="F932" i="8"/>
  <c r="F933" i="8"/>
  <c r="F934" i="8"/>
  <c r="F935" i="8"/>
  <c r="F936" i="8"/>
  <c r="F937" i="8"/>
  <c r="F938" i="8"/>
  <c r="F939" i="8"/>
  <c r="F940" i="8"/>
  <c r="F941" i="8"/>
  <c r="F942" i="8"/>
  <c r="F943" i="8"/>
  <c r="F944" i="8"/>
  <c r="F945" i="8"/>
  <c r="F946" i="8"/>
  <c r="F947" i="8"/>
  <c r="F948" i="8"/>
  <c r="F949" i="8"/>
  <c r="F950" i="8"/>
  <c r="F951" i="8"/>
  <c r="F952" i="8"/>
  <c r="F953" i="8"/>
  <c r="F954" i="8"/>
  <c r="F955" i="8"/>
  <c r="F956" i="8"/>
  <c r="F957" i="8"/>
  <c r="F958" i="8"/>
  <c r="F959" i="8"/>
  <c r="F960" i="8"/>
  <c r="F961" i="8"/>
  <c r="F962" i="8"/>
  <c r="F963" i="8"/>
  <c r="F964" i="8"/>
  <c r="F965" i="8"/>
  <c r="F966" i="8"/>
  <c r="F967" i="8"/>
  <c r="F968" i="8"/>
  <c r="F969" i="8"/>
  <c r="F970" i="8"/>
  <c r="F971" i="8"/>
  <c r="F972" i="8"/>
  <c r="F973" i="8"/>
  <c r="F974" i="8"/>
  <c r="F975" i="8"/>
  <c r="F976" i="8"/>
  <c r="F977" i="8"/>
  <c r="F978" i="8"/>
  <c r="F979" i="8"/>
  <c r="F980" i="8"/>
  <c r="F981" i="8"/>
  <c r="F982" i="8"/>
  <c r="F983" i="8"/>
  <c r="F984" i="8"/>
  <c r="F985" i="8"/>
  <c r="F986" i="8"/>
  <c r="F987" i="8"/>
  <c r="F988" i="8"/>
  <c r="F989" i="8"/>
  <c r="F990" i="8"/>
  <c r="F991" i="8"/>
  <c r="F992" i="8"/>
  <c r="F993" i="8"/>
  <c r="F994" i="8"/>
  <c r="F995" i="8"/>
  <c r="F996" i="8"/>
  <c r="F997" i="8"/>
  <c r="F998" i="8"/>
  <c r="F999" i="8"/>
  <c r="F1000" i="8"/>
  <c r="F1001" i="8"/>
  <c r="F1002" i="8"/>
  <c r="F1003" i="8"/>
  <c r="F1004" i="8"/>
  <c r="F1005" i="8"/>
  <c r="F1006" i="8"/>
  <c r="F1007" i="8"/>
  <c r="F1008" i="8"/>
  <c r="F1009" i="8"/>
  <c r="F1010" i="8"/>
  <c r="F1011" i="8"/>
  <c r="F1012" i="8"/>
  <c r="F1013" i="8"/>
  <c r="F1014" i="8"/>
  <c r="F1015" i="8"/>
  <c r="F1016" i="8"/>
  <c r="F1017" i="8"/>
  <c r="F1018" i="8"/>
  <c r="F1019" i="8"/>
  <c r="F1020" i="8"/>
  <c r="F1021" i="8"/>
  <c r="F1022" i="8"/>
  <c r="F1023" i="8"/>
  <c r="F1024" i="8"/>
  <c r="F1025" i="8"/>
  <c r="F1026" i="8"/>
  <c r="F1027" i="8"/>
  <c r="F1028" i="8"/>
  <c r="F1029" i="8"/>
  <c r="F1030" i="8"/>
  <c r="F1031" i="8"/>
  <c r="F1032" i="8"/>
  <c r="F1033" i="8"/>
  <c r="F1034" i="8"/>
  <c r="F1035" i="8"/>
  <c r="F1036" i="8"/>
  <c r="F1037" i="8"/>
  <c r="F1038" i="8"/>
  <c r="F1039" i="8"/>
  <c r="F1040" i="8"/>
  <c r="F1041" i="8"/>
  <c r="F1042" i="8"/>
  <c r="F1043" i="8"/>
  <c r="F1044" i="8"/>
  <c r="F1045" i="8"/>
  <c r="F1046" i="8"/>
  <c r="F1047" i="8"/>
  <c r="F1048" i="8"/>
  <c r="F1049" i="8"/>
  <c r="F1050" i="8"/>
  <c r="F1051" i="8"/>
  <c r="F1052" i="8"/>
  <c r="F1053" i="8"/>
  <c r="F1054" i="8"/>
  <c r="F1055" i="8"/>
  <c r="F1056" i="8"/>
  <c r="F1057" i="8"/>
  <c r="F1058" i="8"/>
  <c r="F1059" i="8"/>
  <c r="F1060" i="8"/>
  <c r="F1061" i="8"/>
  <c r="F1062" i="8"/>
  <c r="F1063" i="8"/>
  <c r="F1064" i="8"/>
  <c r="F1065" i="8"/>
  <c r="F1066" i="8"/>
  <c r="F1067" i="8"/>
  <c r="F1068" i="8"/>
  <c r="F1069" i="8"/>
  <c r="F1070" i="8"/>
  <c r="F1071" i="8"/>
  <c r="F1072" i="8"/>
  <c r="F1073" i="8"/>
  <c r="F1074" i="8"/>
  <c r="F1075" i="8"/>
  <c r="F1076" i="8"/>
  <c r="F1077" i="8"/>
  <c r="F1078" i="8"/>
  <c r="F1079" i="8"/>
  <c r="F1080" i="8"/>
  <c r="F1081" i="8"/>
  <c r="F1082" i="8"/>
  <c r="F1083" i="8"/>
  <c r="F1084" i="8"/>
  <c r="F1085" i="8"/>
  <c r="F1086" i="8"/>
  <c r="F1087" i="8"/>
  <c r="F1088" i="8"/>
  <c r="F1089" i="8"/>
  <c r="F1090" i="8"/>
  <c r="F1091" i="8"/>
  <c r="F1092" i="8"/>
  <c r="F1093" i="8"/>
  <c r="F1094" i="8"/>
  <c r="F1095" i="8"/>
  <c r="F1096" i="8"/>
  <c r="F1097" i="8"/>
  <c r="F1098" i="8"/>
  <c r="F1099" i="8"/>
  <c r="F1100" i="8"/>
  <c r="F1101" i="8"/>
  <c r="F1102" i="8"/>
  <c r="F1103" i="8"/>
  <c r="F1104" i="8"/>
  <c r="F1105" i="8"/>
  <c r="F1106" i="8"/>
  <c r="F1107" i="8"/>
  <c r="F1108" i="8"/>
  <c r="F1109" i="8"/>
  <c r="F1110" i="8"/>
  <c r="F1111" i="8"/>
  <c r="F1112" i="8"/>
  <c r="F1113" i="8"/>
  <c r="F1114" i="8"/>
  <c r="F1115" i="8"/>
  <c r="F1116" i="8"/>
  <c r="F1117" i="8"/>
  <c r="F1118" i="8"/>
  <c r="F1119" i="8"/>
  <c r="F1120" i="8"/>
  <c r="F1121" i="8"/>
  <c r="F1122" i="8"/>
  <c r="F1123" i="8"/>
  <c r="F1124" i="8"/>
  <c r="F1125" i="8"/>
  <c r="F1126" i="8"/>
  <c r="F1127" i="8"/>
  <c r="F1128" i="8"/>
  <c r="F1129" i="8"/>
  <c r="F1130" i="8"/>
  <c r="F1131" i="8"/>
  <c r="F1132" i="8"/>
  <c r="F1133" i="8"/>
  <c r="F1134" i="8"/>
  <c r="F1135" i="8"/>
  <c r="F1136" i="8"/>
  <c r="F1137" i="8"/>
  <c r="F1138" i="8"/>
  <c r="F1139" i="8"/>
  <c r="F1140" i="8"/>
  <c r="F1141" i="8"/>
  <c r="F1142" i="8"/>
  <c r="F1143" i="8"/>
  <c r="F1144" i="8"/>
  <c r="F1145" i="8"/>
  <c r="F1146" i="8"/>
  <c r="F1147" i="8"/>
  <c r="F1148" i="8"/>
  <c r="F1149" i="8"/>
  <c r="F1150" i="8"/>
  <c r="F1151" i="8"/>
  <c r="F1152" i="8"/>
  <c r="F1153" i="8"/>
  <c r="F1154" i="8"/>
  <c r="F1155" i="8"/>
  <c r="F1156" i="8"/>
  <c r="F1157" i="8"/>
  <c r="F1158" i="8"/>
  <c r="F1159" i="8"/>
  <c r="F1160" i="8"/>
  <c r="F1161" i="8"/>
  <c r="F1162" i="8"/>
  <c r="F1163" i="8"/>
  <c r="F1164" i="8"/>
  <c r="F1165" i="8"/>
  <c r="F1166" i="8"/>
  <c r="F1167" i="8"/>
  <c r="F1168" i="8"/>
  <c r="F1169" i="8"/>
  <c r="F1170" i="8"/>
  <c r="F1171" i="8"/>
  <c r="F1172" i="8"/>
  <c r="F1173" i="8"/>
  <c r="F1174" i="8"/>
  <c r="F1175" i="8"/>
  <c r="F1176" i="8"/>
  <c r="F1177" i="8"/>
  <c r="F1178" i="8"/>
  <c r="F1179" i="8"/>
  <c r="F1180" i="8"/>
  <c r="F1181" i="8"/>
  <c r="F1182" i="8"/>
  <c r="F1183" i="8"/>
  <c r="F1184" i="8"/>
  <c r="F1185" i="8"/>
  <c r="F1186" i="8"/>
  <c r="F1187" i="8"/>
  <c r="F1188" i="8"/>
  <c r="F1189" i="8"/>
  <c r="F1190" i="8"/>
  <c r="F1191" i="8"/>
  <c r="F1192" i="8"/>
  <c r="F1193" i="8"/>
  <c r="F1194" i="8"/>
  <c r="F1195" i="8"/>
  <c r="F1196" i="8"/>
  <c r="F1197" i="8"/>
  <c r="F1198" i="8"/>
  <c r="F1199" i="8"/>
  <c r="F1200" i="8"/>
  <c r="F1201" i="8"/>
  <c r="F1202" i="8"/>
  <c r="F1203" i="8"/>
  <c r="F1204" i="8"/>
  <c r="F1205" i="8"/>
  <c r="F1206" i="8"/>
  <c r="F1207" i="8"/>
  <c r="F1208" i="8"/>
  <c r="F1209" i="8"/>
  <c r="F1210" i="8"/>
  <c r="F1211" i="8"/>
  <c r="F1212" i="8"/>
  <c r="F1213" i="8"/>
  <c r="F1214" i="8"/>
  <c r="F1215" i="8"/>
  <c r="F1216" i="8"/>
  <c r="F1217" i="8"/>
  <c r="F1218" i="8"/>
  <c r="F1219" i="8"/>
  <c r="F1220" i="8"/>
  <c r="F1221" i="8"/>
  <c r="F1222" i="8"/>
  <c r="F1223" i="8"/>
  <c r="F1224" i="8"/>
  <c r="F1225" i="8"/>
  <c r="F1226" i="8"/>
  <c r="F1227" i="8"/>
  <c r="F1228" i="8"/>
  <c r="F1229" i="8"/>
  <c r="F1230" i="8"/>
  <c r="F1231" i="8"/>
  <c r="F1232" i="8"/>
  <c r="F1233" i="8"/>
  <c r="F1234" i="8"/>
  <c r="F1235" i="8"/>
  <c r="F1236" i="8"/>
  <c r="F1237" i="8"/>
  <c r="F1238" i="8"/>
  <c r="F1239" i="8"/>
  <c r="F1240" i="8"/>
  <c r="F1241" i="8"/>
  <c r="F1242" i="8"/>
  <c r="F1243" i="8"/>
  <c r="F1244" i="8"/>
  <c r="F1245" i="8"/>
  <c r="F1246" i="8"/>
  <c r="F1247" i="8"/>
  <c r="F1248" i="8"/>
  <c r="F1249" i="8"/>
  <c r="F1250" i="8"/>
  <c r="F1251" i="8"/>
  <c r="F1252" i="8"/>
  <c r="F1253" i="8"/>
  <c r="F1254" i="8"/>
  <c r="F1255" i="8"/>
  <c r="F1256" i="8"/>
  <c r="F1257" i="8"/>
  <c r="F1258" i="8"/>
  <c r="F1259" i="8"/>
  <c r="F1260" i="8"/>
  <c r="F1261" i="8"/>
  <c r="F1262" i="8"/>
  <c r="F1263" i="8"/>
  <c r="F1264" i="8"/>
  <c r="F1265" i="8"/>
  <c r="F1266" i="8"/>
  <c r="F1267" i="8"/>
  <c r="F1268" i="8"/>
  <c r="F1269" i="8"/>
  <c r="F1270" i="8"/>
  <c r="F1271" i="8"/>
  <c r="F1272" i="8"/>
  <c r="F1273" i="8"/>
  <c r="F1274" i="8"/>
  <c r="F1275" i="8"/>
  <c r="F1276" i="8"/>
  <c r="F1277" i="8"/>
  <c r="F1278" i="8"/>
  <c r="F1279" i="8"/>
  <c r="F1280" i="8"/>
  <c r="F1281" i="8"/>
  <c r="F1282" i="8"/>
  <c r="F1283" i="8"/>
  <c r="F1284" i="8"/>
  <c r="F1285" i="8"/>
  <c r="F1286" i="8"/>
  <c r="F1287" i="8"/>
  <c r="F1288" i="8"/>
  <c r="F1289" i="8"/>
  <c r="F1290" i="8"/>
  <c r="F1291" i="8"/>
  <c r="F1292" i="8"/>
  <c r="F1293" i="8"/>
  <c r="F1294" i="8"/>
  <c r="F1295" i="8"/>
  <c r="F1296" i="8"/>
  <c r="F1297" i="8"/>
  <c r="F1298" i="8"/>
  <c r="F1299" i="8"/>
  <c r="F1300" i="8"/>
  <c r="F1301" i="8"/>
  <c r="F1302" i="8"/>
  <c r="F1303" i="8"/>
  <c r="F1304" i="8"/>
  <c r="F1305" i="8"/>
  <c r="F1306" i="8"/>
  <c r="F1307" i="8"/>
  <c r="F1308" i="8"/>
  <c r="F1309" i="8"/>
  <c r="F1310" i="8"/>
  <c r="F1311" i="8"/>
  <c r="F1312" i="8"/>
  <c r="F1313" i="8"/>
  <c r="F1314" i="8"/>
  <c r="F1315" i="8"/>
  <c r="F1316" i="8"/>
  <c r="F1317" i="8"/>
  <c r="F1318" i="8"/>
  <c r="F1319" i="8"/>
  <c r="F1320" i="8"/>
  <c r="F1321" i="8"/>
  <c r="F1322" i="8"/>
  <c r="F1323" i="8"/>
  <c r="F1324" i="8"/>
  <c r="F1325" i="8"/>
  <c r="F1326" i="8"/>
  <c r="F1327" i="8"/>
  <c r="F1328" i="8"/>
  <c r="F1329" i="8"/>
  <c r="F1330" i="8"/>
  <c r="F1331" i="8"/>
  <c r="F1332" i="8"/>
  <c r="F1333" i="8"/>
  <c r="F1334" i="8"/>
  <c r="F1335" i="8"/>
  <c r="F1336" i="8"/>
  <c r="F1337" i="8"/>
  <c r="F1338" i="8"/>
  <c r="F1339" i="8"/>
  <c r="F1340" i="8"/>
  <c r="F1341" i="8"/>
  <c r="F1342" i="8"/>
  <c r="F1343" i="8"/>
  <c r="F1344" i="8"/>
  <c r="F1345" i="8"/>
  <c r="F1346" i="8"/>
  <c r="F1347" i="8"/>
  <c r="F1348" i="8"/>
  <c r="F1349" i="8"/>
  <c r="F1350" i="8"/>
  <c r="F1351" i="8"/>
  <c r="F1352" i="8"/>
  <c r="F1353" i="8"/>
  <c r="F1354" i="8"/>
  <c r="F1355" i="8"/>
  <c r="F1356" i="8"/>
  <c r="F1357" i="8"/>
  <c r="F1358" i="8"/>
  <c r="F1359" i="8"/>
  <c r="F1360" i="8"/>
  <c r="F1361" i="8"/>
  <c r="F1362" i="8"/>
  <c r="F1363" i="8"/>
  <c r="F1364" i="8"/>
  <c r="F1365" i="8"/>
  <c r="F1366" i="8"/>
  <c r="F1367" i="8"/>
  <c r="F1368" i="8"/>
  <c r="F1369" i="8"/>
  <c r="F1370" i="8"/>
  <c r="F1371" i="8"/>
  <c r="F1372" i="8"/>
  <c r="F1373" i="8"/>
  <c r="F1374" i="8"/>
  <c r="F1375" i="8"/>
  <c r="F1376" i="8"/>
  <c r="F1377" i="8"/>
  <c r="F1378" i="8"/>
  <c r="F1379" i="8"/>
  <c r="F1380" i="8"/>
  <c r="F1381" i="8"/>
  <c r="F1382" i="8"/>
  <c r="F1383" i="8"/>
  <c r="F1384" i="8"/>
  <c r="F1385" i="8"/>
  <c r="F1386" i="8"/>
  <c r="F1387" i="8"/>
  <c r="F1388" i="8"/>
  <c r="F1389" i="8"/>
  <c r="F1390" i="8"/>
  <c r="F1391" i="8"/>
  <c r="F1392" i="8"/>
  <c r="F1393" i="8"/>
  <c r="F1394" i="8"/>
  <c r="F1395" i="8"/>
  <c r="F1396" i="8"/>
  <c r="F1397" i="8"/>
  <c r="F1398" i="8"/>
  <c r="F1399" i="8"/>
  <c r="F1400" i="8"/>
  <c r="F1401" i="8"/>
  <c r="F1402" i="8"/>
  <c r="F1403" i="8"/>
  <c r="F1404" i="8"/>
  <c r="F1405" i="8"/>
  <c r="F1406" i="8"/>
  <c r="F1407" i="8"/>
  <c r="F1408" i="8"/>
  <c r="F1409" i="8"/>
  <c r="F1410" i="8"/>
  <c r="F1411" i="8"/>
  <c r="F1412" i="8"/>
  <c r="F1413" i="8"/>
  <c r="F1414" i="8"/>
  <c r="F1415" i="8"/>
  <c r="F1416" i="8"/>
  <c r="F1417" i="8"/>
  <c r="F1418" i="8"/>
  <c r="F1419" i="8"/>
  <c r="F1420" i="8"/>
  <c r="F1421" i="8"/>
  <c r="F1422" i="8"/>
  <c r="F1423" i="8"/>
  <c r="F1424" i="8"/>
  <c r="F1425" i="8"/>
  <c r="F1426" i="8"/>
  <c r="F1427" i="8"/>
  <c r="F1428" i="8"/>
  <c r="F1429" i="8"/>
  <c r="F1430" i="8"/>
  <c r="F1431" i="8"/>
  <c r="F1432" i="8"/>
  <c r="F1433" i="8"/>
  <c r="F1434" i="8"/>
  <c r="F1435" i="8"/>
  <c r="F1436" i="8"/>
  <c r="F1437" i="8"/>
  <c r="F1438" i="8"/>
  <c r="F1439" i="8"/>
  <c r="F1440" i="8"/>
  <c r="F1441" i="8"/>
  <c r="F1442" i="8"/>
  <c r="F1443" i="8"/>
  <c r="F1444" i="8"/>
  <c r="F1445" i="8"/>
  <c r="F1446" i="8"/>
  <c r="F1447" i="8"/>
  <c r="F1448" i="8"/>
  <c r="F1449" i="8"/>
  <c r="F1450" i="8"/>
  <c r="F1451" i="8"/>
  <c r="F1452" i="8"/>
  <c r="F1453" i="8"/>
  <c r="F1454" i="8"/>
  <c r="F1455" i="8"/>
  <c r="F1456" i="8"/>
  <c r="F1457" i="8"/>
  <c r="F1458" i="8"/>
  <c r="F1459" i="8"/>
  <c r="F1460" i="8"/>
  <c r="F1461" i="8"/>
  <c r="F1462" i="8"/>
  <c r="F1463" i="8"/>
  <c r="F1464" i="8"/>
  <c r="F1465" i="8"/>
  <c r="F1466" i="8"/>
  <c r="F1467" i="8"/>
  <c r="F1468" i="8"/>
  <c r="F1469" i="8"/>
  <c r="F1470" i="8"/>
  <c r="F1471" i="8"/>
  <c r="F1472" i="8"/>
  <c r="F1473" i="8"/>
  <c r="F1474" i="8"/>
  <c r="F1475" i="8"/>
  <c r="F1476" i="8"/>
  <c r="F1477" i="8"/>
  <c r="F1478" i="8"/>
  <c r="F1479" i="8"/>
  <c r="F1480" i="8"/>
  <c r="F1481" i="8"/>
  <c r="F1482" i="8"/>
  <c r="F1483" i="8"/>
  <c r="F1484" i="8"/>
  <c r="F1485" i="8"/>
  <c r="F1486" i="8"/>
  <c r="F1487" i="8"/>
  <c r="F1488" i="8"/>
  <c r="F1489" i="8"/>
  <c r="F1490" i="8"/>
  <c r="F1491" i="8"/>
  <c r="F1492" i="8"/>
  <c r="F1493" i="8"/>
  <c r="F1494" i="8"/>
  <c r="F1495" i="8"/>
  <c r="F1496" i="8"/>
  <c r="F1497" i="8"/>
  <c r="F1498" i="8"/>
  <c r="F1499" i="8"/>
  <c r="F1500" i="8"/>
  <c r="F1501" i="8"/>
  <c r="F1502" i="8"/>
  <c r="F1503" i="8"/>
  <c r="F1504" i="8"/>
  <c r="F1505" i="8"/>
  <c r="F1506" i="8"/>
  <c r="F1507" i="8"/>
  <c r="F1508" i="8"/>
  <c r="F1509" i="8"/>
  <c r="F1510" i="8"/>
  <c r="F1511" i="8"/>
  <c r="F1512" i="8"/>
  <c r="F1513" i="8"/>
  <c r="F1514" i="8"/>
  <c r="F1515" i="8"/>
  <c r="F1516" i="8"/>
  <c r="F1517" i="8"/>
  <c r="F1518" i="8"/>
  <c r="F1519" i="8"/>
  <c r="F1520" i="8"/>
  <c r="F1521" i="8"/>
  <c r="F1522" i="8"/>
  <c r="F1523" i="8"/>
  <c r="F1524" i="8"/>
  <c r="F1525" i="8"/>
  <c r="F1526" i="8"/>
  <c r="F1527" i="8"/>
  <c r="F1528" i="8"/>
  <c r="F1529" i="8"/>
  <c r="F1530" i="8"/>
  <c r="F1531" i="8"/>
  <c r="F1532" i="8"/>
  <c r="F1533" i="8"/>
  <c r="F1534" i="8"/>
  <c r="F1535" i="8"/>
  <c r="F1536" i="8"/>
  <c r="F1537" i="8"/>
  <c r="F1538" i="8"/>
  <c r="F1539" i="8"/>
  <c r="F1540" i="8"/>
  <c r="F1541" i="8"/>
  <c r="F1542" i="8"/>
  <c r="F1543" i="8"/>
  <c r="F1544" i="8"/>
  <c r="F1545" i="8"/>
  <c r="F1546" i="8"/>
  <c r="F1547" i="8"/>
  <c r="F1548" i="8"/>
  <c r="F1549" i="8"/>
  <c r="F1550" i="8"/>
  <c r="F1551" i="8"/>
  <c r="F1552" i="8"/>
  <c r="F1553" i="8"/>
  <c r="F1554" i="8"/>
  <c r="F1555" i="8"/>
  <c r="F1556" i="8"/>
  <c r="F1557" i="8"/>
  <c r="F1558" i="8"/>
  <c r="F1559" i="8"/>
  <c r="F1560" i="8"/>
  <c r="F1561" i="8"/>
  <c r="F1562" i="8"/>
  <c r="F1563" i="8"/>
  <c r="F1564" i="8"/>
  <c r="F1565" i="8"/>
  <c r="F1566" i="8"/>
  <c r="F1567" i="8"/>
  <c r="F1568" i="8"/>
  <c r="F1569" i="8"/>
  <c r="F1570" i="8"/>
  <c r="F1571" i="8"/>
  <c r="F1572" i="8"/>
  <c r="F1573" i="8"/>
  <c r="F1574" i="8"/>
  <c r="F1575" i="8"/>
  <c r="F1576" i="8"/>
  <c r="F1577" i="8"/>
  <c r="F1578" i="8"/>
  <c r="F1579" i="8"/>
  <c r="F1580" i="8"/>
  <c r="F1581" i="8"/>
  <c r="F1582" i="8"/>
  <c r="F1583" i="8"/>
  <c r="F1584" i="8"/>
  <c r="F1585" i="8"/>
  <c r="F1586" i="8"/>
  <c r="F1587" i="8"/>
  <c r="F1588" i="8"/>
  <c r="F1589" i="8"/>
  <c r="F1590" i="8"/>
  <c r="F1591" i="8"/>
  <c r="F1592" i="8"/>
  <c r="F1593" i="8"/>
  <c r="F1594" i="8"/>
  <c r="F1595" i="8"/>
  <c r="F1596" i="8"/>
  <c r="F1597" i="8"/>
  <c r="F1598" i="8"/>
  <c r="F1599" i="8"/>
  <c r="F1600" i="8"/>
  <c r="F1601" i="8"/>
  <c r="F1602" i="8"/>
  <c r="F1603" i="8"/>
  <c r="F1604" i="8"/>
  <c r="F1605" i="8"/>
  <c r="F1606" i="8"/>
  <c r="F1607" i="8"/>
  <c r="F1608" i="8"/>
  <c r="F1609" i="8"/>
  <c r="F1610" i="8"/>
  <c r="F1611" i="8"/>
  <c r="F1612" i="8"/>
  <c r="F1613" i="8"/>
  <c r="F1614" i="8"/>
  <c r="F1615" i="8"/>
  <c r="F1616" i="8"/>
  <c r="F1617" i="8"/>
  <c r="F1618" i="8"/>
  <c r="F1619" i="8"/>
  <c r="F1620" i="8"/>
  <c r="F1621" i="8"/>
  <c r="F1622" i="8"/>
  <c r="F1623" i="8"/>
  <c r="F1624" i="8"/>
  <c r="F1625" i="8"/>
  <c r="F1626" i="8"/>
  <c r="F1627" i="8"/>
  <c r="F1628" i="8"/>
  <c r="F1629" i="8"/>
  <c r="F1630" i="8"/>
  <c r="F1631" i="8"/>
  <c r="F1632" i="8"/>
  <c r="F1633" i="8"/>
  <c r="F1634" i="8"/>
  <c r="F1635" i="8"/>
  <c r="F1636" i="8"/>
  <c r="F1637" i="8"/>
  <c r="F1638" i="8"/>
  <c r="F1639" i="8"/>
  <c r="F1640" i="8"/>
  <c r="F1641" i="8"/>
  <c r="F1642" i="8"/>
  <c r="F1643" i="8"/>
  <c r="F1644" i="8"/>
  <c r="F1645" i="8"/>
  <c r="F1646" i="8"/>
  <c r="F1647" i="8"/>
  <c r="F1648" i="8"/>
  <c r="F1649" i="8"/>
  <c r="F1650" i="8"/>
  <c r="F1651" i="8"/>
  <c r="F1652" i="8"/>
  <c r="F1653" i="8"/>
  <c r="F1654" i="8"/>
  <c r="F1655" i="8"/>
  <c r="F1656" i="8"/>
  <c r="F1657" i="8"/>
  <c r="F1658" i="8"/>
  <c r="F1659" i="8"/>
  <c r="F1660" i="8"/>
  <c r="F1661" i="8"/>
  <c r="F1662" i="8"/>
  <c r="F1663" i="8"/>
  <c r="F1664" i="8"/>
  <c r="F1665" i="8"/>
  <c r="F1666" i="8"/>
  <c r="F1667" i="8"/>
  <c r="F1668" i="8"/>
  <c r="F1669" i="8"/>
  <c r="F1670" i="8"/>
  <c r="F1671" i="8"/>
  <c r="F1672" i="8"/>
  <c r="F1673" i="8"/>
  <c r="F1674" i="8"/>
  <c r="F1675" i="8"/>
  <c r="F1676" i="8"/>
  <c r="F1677" i="8"/>
  <c r="F1678" i="8"/>
  <c r="F1679" i="8"/>
  <c r="F1680" i="8"/>
  <c r="F1681" i="8"/>
  <c r="F1682" i="8"/>
  <c r="F1683" i="8"/>
  <c r="F1684" i="8"/>
  <c r="F1685" i="8"/>
  <c r="F1686" i="8"/>
  <c r="F1687" i="8"/>
  <c r="F1688" i="8"/>
  <c r="F1689" i="8"/>
  <c r="F1690" i="8"/>
  <c r="F1691" i="8"/>
  <c r="F1692" i="8"/>
  <c r="F1693" i="8"/>
  <c r="F1694" i="8"/>
  <c r="F1695" i="8"/>
  <c r="F1696" i="8"/>
  <c r="F1697" i="8"/>
  <c r="F1698" i="8"/>
  <c r="F1699" i="8"/>
  <c r="F1700" i="8"/>
  <c r="F1701" i="8"/>
  <c r="F1702" i="8"/>
  <c r="F1703" i="8"/>
  <c r="F1704" i="8"/>
  <c r="F1705" i="8"/>
  <c r="F1706" i="8"/>
  <c r="F1707" i="8"/>
  <c r="F1708" i="8"/>
  <c r="F1709" i="8"/>
  <c r="F1710" i="8"/>
  <c r="F1711" i="8"/>
  <c r="F1712" i="8"/>
  <c r="F1713" i="8"/>
  <c r="F1714" i="8"/>
  <c r="F1715" i="8"/>
  <c r="F1716" i="8"/>
  <c r="F1717" i="8"/>
  <c r="F1718" i="8"/>
  <c r="F1719" i="8"/>
  <c r="F1720" i="8"/>
  <c r="F1721" i="8"/>
  <c r="F1722" i="8"/>
  <c r="F1723" i="8"/>
  <c r="F1724" i="8"/>
  <c r="F1725" i="8"/>
  <c r="F1726" i="8"/>
  <c r="F1727" i="8"/>
  <c r="F1728" i="8"/>
  <c r="F1729" i="8"/>
  <c r="F1730" i="8"/>
  <c r="F1731" i="8"/>
  <c r="F1732" i="8"/>
  <c r="F1733" i="8"/>
  <c r="F1734" i="8"/>
  <c r="F1735" i="8"/>
  <c r="F1736" i="8"/>
  <c r="F1737" i="8"/>
  <c r="F1738" i="8"/>
  <c r="F1739" i="8"/>
  <c r="F1740" i="8"/>
  <c r="F1741" i="8"/>
  <c r="F1742" i="8"/>
  <c r="F1743" i="8"/>
  <c r="F1744" i="8"/>
  <c r="F1745" i="8"/>
  <c r="F1746" i="8"/>
  <c r="F1747" i="8"/>
  <c r="F1748" i="8"/>
  <c r="F1749" i="8"/>
  <c r="F1750" i="8"/>
  <c r="F1751" i="8"/>
  <c r="F1752" i="8"/>
  <c r="F1753" i="8"/>
  <c r="F1754" i="8"/>
  <c r="F1755" i="8"/>
  <c r="F1756" i="8"/>
  <c r="F1757" i="8"/>
  <c r="F1758" i="8"/>
  <c r="F1759" i="8"/>
  <c r="F1760" i="8"/>
  <c r="F1761" i="8"/>
  <c r="F1762" i="8"/>
  <c r="F1763" i="8"/>
  <c r="F1764" i="8"/>
  <c r="F1765" i="8"/>
  <c r="F1766" i="8"/>
  <c r="F1767" i="8"/>
  <c r="F1768" i="8"/>
  <c r="F1769" i="8"/>
  <c r="F1770" i="8"/>
  <c r="F1771" i="8"/>
  <c r="F1772" i="8"/>
  <c r="F1773" i="8"/>
  <c r="F1774" i="8"/>
  <c r="F1775" i="8"/>
  <c r="F1776" i="8"/>
  <c r="F1777" i="8"/>
  <c r="F1778" i="8"/>
  <c r="F1779" i="8"/>
  <c r="F1780" i="8"/>
  <c r="F1781" i="8"/>
  <c r="F1782" i="8"/>
  <c r="F1783" i="8"/>
  <c r="F1784" i="8"/>
  <c r="F1785" i="8"/>
  <c r="F1786" i="8"/>
  <c r="F1787" i="8"/>
  <c r="F1788" i="8"/>
  <c r="F1789" i="8"/>
  <c r="F1790" i="8"/>
  <c r="F1791" i="8"/>
  <c r="F1792" i="8"/>
  <c r="F1793" i="8"/>
  <c r="F1794" i="8"/>
  <c r="F1795" i="8"/>
  <c r="F1796" i="8"/>
  <c r="F1797" i="8"/>
  <c r="F1798" i="8"/>
  <c r="F1799" i="8"/>
  <c r="F1800" i="8"/>
  <c r="F1801" i="8"/>
  <c r="F1802" i="8"/>
  <c r="F1803" i="8"/>
  <c r="F1804" i="8"/>
  <c r="F1805" i="8"/>
  <c r="F1806" i="8"/>
  <c r="F1807" i="8"/>
  <c r="F1808" i="8"/>
  <c r="F1809" i="8"/>
  <c r="F1810" i="8"/>
  <c r="F1811" i="8"/>
  <c r="F1812" i="8"/>
  <c r="F1813" i="8"/>
  <c r="F1814" i="8"/>
  <c r="F1815" i="8"/>
  <c r="F1816" i="8"/>
  <c r="F1817" i="8"/>
  <c r="F1818" i="8"/>
  <c r="F1819" i="8"/>
  <c r="F1820" i="8"/>
  <c r="F1821" i="8"/>
  <c r="F1822" i="8"/>
  <c r="F1823" i="8"/>
  <c r="F1824" i="8"/>
  <c r="F1825" i="8"/>
  <c r="F1826" i="8"/>
  <c r="F1827" i="8"/>
  <c r="F1828" i="8"/>
  <c r="F1829" i="8"/>
  <c r="F1830" i="8"/>
  <c r="F1831" i="8"/>
  <c r="F1832" i="8"/>
  <c r="F1833" i="8"/>
  <c r="F1834" i="8"/>
  <c r="F1835" i="8"/>
  <c r="F1836" i="8"/>
  <c r="F1837" i="8"/>
  <c r="F1838" i="8"/>
  <c r="F1839" i="8"/>
  <c r="F1840" i="8"/>
  <c r="F1841" i="8"/>
  <c r="F1842" i="8"/>
  <c r="F1843" i="8"/>
  <c r="F1844" i="8"/>
  <c r="F1845" i="8"/>
  <c r="F1846" i="8"/>
  <c r="F1847" i="8"/>
  <c r="F1848" i="8"/>
  <c r="F1849" i="8"/>
  <c r="F1850" i="8"/>
  <c r="F1851" i="8"/>
  <c r="F1852" i="8"/>
  <c r="F1853" i="8"/>
  <c r="F1854" i="8"/>
  <c r="F1855" i="8"/>
  <c r="F1856" i="8"/>
  <c r="F1857" i="8"/>
  <c r="F1858" i="8"/>
  <c r="F1859" i="8"/>
  <c r="F1860" i="8"/>
  <c r="F1861" i="8"/>
  <c r="F1862" i="8"/>
  <c r="F1863" i="8"/>
  <c r="F1864" i="8"/>
  <c r="F1865" i="8"/>
  <c r="F1866" i="8"/>
  <c r="F1867" i="8"/>
  <c r="F1868" i="8"/>
  <c r="F1869" i="8"/>
  <c r="F1870" i="8"/>
  <c r="F1871" i="8"/>
  <c r="F1872" i="8"/>
  <c r="F1873" i="8"/>
  <c r="F1874" i="8"/>
  <c r="F1875" i="8"/>
  <c r="F1876" i="8"/>
  <c r="F1877" i="8"/>
  <c r="F1878" i="8"/>
  <c r="F1879" i="8"/>
  <c r="F1880" i="8"/>
  <c r="F1881" i="8"/>
  <c r="F1882" i="8"/>
  <c r="F1883" i="8"/>
  <c r="F1884" i="8"/>
  <c r="F1885" i="8"/>
  <c r="F1886" i="8"/>
  <c r="F1887" i="8"/>
  <c r="F1888" i="8"/>
  <c r="F1889" i="8"/>
  <c r="F1890" i="8"/>
  <c r="F1891" i="8"/>
  <c r="F1892" i="8"/>
  <c r="F1893" i="8"/>
  <c r="F1894" i="8"/>
  <c r="F1895" i="8"/>
  <c r="F1896" i="8"/>
  <c r="F1897" i="8"/>
  <c r="F1898" i="8"/>
  <c r="F1899" i="8"/>
  <c r="F1900" i="8"/>
  <c r="F1901" i="8"/>
  <c r="F1902" i="8"/>
  <c r="F1903" i="8"/>
  <c r="F1904" i="8"/>
  <c r="F1905" i="8"/>
  <c r="F1906" i="8"/>
  <c r="F1907" i="8"/>
  <c r="F1908" i="8"/>
  <c r="F1909" i="8"/>
  <c r="F1910" i="8"/>
  <c r="F1911" i="8"/>
  <c r="F1912" i="8"/>
  <c r="F1913" i="8"/>
  <c r="F1914" i="8"/>
  <c r="F1915" i="8"/>
  <c r="F1916" i="8"/>
  <c r="F1917" i="8"/>
  <c r="F1918" i="8"/>
  <c r="F1919" i="8"/>
  <c r="F1920" i="8"/>
  <c r="F1921" i="8"/>
  <c r="F1922" i="8"/>
  <c r="F1923" i="8"/>
  <c r="F1924" i="8"/>
  <c r="F1925" i="8"/>
  <c r="F1926" i="8"/>
  <c r="F1927" i="8"/>
  <c r="F1928" i="8"/>
  <c r="F1929" i="8"/>
  <c r="F1930" i="8"/>
  <c r="F1931" i="8"/>
  <c r="F1932" i="8"/>
  <c r="F1933" i="8"/>
  <c r="F1934" i="8"/>
  <c r="F1935" i="8"/>
  <c r="F1936" i="8"/>
  <c r="F1937" i="8"/>
  <c r="F1938" i="8"/>
  <c r="F1939" i="8"/>
  <c r="F1940" i="8"/>
  <c r="F1941" i="8"/>
  <c r="F1942" i="8"/>
  <c r="F1943" i="8"/>
  <c r="F1944" i="8"/>
  <c r="F1945" i="8"/>
  <c r="F1946" i="8"/>
  <c r="F1947" i="8"/>
  <c r="F1948" i="8"/>
  <c r="F1949" i="8"/>
  <c r="F1950" i="8"/>
  <c r="F1951" i="8"/>
  <c r="F1952" i="8"/>
  <c r="F1953" i="8"/>
  <c r="F1954" i="8"/>
  <c r="F1955" i="8"/>
  <c r="F1956" i="8"/>
  <c r="F1957" i="8"/>
  <c r="F1958" i="8"/>
  <c r="F1959" i="8"/>
  <c r="F1960" i="8"/>
  <c r="F1961" i="8"/>
  <c r="F1962" i="8"/>
  <c r="F1963" i="8"/>
  <c r="F1964" i="8"/>
  <c r="F1965" i="8"/>
  <c r="F1966" i="8"/>
  <c r="F1967" i="8"/>
  <c r="F1968" i="8"/>
  <c r="F1969" i="8"/>
  <c r="F1970" i="8"/>
  <c r="F1971" i="8"/>
  <c r="F1972" i="8"/>
  <c r="F1973" i="8"/>
  <c r="F1974" i="8"/>
  <c r="F1975" i="8"/>
  <c r="F1976" i="8"/>
  <c r="F1977" i="8"/>
  <c r="F1978" i="8"/>
  <c r="F1979" i="8"/>
  <c r="F1980" i="8"/>
  <c r="F1981" i="8"/>
  <c r="F1982" i="8"/>
  <c r="F1983" i="8"/>
  <c r="F1984" i="8"/>
  <c r="F1985" i="8"/>
  <c r="F1986" i="8"/>
  <c r="F1987" i="8"/>
  <c r="F1988" i="8"/>
  <c r="F1989" i="8"/>
  <c r="F1990" i="8"/>
  <c r="F1991" i="8"/>
  <c r="F1992" i="8"/>
  <c r="F1993" i="8"/>
  <c r="F1994" i="8"/>
  <c r="F1995" i="8"/>
  <c r="F1996" i="8"/>
  <c r="F1997" i="8"/>
  <c r="F1998" i="8"/>
  <c r="F1999" i="8"/>
  <c r="F2000" i="8"/>
  <c r="F2001" i="8"/>
  <c r="F2002" i="8"/>
  <c r="F2003" i="8"/>
  <c r="F2004" i="8"/>
  <c r="F2005" i="8"/>
  <c r="F2006" i="8"/>
  <c r="F2007" i="8"/>
  <c r="F2008" i="8"/>
  <c r="F2009" i="8"/>
  <c r="F2010" i="8"/>
  <c r="F2011" i="8"/>
  <c r="F2012" i="8"/>
  <c r="F2013" i="8"/>
  <c r="F2014" i="8"/>
  <c r="F2015" i="8"/>
  <c r="F2016" i="8"/>
  <c r="F2017" i="8"/>
  <c r="F2018" i="8"/>
  <c r="F2019" i="8"/>
  <c r="F2020" i="8"/>
  <c r="F2021" i="8"/>
  <c r="F2022" i="8"/>
  <c r="F2023" i="8"/>
  <c r="F2024" i="8"/>
  <c r="F2025" i="8"/>
  <c r="F2026" i="8"/>
  <c r="F2027" i="8"/>
  <c r="F2028" i="8"/>
  <c r="F2029" i="8"/>
  <c r="F2030" i="8"/>
  <c r="F2031" i="8"/>
  <c r="F2032" i="8"/>
  <c r="F2033" i="8"/>
  <c r="F2034" i="8"/>
  <c r="F2035" i="8"/>
  <c r="F2036" i="8"/>
  <c r="F2037" i="8"/>
  <c r="F2038" i="8"/>
  <c r="F2039" i="8"/>
  <c r="F2040" i="8"/>
  <c r="F2041" i="8"/>
  <c r="F2042" i="8"/>
  <c r="F2043" i="8"/>
  <c r="F2044" i="8"/>
  <c r="F2045" i="8"/>
  <c r="F2046" i="8"/>
  <c r="F2047" i="8"/>
  <c r="F2048" i="8"/>
  <c r="F2049" i="8"/>
  <c r="F2050" i="8"/>
  <c r="F2051" i="8"/>
  <c r="F2052" i="8"/>
  <c r="F2053" i="8"/>
  <c r="F2054" i="8"/>
  <c r="F2055" i="8"/>
  <c r="F2056" i="8"/>
  <c r="F2057" i="8"/>
  <c r="F2058" i="8"/>
  <c r="F2059" i="8"/>
  <c r="F2060" i="8"/>
  <c r="F2061" i="8"/>
  <c r="F2062" i="8"/>
  <c r="F2063" i="8"/>
  <c r="F2064" i="8"/>
  <c r="F2065" i="8"/>
  <c r="F2066" i="8"/>
  <c r="F2067" i="8"/>
  <c r="F2068" i="8"/>
  <c r="F2069" i="8"/>
  <c r="F2070" i="8"/>
  <c r="F2071" i="8"/>
  <c r="F2072" i="8"/>
  <c r="F2073" i="8"/>
  <c r="F2074" i="8"/>
  <c r="F2075" i="8"/>
  <c r="F2076" i="8"/>
  <c r="F2077" i="8"/>
  <c r="F2078" i="8"/>
  <c r="F2079" i="8"/>
  <c r="F2080" i="8"/>
  <c r="F2081" i="8"/>
  <c r="F2082" i="8"/>
  <c r="F2083" i="8"/>
  <c r="F2084" i="8"/>
  <c r="F2085" i="8"/>
  <c r="F2086" i="8"/>
  <c r="F2087" i="8"/>
  <c r="F2088" i="8"/>
  <c r="F2089" i="8"/>
  <c r="F2090" i="8"/>
  <c r="F2091" i="8"/>
  <c r="F2092" i="8"/>
  <c r="F2093" i="8"/>
  <c r="F2094" i="8"/>
  <c r="F2095" i="8"/>
  <c r="F2096" i="8"/>
  <c r="F2097" i="8"/>
  <c r="F2098" i="8"/>
  <c r="F2099" i="8"/>
  <c r="F2100" i="8"/>
  <c r="F2101" i="8"/>
  <c r="F2102" i="8"/>
  <c r="F2103" i="8"/>
  <c r="F2104" i="8"/>
  <c r="F2105" i="8"/>
  <c r="F2106" i="8"/>
  <c r="F2107" i="8"/>
  <c r="F2108" i="8"/>
  <c r="F2109" i="8"/>
  <c r="F2110" i="8"/>
  <c r="F2111" i="8"/>
  <c r="F2112" i="8"/>
  <c r="F2113" i="8"/>
  <c r="F2114" i="8"/>
  <c r="F2115" i="8"/>
  <c r="F2116" i="8"/>
  <c r="F2117" i="8"/>
  <c r="F2118" i="8"/>
  <c r="F2119" i="8"/>
  <c r="F2120" i="8"/>
  <c r="F2121" i="8"/>
  <c r="F2122" i="8"/>
  <c r="F2123" i="8"/>
  <c r="F2124" i="8"/>
  <c r="F2125" i="8"/>
  <c r="F2126" i="8"/>
  <c r="F2127" i="8"/>
  <c r="F2128" i="8"/>
  <c r="F2129" i="8"/>
  <c r="F2130" i="8"/>
  <c r="F2131" i="8"/>
  <c r="F2132" i="8"/>
  <c r="F2133" i="8"/>
  <c r="F2134" i="8"/>
  <c r="F2135" i="8"/>
  <c r="F2136" i="8"/>
  <c r="F2137" i="8"/>
  <c r="F2138" i="8"/>
  <c r="F2139" i="8"/>
  <c r="F2140" i="8"/>
  <c r="F2141" i="8"/>
  <c r="F2142" i="8"/>
  <c r="F2143" i="8"/>
  <c r="F2144" i="8"/>
  <c r="F2145" i="8"/>
  <c r="F2146" i="8"/>
  <c r="F2147" i="8"/>
  <c r="F2148" i="8"/>
  <c r="F2149" i="8"/>
  <c r="F2150" i="8"/>
  <c r="F2151" i="8"/>
  <c r="F2152" i="8"/>
  <c r="F2153" i="8"/>
  <c r="F2154" i="8"/>
  <c r="F2155" i="8"/>
  <c r="F2156" i="8"/>
  <c r="F2157" i="8"/>
  <c r="F2158" i="8"/>
  <c r="F2159" i="8"/>
  <c r="F2160" i="8"/>
  <c r="F2161" i="8"/>
  <c r="F2162" i="8"/>
  <c r="F2163" i="8"/>
  <c r="F2164" i="8"/>
  <c r="F2165" i="8"/>
  <c r="F2166" i="8"/>
  <c r="F2167" i="8"/>
  <c r="F2168" i="8"/>
  <c r="F2169" i="8"/>
  <c r="F2170" i="8"/>
  <c r="F2171" i="8"/>
  <c r="F2172" i="8"/>
  <c r="F2173" i="8"/>
  <c r="F2174" i="8"/>
  <c r="F2175" i="8"/>
  <c r="F2176" i="8"/>
  <c r="F2177" i="8"/>
  <c r="F2178" i="8"/>
  <c r="F2179" i="8"/>
  <c r="F2180" i="8"/>
  <c r="F2181" i="8"/>
  <c r="F2182" i="8"/>
  <c r="F2183" i="8"/>
  <c r="F2184" i="8"/>
  <c r="F2185" i="8"/>
  <c r="F2186" i="8"/>
  <c r="F2187" i="8"/>
  <c r="F2188" i="8"/>
  <c r="F2189" i="8"/>
  <c r="F2190" i="8"/>
  <c r="F2191" i="8"/>
  <c r="F2192" i="8"/>
  <c r="F2193" i="8"/>
  <c r="F2194" i="8"/>
  <c r="F2195" i="8"/>
  <c r="F2196" i="8"/>
  <c r="F2197" i="8"/>
  <c r="F2198" i="8"/>
  <c r="F2199" i="8"/>
  <c r="F2200" i="8"/>
  <c r="F2201" i="8"/>
  <c r="F2202" i="8"/>
  <c r="F2203" i="8"/>
  <c r="F2204" i="8"/>
  <c r="F2205" i="8"/>
  <c r="F2206" i="8"/>
  <c r="F2207" i="8"/>
  <c r="F2208" i="8"/>
  <c r="F2209" i="8"/>
  <c r="F2210" i="8"/>
  <c r="F2211" i="8"/>
  <c r="F2212" i="8"/>
  <c r="F2213" i="8"/>
  <c r="F2214" i="8"/>
  <c r="F2215" i="8"/>
  <c r="F2216" i="8"/>
  <c r="F2217" i="8"/>
  <c r="F2218" i="8"/>
  <c r="F2219" i="8"/>
  <c r="F2220" i="8"/>
  <c r="F2221" i="8"/>
  <c r="F2222" i="8"/>
  <c r="F2223" i="8"/>
  <c r="F2224" i="8"/>
  <c r="F2225" i="8"/>
  <c r="F2226" i="8"/>
  <c r="F2227" i="8"/>
  <c r="F2228" i="8"/>
  <c r="F2229" i="8"/>
  <c r="F2230" i="8"/>
  <c r="F2231" i="8"/>
  <c r="F2232" i="8"/>
  <c r="F2233" i="8"/>
  <c r="F2234" i="8"/>
  <c r="F2235" i="8"/>
  <c r="F2236" i="8"/>
  <c r="F2237" i="8"/>
  <c r="F2238" i="8"/>
  <c r="F2239" i="8"/>
  <c r="F2240" i="8"/>
  <c r="F2241" i="8"/>
  <c r="F2242" i="8"/>
  <c r="F2243" i="8"/>
  <c r="F2244" i="8"/>
  <c r="F2245" i="8"/>
  <c r="F2246" i="8"/>
  <c r="F2247" i="8"/>
  <c r="F2248" i="8"/>
  <c r="F2249" i="8"/>
  <c r="F2250" i="8"/>
  <c r="F2251" i="8"/>
  <c r="F2252" i="8"/>
  <c r="F2253" i="8"/>
  <c r="F2254" i="8"/>
  <c r="F2255" i="8"/>
  <c r="F2256" i="8"/>
  <c r="F2257" i="8"/>
  <c r="F2258" i="8"/>
  <c r="F2259" i="8"/>
  <c r="F2260" i="8"/>
  <c r="F2261" i="8"/>
  <c r="F2262" i="8"/>
  <c r="F2263" i="8"/>
  <c r="F2264" i="8"/>
  <c r="F2265" i="8"/>
  <c r="F2266" i="8"/>
  <c r="F2267" i="8"/>
  <c r="F2268" i="8"/>
  <c r="F2269" i="8"/>
  <c r="F2270" i="8"/>
  <c r="F2271" i="8"/>
  <c r="F2272" i="8"/>
  <c r="F2273" i="8"/>
  <c r="F2274" i="8"/>
  <c r="F2275" i="8"/>
  <c r="F2276" i="8"/>
  <c r="F2277" i="8"/>
  <c r="F2278" i="8"/>
  <c r="F2279" i="8"/>
  <c r="F2280" i="8"/>
  <c r="F2281" i="8"/>
  <c r="F2282" i="8"/>
  <c r="F2283" i="8"/>
  <c r="F2284" i="8"/>
  <c r="F2285" i="8"/>
  <c r="F2286" i="8"/>
  <c r="F2287" i="8"/>
  <c r="F2288" i="8"/>
  <c r="F2289" i="8"/>
  <c r="F2290" i="8"/>
  <c r="F2291" i="8"/>
  <c r="F2292" i="8"/>
  <c r="F2293" i="8"/>
  <c r="F2294" i="8"/>
  <c r="F2295" i="8"/>
  <c r="F2296" i="8"/>
  <c r="F2297" i="8"/>
  <c r="F2298" i="8"/>
  <c r="F2299" i="8"/>
  <c r="F2300" i="8"/>
  <c r="F2301" i="8"/>
  <c r="F2302" i="8"/>
  <c r="F2303" i="8"/>
  <c r="F2304" i="8"/>
  <c r="F2305" i="8"/>
  <c r="F2306" i="8"/>
  <c r="F2307" i="8"/>
  <c r="F2308" i="8"/>
  <c r="F2309" i="8"/>
  <c r="F2310" i="8"/>
  <c r="F2311" i="8"/>
  <c r="F2312" i="8"/>
  <c r="F2313" i="8"/>
  <c r="F2314" i="8"/>
  <c r="F2315" i="8"/>
  <c r="F2316" i="8"/>
  <c r="F2317" i="8"/>
  <c r="F2318" i="8"/>
  <c r="F2319" i="8"/>
  <c r="F2320" i="8"/>
  <c r="F2321" i="8"/>
  <c r="F2322" i="8"/>
  <c r="F2323" i="8"/>
  <c r="F2324" i="8"/>
  <c r="F2325" i="8"/>
  <c r="F2326" i="8"/>
  <c r="F2327" i="8"/>
  <c r="F2328" i="8"/>
  <c r="F2329" i="8"/>
  <c r="F2330" i="8"/>
  <c r="F2331" i="8"/>
  <c r="F2332" i="8"/>
  <c r="F2333" i="8"/>
  <c r="F2334" i="8"/>
  <c r="F2335" i="8"/>
  <c r="F2336" i="8"/>
  <c r="F2337" i="8"/>
  <c r="F2338" i="8"/>
  <c r="F2339" i="8"/>
  <c r="F2340" i="8"/>
  <c r="F2341" i="8"/>
  <c r="F2342" i="8"/>
  <c r="F2343" i="8"/>
  <c r="F2344" i="8"/>
  <c r="F2345" i="8"/>
  <c r="F2346" i="8"/>
  <c r="F2347" i="8"/>
  <c r="F2348" i="8"/>
  <c r="F2349" i="8"/>
  <c r="F2350" i="8"/>
  <c r="F2351" i="8"/>
  <c r="F2352" i="8"/>
  <c r="F2353" i="8"/>
  <c r="F2354" i="8"/>
  <c r="F2355" i="8"/>
  <c r="F2356" i="8"/>
  <c r="F2357" i="8"/>
  <c r="F2358" i="8"/>
  <c r="F2359" i="8"/>
  <c r="F2360" i="8"/>
  <c r="F2361" i="8"/>
  <c r="F2362" i="8"/>
  <c r="F2363" i="8"/>
  <c r="F2364" i="8"/>
  <c r="F2365" i="8"/>
  <c r="F2366" i="8"/>
  <c r="F2367" i="8"/>
  <c r="F2368" i="8"/>
  <c r="F2369" i="8"/>
  <c r="F2370" i="8"/>
  <c r="F2371" i="8"/>
  <c r="F2372" i="8"/>
  <c r="F2373" i="8"/>
  <c r="F2374" i="8"/>
  <c r="F2375" i="8"/>
  <c r="F2376" i="8"/>
  <c r="F2377" i="8"/>
  <c r="F2378" i="8"/>
  <c r="F2379" i="8"/>
  <c r="F2380" i="8"/>
  <c r="F2381" i="8"/>
  <c r="F2382" i="8"/>
  <c r="F2383" i="8"/>
  <c r="F2384" i="8"/>
  <c r="F2385" i="8"/>
  <c r="F2386" i="8"/>
  <c r="F2387" i="8"/>
  <c r="F2388" i="8"/>
  <c r="F2389" i="8"/>
  <c r="F2390" i="8"/>
  <c r="F2391" i="8"/>
  <c r="F2392" i="8"/>
  <c r="F2393" i="8"/>
  <c r="F2394" i="8"/>
  <c r="F2395" i="8"/>
  <c r="F2396" i="8"/>
  <c r="F2397" i="8"/>
  <c r="F2398" i="8"/>
  <c r="F2399" i="8"/>
  <c r="F2400" i="8"/>
  <c r="F2401" i="8"/>
  <c r="F2402" i="8"/>
  <c r="F2403" i="8"/>
  <c r="F2404" i="8"/>
  <c r="F2405" i="8"/>
  <c r="F2406" i="8"/>
  <c r="F2407" i="8"/>
  <c r="F2408" i="8"/>
  <c r="F2409" i="8"/>
  <c r="F2410" i="8"/>
  <c r="F2411" i="8"/>
  <c r="F2412" i="8"/>
  <c r="F2413" i="8"/>
  <c r="F2414" i="8"/>
  <c r="F2415" i="8"/>
  <c r="F2416" i="8"/>
  <c r="F2417" i="8"/>
  <c r="F2418" i="8"/>
  <c r="F2419" i="8"/>
  <c r="F2420" i="8"/>
  <c r="F2421" i="8"/>
  <c r="F2422" i="8"/>
  <c r="F2423" i="8"/>
  <c r="F2424" i="8"/>
  <c r="F2425" i="8"/>
  <c r="F2426" i="8"/>
  <c r="F2427" i="8"/>
  <c r="F2428" i="8"/>
  <c r="F2429" i="8"/>
  <c r="F2430" i="8"/>
  <c r="F2431" i="8"/>
  <c r="F2432" i="8"/>
  <c r="F2433" i="8"/>
  <c r="F2434" i="8"/>
  <c r="F2435" i="8"/>
  <c r="F2436" i="8"/>
  <c r="F2437" i="8"/>
  <c r="F2438" i="8"/>
  <c r="F2439" i="8"/>
  <c r="F2440" i="8"/>
  <c r="F2441" i="8"/>
  <c r="F2442" i="8"/>
  <c r="F2443" i="8"/>
  <c r="F2444" i="8"/>
  <c r="F2445" i="8"/>
  <c r="F2446" i="8"/>
  <c r="F2447" i="8"/>
  <c r="F2448" i="8"/>
  <c r="F2449" i="8"/>
  <c r="F2450" i="8"/>
  <c r="F2451" i="8"/>
  <c r="F2452" i="8"/>
  <c r="F2453" i="8"/>
  <c r="F2454" i="8"/>
  <c r="F2455" i="8"/>
  <c r="F2456" i="8"/>
  <c r="F2457" i="8"/>
  <c r="F2458" i="8"/>
  <c r="F2459" i="8"/>
  <c r="F2460" i="8"/>
  <c r="F2461" i="8"/>
  <c r="F2462" i="8"/>
  <c r="F2463" i="8"/>
  <c r="F2464" i="8"/>
  <c r="F2465" i="8"/>
  <c r="F2466" i="8"/>
  <c r="F2467" i="8"/>
  <c r="F2468" i="8"/>
  <c r="F2469" i="8"/>
  <c r="F2470" i="8"/>
  <c r="F2471" i="8"/>
  <c r="F2472" i="8"/>
  <c r="F2473" i="8"/>
  <c r="F2474" i="8"/>
  <c r="F2475" i="8"/>
  <c r="F2476" i="8"/>
  <c r="F2477" i="8"/>
  <c r="F2478" i="8"/>
  <c r="F2479" i="8"/>
  <c r="F2480" i="8"/>
  <c r="F2481" i="8"/>
  <c r="F2482" i="8"/>
  <c r="F2483" i="8"/>
  <c r="F2484" i="8"/>
  <c r="F2485" i="8"/>
  <c r="F2486" i="8"/>
  <c r="F2487" i="8"/>
  <c r="F2488" i="8"/>
  <c r="F2489" i="8"/>
  <c r="F2490" i="8"/>
  <c r="F2491" i="8"/>
  <c r="F2492" i="8"/>
  <c r="F2493" i="8"/>
  <c r="F2494" i="8"/>
  <c r="F2495" i="8"/>
  <c r="F2496" i="8"/>
  <c r="F2497" i="8"/>
  <c r="F2498" i="8"/>
  <c r="F2499" i="8"/>
  <c r="F2500" i="8"/>
  <c r="F2501" i="8"/>
  <c r="F2502" i="8"/>
  <c r="F2503" i="8"/>
  <c r="F2504" i="8"/>
  <c r="F2505" i="8"/>
  <c r="F2506" i="8"/>
  <c r="F2507" i="8"/>
  <c r="F2508" i="8"/>
  <c r="F2509" i="8"/>
  <c r="F2510" i="8"/>
  <c r="F2511" i="8"/>
  <c r="F2512" i="8"/>
  <c r="F2513" i="8"/>
  <c r="F2514" i="8"/>
  <c r="F2515" i="8"/>
  <c r="F2516" i="8"/>
  <c r="F2517" i="8"/>
  <c r="F2518" i="8"/>
  <c r="F2519" i="8"/>
  <c r="F2520" i="8"/>
  <c r="F2521" i="8"/>
  <c r="F2522" i="8"/>
  <c r="F2523" i="8"/>
  <c r="F2524" i="8"/>
  <c r="F2525" i="8"/>
  <c r="F2526" i="8"/>
  <c r="F2527" i="8"/>
  <c r="F2528" i="8"/>
  <c r="F2529" i="8"/>
  <c r="F2530" i="8"/>
  <c r="F2531" i="8"/>
  <c r="F2532" i="8"/>
  <c r="F2533" i="8"/>
  <c r="F2534" i="8"/>
  <c r="F2535" i="8"/>
  <c r="F2536" i="8"/>
  <c r="F2537" i="8"/>
  <c r="F2538" i="8"/>
  <c r="F2539" i="8"/>
  <c r="F2540" i="8"/>
  <c r="F2541" i="8"/>
  <c r="F2542" i="8"/>
  <c r="F2543" i="8"/>
  <c r="F2544" i="8"/>
  <c r="F2545" i="8"/>
  <c r="F2546" i="8"/>
  <c r="F2547" i="8"/>
  <c r="F2548" i="8"/>
  <c r="F2549" i="8"/>
  <c r="F2550" i="8"/>
  <c r="F2551" i="8"/>
  <c r="F2552" i="8"/>
  <c r="F2553" i="8"/>
  <c r="F2554" i="8"/>
  <c r="F2555" i="8"/>
  <c r="F2556" i="8"/>
  <c r="F2557" i="8"/>
  <c r="F2558" i="8"/>
  <c r="F2559" i="8"/>
  <c r="F2560" i="8"/>
  <c r="F2561" i="8"/>
  <c r="F2562" i="8"/>
  <c r="F2563" i="8"/>
  <c r="F2564" i="8"/>
  <c r="F2565" i="8"/>
  <c r="F2566" i="8"/>
  <c r="F2567" i="8"/>
  <c r="F2568" i="8"/>
  <c r="F2569" i="8"/>
  <c r="F2570" i="8"/>
  <c r="F2571" i="8"/>
  <c r="F2572" i="8"/>
  <c r="F2573" i="8"/>
  <c r="F2574" i="8"/>
  <c r="F2575" i="8"/>
  <c r="F2576" i="8"/>
  <c r="F2577" i="8"/>
  <c r="F2578" i="8"/>
  <c r="F2579" i="8"/>
  <c r="F2580" i="8"/>
  <c r="F2581" i="8"/>
  <c r="F2582" i="8"/>
  <c r="F2583" i="8"/>
  <c r="F2584" i="8"/>
  <c r="F2585" i="8"/>
  <c r="F2586" i="8"/>
  <c r="F2587" i="8"/>
  <c r="F2588" i="8"/>
  <c r="F2589" i="8"/>
  <c r="F2590" i="8"/>
  <c r="F2591" i="8"/>
  <c r="F2592" i="8"/>
  <c r="F2593" i="8"/>
  <c r="F2594" i="8"/>
  <c r="F2595" i="8"/>
  <c r="F2596" i="8"/>
  <c r="F2597" i="8"/>
  <c r="F2598" i="8"/>
  <c r="F2599" i="8"/>
  <c r="F2600" i="8"/>
  <c r="F2601" i="8"/>
  <c r="F2602" i="8"/>
  <c r="F2603" i="8"/>
  <c r="F2604" i="8"/>
  <c r="F2605" i="8"/>
  <c r="F2606" i="8"/>
  <c r="F2607" i="8"/>
  <c r="F2608" i="8"/>
  <c r="F2609" i="8"/>
  <c r="F2610" i="8"/>
  <c r="F2611" i="8"/>
  <c r="F2612" i="8"/>
  <c r="F2613" i="8"/>
  <c r="F2614" i="8"/>
  <c r="F2615" i="8"/>
  <c r="F2616" i="8"/>
  <c r="F2617" i="8"/>
  <c r="F2618" i="8"/>
  <c r="F2619" i="8"/>
  <c r="F2620" i="8"/>
  <c r="F2621" i="8"/>
  <c r="F2622" i="8"/>
  <c r="F2623" i="8"/>
  <c r="F2624" i="8"/>
  <c r="F2625" i="8"/>
  <c r="F2626" i="8"/>
  <c r="F2627" i="8"/>
  <c r="F2628" i="8"/>
  <c r="F2629" i="8"/>
  <c r="F2630" i="8"/>
  <c r="F2631" i="8"/>
  <c r="F2632" i="8"/>
  <c r="F2633" i="8"/>
  <c r="F2634" i="8"/>
  <c r="F2635" i="8"/>
  <c r="F2636" i="8"/>
  <c r="F2637" i="8"/>
  <c r="F2638" i="8"/>
  <c r="F2639" i="8"/>
  <c r="F2640" i="8"/>
  <c r="F2641" i="8"/>
  <c r="F2642" i="8"/>
  <c r="F2643" i="8"/>
  <c r="F2644" i="8"/>
  <c r="F2645" i="8"/>
  <c r="F2646" i="8"/>
  <c r="F2647" i="8"/>
  <c r="F2648" i="8"/>
  <c r="F2649" i="8"/>
  <c r="F2650" i="8"/>
  <c r="F2651" i="8"/>
  <c r="F2652" i="8"/>
  <c r="F2653" i="8"/>
  <c r="F2654" i="8"/>
  <c r="F2655" i="8"/>
  <c r="F2656" i="8"/>
  <c r="F2657" i="8"/>
  <c r="F2658" i="8"/>
  <c r="F2659" i="8"/>
  <c r="F2660" i="8"/>
  <c r="F2661" i="8"/>
  <c r="F2662" i="8"/>
  <c r="F2663" i="8"/>
  <c r="F2664" i="8"/>
  <c r="F2665" i="8"/>
  <c r="F2666" i="8"/>
  <c r="F2667" i="8"/>
  <c r="F2668" i="8"/>
  <c r="F2669" i="8"/>
  <c r="F2670" i="8"/>
  <c r="F2671" i="8"/>
  <c r="F2672" i="8"/>
  <c r="F2673" i="8"/>
  <c r="F2674" i="8"/>
  <c r="F2675" i="8"/>
  <c r="F2676" i="8"/>
  <c r="F2677" i="8"/>
  <c r="F2678" i="8"/>
  <c r="F2679" i="8"/>
  <c r="F2680" i="8"/>
  <c r="F2681" i="8"/>
  <c r="F2682" i="8"/>
  <c r="F2683" i="8"/>
  <c r="F2684" i="8"/>
  <c r="F2685" i="8"/>
  <c r="F2686" i="8"/>
  <c r="F2687" i="8"/>
  <c r="F2688" i="8"/>
  <c r="F2689" i="8"/>
  <c r="F2690" i="8"/>
  <c r="F2691" i="8"/>
  <c r="F2692" i="8"/>
  <c r="F2693" i="8"/>
  <c r="F2694" i="8"/>
  <c r="F2695" i="8"/>
  <c r="F2696" i="8"/>
  <c r="F2697" i="8"/>
  <c r="F2698" i="8"/>
  <c r="F2699" i="8"/>
  <c r="F2700" i="8"/>
  <c r="F2701" i="8"/>
  <c r="F2702" i="8"/>
  <c r="F2703" i="8"/>
  <c r="F2704" i="8"/>
  <c r="F2705" i="8"/>
  <c r="F2706" i="8"/>
  <c r="F2707" i="8"/>
  <c r="F2708" i="8"/>
  <c r="F2709" i="8"/>
  <c r="F2710" i="8"/>
  <c r="F2711" i="8"/>
  <c r="F2712" i="8"/>
  <c r="F2713" i="8"/>
  <c r="F2714" i="8"/>
  <c r="F2715" i="8"/>
  <c r="F2716" i="8"/>
  <c r="F2717" i="8"/>
  <c r="F2718" i="8"/>
  <c r="F2719" i="8"/>
  <c r="F2720" i="8"/>
  <c r="F2721" i="8"/>
  <c r="F2722" i="8"/>
  <c r="F2723" i="8"/>
  <c r="F2724" i="8"/>
  <c r="F2725" i="8"/>
  <c r="F2726" i="8"/>
  <c r="F2727" i="8"/>
  <c r="F2728" i="8"/>
  <c r="F2729" i="8"/>
  <c r="F2730" i="8"/>
  <c r="F2731" i="8"/>
  <c r="F2732" i="8"/>
  <c r="F2733" i="8"/>
  <c r="F2734" i="8"/>
  <c r="F2735" i="8"/>
  <c r="F2736" i="8"/>
  <c r="F2737" i="8"/>
  <c r="F2738" i="8"/>
  <c r="F2739" i="8"/>
  <c r="F2740" i="8"/>
  <c r="F2741" i="8"/>
  <c r="F2742" i="8"/>
  <c r="F2743" i="8"/>
  <c r="F2744" i="8"/>
  <c r="F2745" i="8"/>
  <c r="F2746" i="8"/>
  <c r="F2747" i="8"/>
  <c r="F2748" i="8"/>
  <c r="F2749" i="8"/>
  <c r="F2750" i="8"/>
  <c r="F2751" i="8"/>
  <c r="F2752" i="8"/>
  <c r="F2753" i="8"/>
  <c r="F2754" i="8"/>
  <c r="F2755" i="8"/>
  <c r="F2756" i="8"/>
  <c r="F2757" i="8"/>
  <c r="F2758" i="8"/>
  <c r="F2759" i="8"/>
  <c r="F2760" i="8"/>
  <c r="F2761" i="8"/>
  <c r="F2762" i="8"/>
  <c r="F2763" i="8"/>
  <c r="F2764" i="8"/>
  <c r="F2765" i="8"/>
  <c r="F2766" i="8"/>
  <c r="F2767" i="8"/>
  <c r="F2768" i="8"/>
  <c r="F2769" i="8"/>
  <c r="F2770" i="8"/>
  <c r="F2771" i="8"/>
  <c r="F2772" i="8"/>
  <c r="F2773" i="8"/>
  <c r="F2774" i="8"/>
  <c r="F2775" i="8"/>
  <c r="F2776" i="8"/>
  <c r="F2777" i="8"/>
  <c r="F2778" i="8"/>
  <c r="F2779" i="8"/>
  <c r="F2780" i="8"/>
  <c r="F2781" i="8"/>
  <c r="F2782" i="8"/>
  <c r="F2783" i="8"/>
  <c r="F2784" i="8"/>
  <c r="F2785" i="8"/>
  <c r="F2786" i="8"/>
  <c r="F2787" i="8"/>
  <c r="F2788" i="8"/>
  <c r="F2789" i="8"/>
  <c r="F2790" i="8"/>
  <c r="F2791" i="8"/>
  <c r="F2792" i="8"/>
  <c r="F2793" i="8"/>
  <c r="F2794" i="8"/>
  <c r="F2795" i="8"/>
  <c r="F2796" i="8"/>
  <c r="F2797" i="8"/>
  <c r="F2798" i="8"/>
  <c r="F2799" i="8"/>
  <c r="F2800" i="8"/>
  <c r="F2801" i="8"/>
  <c r="F2802" i="8"/>
  <c r="F2803" i="8"/>
  <c r="F2804" i="8"/>
  <c r="F2805" i="8"/>
  <c r="F2806" i="8"/>
  <c r="F2807" i="8"/>
  <c r="F2808" i="8"/>
  <c r="F2809" i="8"/>
  <c r="F2810" i="8"/>
  <c r="F2811" i="8"/>
  <c r="F2812" i="8"/>
  <c r="F2813" i="8"/>
  <c r="F2814" i="8"/>
  <c r="F2815" i="8"/>
  <c r="F2816" i="8"/>
  <c r="F2817" i="8"/>
  <c r="F2818" i="8"/>
  <c r="F2819" i="8"/>
  <c r="F2820" i="8"/>
  <c r="F2821" i="8"/>
  <c r="F2822" i="8"/>
  <c r="F2823" i="8"/>
  <c r="F2824" i="8"/>
  <c r="F2825" i="8"/>
  <c r="F2826" i="8"/>
  <c r="F2827" i="8"/>
  <c r="F2828" i="8"/>
  <c r="F2829" i="8"/>
  <c r="F2830" i="8"/>
  <c r="F2831" i="8"/>
  <c r="F2832" i="8"/>
  <c r="F2833" i="8"/>
  <c r="F2834" i="8"/>
  <c r="F2835" i="8"/>
  <c r="F2836" i="8"/>
  <c r="F2837" i="8"/>
  <c r="F2838" i="8"/>
  <c r="F2839" i="8"/>
  <c r="F2840" i="8"/>
  <c r="F2841" i="8"/>
  <c r="F2842" i="8"/>
  <c r="F2843" i="8"/>
  <c r="F2844" i="8"/>
  <c r="F2845" i="8"/>
  <c r="F2846" i="8"/>
  <c r="F2847" i="8"/>
  <c r="F2848" i="8"/>
  <c r="F2849" i="8"/>
  <c r="F2850" i="8"/>
  <c r="F2851" i="8"/>
  <c r="F2852" i="8"/>
  <c r="F2853" i="8"/>
  <c r="F2854" i="8"/>
  <c r="F2855" i="8"/>
  <c r="F2856" i="8"/>
  <c r="F2857" i="8"/>
  <c r="F2858" i="8"/>
  <c r="F2859" i="8"/>
  <c r="F2860" i="8"/>
  <c r="F2861" i="8"/>
  <c r="F2862" i="8"/>
  <c r="F2863" i="8"/>
  <c r="F2864" i="8"/>
  <c r="F2865" i="8"/>
  <c r="F2866" i="8"/>
  <c r="F2867" i="8"/>
  <c r="F2868" i="8"/>
  <c r="F2869" i="8"/>
  <c r="F2870" i="8"/>
  <c r="F2871" i="8"/>
  <c r="F2872" i="8"/>
  <c r="F2873" i="8"/>
  <c r="F2874" i="8"/>
  <c r="F2875" i="8"/>
  <c r="F2876" i="8"/>
  <c r="F2877" i="8"/>
  <c r="F2878" i="8"/>
  <c r="F2879" i="8"/>
  <c r="F2880" i="8"/>
  <c r="F2881" i="8"/>
  <c r="F2882" i="8"/>
  <c r="F2883" i="8"/>
  <c r="F2884" i="8"/>
  <c r="F2885" i="8"/>
  <c r="F2886" i="8"/>
  <c r="F2887" i="8"/>
  <c r="F2888" i="8"/>
  <c r="F2889" i="8"/>
  <c r="F2890" i="8"/>
  <c r="F2891" i="8"/>
  <c r="F2892" i="8"/>
  <c r="F2893" i="8"/>
  <c r="F2894" i="8"/>
  <c r="F2895" i="8"/>
  <c r="F2896" i="8"/>
  <c r="F2897" i="8"/>
  <c r="F2898" i="8"/>
  <c r="F2899" i="8"/>
  <c r="F2900" i="8"/>
  <c r="F2901" i="8"/>
  <c r="F2902" i="8"/>
  <c r="F2903" i="8"/>
  <c r="F2904" i="8"/>
  <c r="F2905" i="8"/>
  <c r="F2906" i="8"/>
  <c r="F2907" i="8"/>
  <c r="F2908" i="8"/>
  <c r="F2909" i="8"/>
  <c r="F2910" i="8"/>
  <c r="F2911" i="8"/>
  <c r="F2912" i="8"/>
  <c r="F2913" i="8"/>
  <c r="F2914" i="8"/>
  <c r="F2915" i="8"/>
  <c r="F2916" i="8"/>
  <c r="F2917" i="8"/>
  <c r="F2918" i="8"/>
  <c r="F2919" i="8"/>
  <c r="F2920" i="8"/>
  <c r="F2921" i="8"/>
  <c r="F2922" i="8"/>
  <c r="F2923" i="8"/>
  <c r="F2924" i="8"/>
  <c r="F2925" i="8"/>
  <c r="F2926" i="8"/>
  <c r="F2927" i="8"/>
  <c r="F2928" i="8"/>
  <c r="F2929" i="8"/>
  <c r="F2930" i="8"/>
  <c r="F2931" i="8"/>
  <c r="F2932" i="8"/>
  <c r="F2933" i="8"/>
  <c r="F2934" i="8"/>
  <c r="F2935" i="8"/>
  <c r="F2936" i="8"/>
  <c r="F2937" i="8"/>
  <c r="F2938" i="8"/>
  <c r="F2939" i="8"/>
  <c r="F2940" i="8"/>
  <c r="F2941" i="8"/>
  <c r="F2942" i="8"/>
  <c r="F2943" i="8"/>
  <c r="F2944" i="8"/>
  <c r="F2945" i="8"/>
  <c r="F2946" i="8"/>
  <c r="F2947" i="8"/>
  <c r="F2948" i="8"/>
  <c r="F2949" i="8"/>
  <c r="F2950" i="8"/>
  <c r="F2951" i="8"/>
  <c r="F2952" i="8"/>
  <c r="F2953" i="8"/>
  <c r="F2954" i="8"/>
  <c r="F2955" i="8"/>
  <c r="F2956" i="8"/>
  <c r="F2957" i="8"/>
  <c r="F2958" i="8"/>
  <c r="F2959" i="8"/>
  <c r="F2960" i="8"/>
  <c r="F2961" i="8"/>
  <c r="F2962" i="8"/>
  <c r="F2963" i="8"/>
  <c r="F2964" i="8"/>
  <c r="F2965" i="8"/>
  <c r="F2966" i="8"/>
  <c r="F2967" i="8"/>
  <c r="F2968" i="8"/>
  <c r="F2969" i="8"/>
  <c r="F2970" i="8"/>
  <c r="F2971" i="8"/>
  <c r="F2972" i="8"/>
  <c r="F2973" i="8"/>
  <c r="F2974" i="8"/>
  <c r="F2975" i="8"/>
  <c r="F2976" i="8"/>
  <c r="F2977" i="8"/>
  <c r="F2978" i="8"/>
  <c r="F2979" i="8"/>
  <c r="F2980" i="8"/>
  <c r="F2981" i="8"/>
  <c r="F2982" i="8"/>
  <c r="F2983" i="8"/>
  <c r="F2984" i="8"/>
  <c r="F2985" i="8"/>
  <c r="F2986" i="8"/>
  <c r="F2987" i="8"/>
  <c r="F2988" i="8"/>
  <c r="F2989" i="8"/>
  <c r="F2990" i="8"/>
  <c r="F2991" i="8"/>
  <c r="F2992" i="8"/>
  <c r="F2993" i="8"/>
  <c r="F2994" i="8"/>
  <c r="F2995" i="8"/>
  <c r="F2996" i="8"/>
  <c r="F2997" i="8"/>
  <c r="F2998" i="8"/>
  <c r="F2999" i="8"/>
  <c r="F3000" i="8"/>
  <c r="F3001" i="8"/>
  <c r="F3002" i="8"/>
  <c r="F3003" i="8"/>
  <c r="F3004" i="8"/>
  <c r="F3005" i="8"/>
  <c r="F3006" i="8"/>
  <c r="F3007" i="8"/>
  <c r="F3008" i="8"/>
  <c r="F3009" i="8"/>
  <c r="F3010" i="8"/>
  <c r="F3011" i="8"/>
  <c r="F3012" i="8"/>
  <c r="F3013" i="8"/>
  <c r="F3014" i="8"/>
  <c r="F3015" i="8"/>
  <c r="F3016" i="8"/>
  <c r="F3017" i="8"/>
  <c r="F3018" i="8"/>
  <c r="F3019" i="8"/>
  <c r="F3020" i="8"/>
  <c r="F3021" i="8"/>
  <c r="F3022" i="8"/>
  <c r="F3023" i="8"/>
  <c r="F3024" i="8"/>
  <c r="F3025" i="8"/>
  <c r="F3026" i="8"/>
  <c r="F3027" i="8"/>
  <c r="F3028" i="8"/>
  <c r="F3029" i="8"/>
  <c r="F3030" i="8"/>
  <c r="F3031" i="8"/>
  <c r="F3032" i="8"/>
  <c r="F3033" i="8"/>
  <c r="F3034" i="8"/>
  <c r="F3035" i="8"/>
  <c r="F3036" i="8"/>
  <c r="F3037" i="8"/>
  <c r="F3038" i="8"/>
  <c r="F3039" i="8"/>
  <c r="F3040" i="8"/>
  <c r="F3041" i="8"/>
  <c r="F3042" i="8"/>
  <c r="F3043" i="8"/>
  <c r="F3044" i="8"/>
  <c r="F3045" i="8"/>
  <c r="F3046" i="8"/>
  <c r="F3047" i="8"/>
  <c r="F3048" i="8"/>
  <c r="F3049" i="8"/>
  <c r="F3050" i="8"/>
  <c r="F3051" i="8"/>
  <c r="F3052" i="8"/>
  <c r="F3053" i="8"/>
  <c r="F3054" i="8"/>
  <c r="F3055" i="8"/>
  <c r="F3056" i="8"/>
  <c r="F3057" i="8"/>
  <c r="F3058" i="8"/>
  <c r="F3059" i="8"/>
  <c r="F3060" i="8"/>
  <c r="F3061" i="8"/>
  <c r="F3062" i="8"/>
  <c r="F3063" i="8"/>
  <c r="F3064" i="8"/>
  <c r="F3065" i="8"/>
  <c r="F3066" i="8"/>
  <c r="F3067" i="8"/>
  <c r="F3068" i="8"/>
  <c r="F3069" i="8"/>
  <c r="F3070" i="8"/>
  <c r="F3071" i="8"/>
  <c r="F3072" i="8"/>
  <c r="F3073" i="8"/>
  <c r="F3074" i="8"/>
  <c r="F3075" i="8"/>
  <c r="F3076" i="8"/>
  <c r="F3077" i="8"/>
  <c r="F3078" i="8"/>
  <c r="F3079" i="8"/>
  <c r="F3080" i="8"/>
  <c r="F3081" i="8"/>
  <c r="F3082" i="8"/>
  <c r="F3083" i="8"/>
  <c r="F3084" i="8"/>
  <c r="F3085" i="8"/>
  <c r="F3086" i="8"/>
  <c r="F3087" i="8"/>
  <c r="F3088" i="8"/>
  <c r="F3089" i="8"/>
  <c r="F3090" i="8"/>
  <c r="F3091" i="8"/>
  <c r="F3092" i="8"/>
  <c r="F3093" i="8"/>
  <c r="F3094" i="8"/>
  <c r="F3095" i="8"/>
  <c r="F3096" i="8"/>
  <c r="F3097" i="8"/>
  <c r="F3098" i="8"/>
  <c r="F3099" i="8"/>
  <c r="F3100" i="8"/>
  <c r="F3101" i="8"/>
  <c r="F3102" i="8"/>
  <c r="F3103" i="8"/>
  <c r="F3104" i="8"/>
  <c r="F3105" i="8"/>
  <c r="F3106" i="8"/>
  <c r="F3107" i="8"/>
  <c r="F3108" i="8"/>
  <c r="F3109" i="8"/>
  <c r="F3110" i="8"/>
  <c r="F3111" i="8"/>
  <c r="F3112" i="8"/>
  <c r="F3113" i="8"/>
  <c r="F3114" i="8"/>
  <c r="F3115" i="8"/>
  <c r="F3116" i="8"/>
  <c r="F3117" i="8"/>
  <c r="F3118" i="8"/>
  <c r="F3119" i="8"/>
  <c r="F3120" i="8"/>
  <c r="F3121" i="8"/>
  <c r="F3122" i="8"/>
  <c r="F3123" i="8"/>
  <c r="F3124" i="8"/>
  <c r="F3125" i="8"/>
  <c r="F3126" i="8"/>
  <c r="F3127" i="8"/>
  <c r="F3128" i="8"/>
  <c r="F3129" i="8"/>
  <c r="F3130" i="8"/>
  <c r="F3131" i="8"/>
  <c r="F3132" i="8"/>
  <c r="F3133" i="8"/>
  <c r="F3134" i="8"/>
  <c r="F3135" i="8"/>
  <c r="F3136" i="8"/>
  <c r="F3137" i="8"/>
  <c r="F3138" i="8"/>
  <c r="F3139" i="8"/>
  <c r="F3140" i="8"/>
  <c r="F3141" i="8"/>
  <c r="F3142" i="8"/>
  <c r="F3143" i="8"/>
  <c r="F3144" i="8"/>
  <c r="F3145" i="8"/>
  <c r="F3146" i="8"/>
  <c r="F3147" i="8"/>
  <c r="F3148" i="8"/>
  <c r="F3149" i="8"/>
  <c r="F3150" i="8"/>
  <c r="F3151" i="8"/>
  <c r="F3152" i="8"/>
  <c r="F3153" i="8"/>
  <c r="F3154" i="8"/>
  <c r="F3155" i="8"/>
  <c r="F3156" i="8"/>
  <c r="F3157" i="8"/>
  <c r="F3158" i="8"/>
  <c r="F3159" i="8"/>
  <c r="F3160" i="8"/>
  <c r="F3161" i="8"/>
  <c r="F3162" i="8"/>
  <c r="F3163" i="8"/>
  <c r="F3164" i="8"/>
  <c r="F3165" i="8"/>
  <c r="F3166" i="8"/>
  <c r="F3167" i="8"/>
  <c r="F3168" i="8"/>
  <c r="F3169" i="8"/>
  <c r="F3170" i="8"/>
  <c r="F3171" i="8"/>
  <c r="F3172" i="8"/>
  <c r="F3173" i="8"/>
  <c r="F3174" i="8"/>
  <c r="F3175" i="8"/>
  <c r="F3176" i="8"/>
  <c r="F3177" i="8"/>
  <c r="F3178" i="8"/>
  <c r="F3179" i="8"/>
  <c r="F3180" i="8"/>
  <c r="F3181" i="8"/>
  <c r="F3182" i="8"/>
  <c r="F3183" i="8"/>
  <c r="F3184" i="8"/>
  <c r="F3185" i="8"/>
  <c r="F3186" i="8"/>
  <c r="F3187" i="8"/>
  <c r="F3188" i="8"/>
  <c r="F3189" i="8"/>
  <c r="F3190" i="8"/>
  <c r="F3191" i="8"/>
  <c r="F3192" i="8"/>
  <c r="F3193" i="8"/>
  <c r="F3194" i="8"/>
  <c r="F3195" i="8"/>
  <c r="F3196" i="8"/>
  <c r="F3197" i="8"/>
  <c r="F3198" i="8"/>
  <c r="F3199" i="8"/>
  <c r="F3200" i="8"/>
  <c r="F3201" i="8"/>
  <c r="F3202" i="8"/>
  <c r="F3203" i="8"/>
  <c r="F3204" i="8"/>
  <c r="F3205" i="8"/>
  <c r="F3206" i="8"/>
  <c r="F3207" i="8"/>
  <c r="F3208" i="8"/>
  <c r="F3209" i="8"/>
  <c r="F3210" i="8"/>
  <c r="F3211" i="8"/>
  <c r="F3212" i="8"/>
  <c r="F3213" i="8"/>
  <c r="F3214" i="8"/>
  <c r="F3215" i="8"/>
  <c r="F3216" i="8"/>
  <c r="F3217" i="8"/>
  <c r="F3218" i="8"/>
  <c r="F3219" i="8"/>
  <c r="F3220" i="8"/>
  <c r="F3221" i="8"/>
  <c r="F3222" i="8"/>
  <c r="F3223" i="8"/>
  <c r="F3224" i="8"/>
  <c r="F3225" i="8"/>
  <c r="F3226" i="8"/>
  <c r="F3227" i="8"/>
  <c r="F3228" i="8"/>
  <c r="F3229" i="8"/>
  <c r="F3230" i="8"/>
  <c r="F3231" i="8"/>
  <c r="F3232" i="8"/>
  <c r="F3233" i="8"/>
  <c r="F3234" i="8"/>
  <c r="F3235" i="8"/>
  <c r="F3236" i="8"/>
  <c r="F3237" i="8"/>
  <c r="F3238" i="8"/>
  <c r="F3239" i="8"/>
  <c r="F3240" i="8"/>
  <c r="F3241" i="8"/>
  <c r="F3242" i="8"/>
  <c r="F3243" i="8"/>
  <c r="F3244" i="8"/>
  <c r="F3245" i="8"/>
  <c r="F3246" i="8"/>
  <c r="F3247" i="8"/>
  <c r="F3248" i="8"/>
  <c r="F3249" i="8"/>
  <c r="F3250" i="8"/>
  <c r="F3251" i="8"/>
  <c r="F3252" i="8"/>
  <c r="F3253" i="8"/>
  <c r="F3254" i="8"/>
  <c r="F3255" i="8"/>
  <c r="F3256" i="8"/>
  <c r="F3257" i="8"/>
  <c r="F3258" i="8"/>
  <c r="F3259" i="8"/>
  <c r="F3260" i="8"/>
  <c r="F3261" i="8"/>
  <c r="F3262" i="8"/>
  <c r="F3263" i="8"/>
  <c r="F3264" i="8"/>
  <c r="F3265" i="8"/>
  <c r="F3266" i="8"/>
  <c r="F3267" i="8"/>
  <c r="F3268" i="8"/>
  <c r="F3269" i="8"/>
  <c r="F3270" i="8"/>
  <c r="F3271" i="8"/>
  <c r="F3272" i="8"/>
  <c r="F3273" i="8"/>
  <c r="F3274" i="8"/>
  <c r="F3275" i="8"/>
  <c r="F3276" i="8"/>
  <c r="F3277" i="8"/>
  <c r="F3278" i="8"/>
  <c r="F3279" i="8"/>
  <c r="F3280" i="8"/>
  <c r="F3281" i="8"/>
  <c r="F3282" i="8"/>
  <c r="F3283" i="8"/>
  <c r="F3284" i="8"/>
  <c r="F3285" i="8"/>
  <c r="F3286" i="8"/>
  <c r="F3287" i="8"/>
  <c r="F3288" i="8"/>
  <c r="F3289" i="8"/>
  <c r="F3290" i="8"/>
  <c r="F3291" i="8"/>
  <c r="F3292" i="8"/>
  <c r="F3293" i="8"/>
  <c r="F3294" i="8"/>
  <c r="F3295" i="8"/>
  <c r="F3296" i="8"/>
  <c r="F3297" i="8"/>
  <c r="F3298" i="8"/>
  <c r="F3299" i="8"/>
  <c r="F3300" i="8"/>
  <c r="F3301" i="8"/>
  <c r="F3302" i="8"/>
  <c r="F3303" i="8"/>
  <c r="F3304" i="8"/>
  <c r="F3305" i="8"/>
  <c r="F3306" i="8"/>
  <c r="F3307" i="8"/>
  <c r="F3308" i="8"/>
  <c r="F3309" i="8"/>
  <c r="F3310" i="8"/>
  <c r="F3311" i="8"/>
  <c r="F3312" i="8"/>
  <c r="F3313" i="8"/>
  <c r="F3314" i="8"/>
  <c r="F3315" i="8"/>
  <c r="F3316" i="8"/>
  <c r="F3317" i="8"/>
  <c r="F3318" i="8"/>
  <c r="F3319" i="8"/>
  <c r="F3320" i="8"/>
  <c r="F3321" i="8"/>
  <c r="F3322" i="8"/>
  <c r="F3323" i="8"/>
  <c r="F3324" i="8"/>
  <c r="F3325" i="8"/>
  <c r="F3326" i="8"/>
  <c r="F3327" i="8"/>
  <c r="F3328" i="8"/>
  <c r="F3329" i="8"/>
  <c r="F3330" i="8"/>
  <c r="F3331" i="8"/>
  <c r="F3332" i="8"/>
  <c r="F3333" i="8"/>
  <c r="F3334" i="8"/>
  <c r="F3335" i="8"/>
  <c r="F3336" i="8"/>
  <c r="F3337" i="8"/>
  <c r="F3338" i="8"/>
  <c r="F3339" i="8"/>
  <c r="F3340" i="8"/>
  <c r="F3341" i="8"/>
  <c r="F3342" i="8"/>
  <c r="F3343" i="8"/>
  <c r="F3344" i="8"/>
  <c r="F3345" i="8"/>
  <c r="F3346" i="8"/>
  <c r="F3347" i="8"/>
  <c r="F3348" i="8"/>
  <c r="F3349" i="8"/>
  <c r="F3350" i="8"/>
  <c r="F3351" i="8"/>
  <c r="F3352" i="8"/>
  <c r="F3353" i="8"/>
  <c r="F3354" i="8"/>
  <c r="F3355" i="8"/>
  <c r="F3356" i="8"/>
  <c r="F3357" i="8"/>
  <c r="F3358" i="8"/>
  <c r="F3359" i="8"/>
  <c r="F3360" i="8"/>
  <c r="F3361" i="8"/>
  <c r="F3362" i="8"/>
  <c r="F3363" i="8"/>
  <c r="F3364" i="8"/>
  <c r="F3365" i="8"/>
  <c r="F3366" i="8"/>
  <c r="F3367" i="8"/>
  <c r="F3368" i="8"/>
  <c r="F3369" i="8"/>
  <c r="F3370" i="8"/>
  <c r="F3371" i="8"/>
  <c r="F3372" i="8"/>
  <c r="F3373" i="8"/>
  <c r="F3374" i="8"/>
  <c r="F3375" i="8"/>
  <c r="F3376" i="8"/>
  <c r="F3377" i="8"/>
  <c r="F3378" i="8"/>
  <c r="F3379" i="8"/>
  <c r="F3380" i="8"/>
  <c r="F3381" i="8"/>
  <c r="F3382" i="8"/>
  <c r="F3383" i="8"/>
  <c r="F3384" i="8"/>
  <c r="F3385" i="8"/>
  <c r="F3386" i="8"/>
  <c r="F3387" i="8"/>
  <c r="F3388" i="8"/>
  <c r="F3389" i="8"/>
  <c r="F3390" i="8"/>
  <c r="F3391" i="8"/>
  <c r="F3392" i="8"/>
  <c r="F3393" i="8"/>
  <c r="F3394" i="8"/>
  <c r="F3395" i="8"/>
  <c r="F3396" i="8"/>
  <c r="F3397" i="8"/>
  <c r="F3398" i="8"/>
  <c r="F3399" i="8"/>
  <c r="F3400" i="8"/>
  <c r="F3401" i="8"/>
  <c r="F3402" i="8"/>
  <c r="F3403" i="8"/>
  <c r="F3404" i="8"/>
  <c r="F3405" i="8"/>
  <c r="F3406" i="8"/>
  <c r="F3407" i="8"/>
  <c r="F3408" i="8"/>
  <c r="F3409" i="8"/>
  <c r="F3410" i="8"/>
  <c r="F3411" i="8"/>
  <c r="F3412" i="8"/>
  <c r="F3413" i="8"/>
  <c r="F3414" i="8"/>
  <c r="F3415" i="8"/>
  <c r="F3416" i="8"/>
  <c r="F3417" i="8"/>
  <c r="F3418" i="8"/>
  <c r="F3419" i="8"/>
  <c r="F3420" i="8"/>
  <c r="F3421" i="8"/>
  <c r="F3422" i="8"/>
  <c r="F3423" i="8"/>
  <c r="F3424" i="8"/>
  <c r="F3425" i="8"/>
  <c r="F3426" i="8"/>
  <c r="F3427" i="8"/>
  <c r="F3428" i="8"/>
  <c r="F3429" i="8"/>
  <c r="F3430" i="8"/>
  <c r="F3431" i="8"/>
  <c r="F3432" i="8"/>
  <c r="F3433" i="8"/>
  <c r="F3434" i="8"/>
  <c r="F3435" i="8"/>
  <c r="F3436" i="8"/>
  <c r="F3437" i="8"/>
  <c r="F3438" i="8"/>
  <c r="F3439" i="8"/>
  <c r="F3440" i="8"/>
  <c r="F3441" i="8"/>
  <c r="F3442" i="8"/>
  <c r="F3443" i="8"/>
  <c r="F3444" i="8"/>
  <c r="F3445" i="8"/>
  <c r="F3446" i="8"/>
  <c r="F3447" i="8"/>
  <c r="F3448" i="8"/>
  <c r="F3449" i="8"/>
  <c r="F3450" i="8"/>
  <c r="F3451" i="8"/>
  <c r="F3452" i="8"/>
  <c r="F3453" i="8"/>
  <c r="F3454" i="8"/>
  <c r="F3455" i="8"/>
  <c r="F3456" i="8"/>
  <c r="F3457" i="8"/>
  <c r="F3458" i="8"/>
  <c r="F3459" i="8"/>
  <c r="F3460" i="8"/>
  <c r="F3461" i="8"/>
  <c r="F3462" i="8"/>
  <c r="F3463" i="8"/>
  <c r="F3464" i="8"/>
  <c r="F3465" i="8"/>
  <c r="F3466" i="8"/>
  <c r="F3467" i="8"/>
  <c r="F3468" i="8"/>
  <c r="F3469" i="8"/>
  <c r="F3470" i="8"/>
  <c r="F3471" i="8"/>
  <c r="F3472" i="8"/>
  <c r="F3473" i="8"/>
  <c r="F3474" i="8"/>
  <c r="F3475" i="8"/>
  <c r="F3476" i="8"/>
  <c r="F3477" i="8"/>
  <c r="F3478" i="8"/>
  <c r="F3479" i="8"/>
  <c r="F3480" i="8"/>
  <c r="F3481" i="8"/>
  <c r="F3482" i="8"/>
  <c r="F3483" i="8"/>
  <c r="F3484" i="8"/>
  <c r="F3485" i="8"/>
  <c r="F3486" i="8"/>
  <c r="F3487" i="8"/>
  <c r="F3488" i="8"/>
  <c r="F3489" i="8"/>
  <c r="F3490" i="8"/>
  <c r="F3491" i="8"/>
  <c r="F3492" i="8"/>
  <c r="F3493" i="8"/>
  <c r="F3494" i="8"/>
  <c r="F3495" i="8"/>
  <c r="F3496" i="8"/>
  <c r="F3497" i="8"/>
  <c r="F3498" i="8"/>
  <c r="F3499" i="8"/>
  <c r="F3500" i="8"/>
  <c r="F3501" i="8"/>
  <c r="F3502" i="8"/>
  <c r="F3503" i="8"/>
  <c r="F3504" i="8"/>
  <c r="F3505" i="8"/>
  <c r="F3506" i="8"/>
  <c r="F3507" i="8"/>
  <c r="F3508" i="8"/>
  <c r="F3509" i="8"/>
  <c r="F3510" i="8"/>
  <c r="F3511" i="8"/>
  <c r="F3512" i="8"/>
  <c r="F3513" i="8"/>
  <c r="F3514" i="8"/>
  <c r="F3515" i="8"/>
  <c r="F3516" i="8"/>
  <c r="F3517" i="8"/>
  <c r="F3518" i="8"/>
  <c r="F3519" i="8"/>
  <c r="F3520" i="8"/>
  <c r="F3521" i="8"/>
  <c r="F3522" i="8"/>
  <c r="F3523" i="8"/>
  <c r="F3524" i="8"/>
  <c r="F3525" i="8"/>
  <c r="F3526" i="8"/>
  <c r="F3527" i="8"/>
  <c r="F3528" i="8"/>
  <c r="F3529" i="8"/>
  <c r="F3530" i="8"/>
  <c r="F3531" i="8"/>
  <c r="F3532" i="8"/>
  <c r="F3533" i="8"/>
  <c r="F3534" i="8"/>
  <c r="F3535" i="8"/>
  <c r="F3536" i="8"/>
  <c r="F3537" i="8"/>
  <c r="F3538" i="8"/>
  <c r="F3539" i="8"/>
  <c r="F3540" i="8"/>
  <c r="F3541" i="8"/>
  <c r="F3542" i="8"/>
  <c r="F3543" i="8"/>
  <c r="F3544" i="8"/>
  <c r="F3545" i="8"/>
  <c r="F3546" i="8"/>
  <c r="F3547" i="8"/>
  <c r="F3548" i="8"/>
  <c r="F3549" i="8"/>
  <c r="F3550" i="8"/>
  <c r="F3551" i="8"/>
  <c r="F3552" i="8"/>
  <c r="F3553" i="8"/>
  <c r="F3554" i="8"/>
  <c r="F3555" i="8"/>
  <c r="F3556" i="8"/>
  <c r="F3557" i="8"/>
  <c r="F3558" i="8"/>
  <c r="F3559" i="8"/>
  <c r="F3560" i="8"/>
  <c r="F3561" i="8"/>
  <c r="F3562" i="8"/>
  <c r="F3563" i="8"/>
  <c r="F3564" i="8"/>
  <c r="F3565" i="8"/>
  <c r="F3566" i="8"/>
  <c r="F3567" i="8"/>
  <c r="F3568" i="8"/>
  <c r="F3569" i="8"/>
  <c r="F3570" i="8"/>
  <c r="F3571" i="8"/>
  <c r="F3572" i="8"/>
  <c r="F3573" i="8"/>
  <c r="F3574" i="8"/>
  <c r="F3575" i="8"/>
  <c r="F3576" i="8"/>
  <c r="F3577" i="8"/>
  <c r="F3578" i="8"/>
  <c r="F3579" i="8"/>
  <c r="F3580" i="8"/>
  <c r="F3581" i="8"/>
  <c r="F3582" i="8"/>
  <c r="F3583" i="8"/>
  <c r="F3584" i="8"/>
  <c r="F3585" i="8"/>
  <c r="F3586" i="8"/>
  <c r="F3587" i="8"/>
  <c r="F3588" i="8"/>
  <c r="F3589" i="8"/>
  <c r="F3590" i="8"/>
  <c r="F3591" i="8"/>
  <c r="F3592" i="8"/>
  <c r="F3593" i="8"/>
  <c r="F3594" i="8"/>
  <c r="F3595" i="8"/>
  <c r="F3596" i="8"/>
  <c r="F3597" i="8"/>
  <c r="F3598" i="8"/>
  <c r="F3599" i="8"/>
  <c r="F3600" i="8"/>
  <c r="F3601" i="8"/>
  <c r="F3602" i="8"/>
  <c r="F3603" i="8"/>
  <c r="F3604" i="8"/>
  <c r="F3605" i="8"/>
  <c r="F3606" i="8"/>
  <c r="F3607" i="8"/>
  <c r="F3608" i="8"/>
  <c r="F3609" i="8"/>
  <c r="F3610" i="8"/>
  <c r="F3611" i="8"/>
  <c r="F3612" i="8"/>
  <c r="F3613" i="8"/>
  <c r="F3614" i="8"/>
  <c r="F3615" i="8"/>
  <c r="F3616" i="8"/>
  <c r="F3617" i="8"/>
  <c r="F3618" i="8"/>
  <c r="F3619" i="8"/>
  <c r="F3620" i="8"/>
  <c r="F3621" i="8"/>
  <c r="F3622" i="8"/>
  <c r="F3623" i="8"/>
  <c r="F3624" i="8"/>
  <c r="F3625" i="8"/>
  <c r="F3626" i="8"/>
  <c r="F3627" i="8"/>
  <c r="F3628" i="8"/>
  <c r="F3629" i="8"/>
  <c r="F3630" i="8"/>
  <c r="F3631" i="8"/>
  <c r="F3632" i="8"/>
  <c r="F3633" i="8"/>
  <c r="F3634" i="8"/>
  <c r="F3635" i="8"/>
  <c r="F3636" i="8"/>
  <c r="F3637" i="8"/>
  <c r="F3638" i="8"/>
  <c r="F3639" i="8"/>
  <c r="F3640" i="8"/>
  <c r="F3641" i="8"/>
  <c r="F3642" i="8"/>
  <c r="F3643" i="8"/>
  <c r="F3644" i="8"/>
  <c r="F3645" i="8"/>
  <c r="F3646" i="8"/>
  <c r="F3647" i="8"/>
  <c r="F3648" i="8"/>
  <c r="F3649" i="8"/>
  <c r="F3650" i="8"/>
  <c r="F3651" i="8"/>
  <c r="F3652" i="8"/>
  <c r="F3653" i="8"/>
  <c r="F3654" i="8"/>
  <c r="F3655" i="8"/>
  <c r="F3656" i="8"/>
  <c r="F3657" i="8"/>
  <c r="F3658" i="8"/>
  <c r="F3659" i="8"/>
  <c r="F3660" i="8"/>
  <c r="F3661" i="8"/>
  <c r="F3662" i="8"/>
  <c r="F3663" i="8"/>
  <c r="F3664" i="8"/>
  <c r="F3665" i="8"/>
  <c r="F3666" i="8"/>
  <c r="F3667" i="8"/>
  <c r="F3668" i="8"/>
  <c r="F3669" i="8"/>
  <c r="F3670" i="8"/>
  <c r="F3671" i="8"/>
  <c r="F3672" i="8"/>
  <c r="F3673" i="8"/>
  <c r="F3674" i="8"/>
  <c r="F3675" i="8"/>
  <c r="F3676" i="8"/>
  <c r="F3677" i="8"/>
  <c r="F3678" i="8"/>
  <c r="F3679" i="8"/>
  <c r="F3680" i="8"/>
  <c r="F3681" i="8"/>
  <c r="F3682" i="8"/>
  <c r="F3683" i="8"/>
  <c r="F3684" i="8"/>
  <c r="F3685" i="8"/>
  <c r="F3686" i="8"/>
  <c r="F3687" i="8"/>
  <c r="F3688" i="8"/>
  <c r="F3689" i="8"/>
  <c r="F3690" i="8"/>
  <c r="F3691" i="8"/>
  <c r="F3692" i="8"/>
  <c r="F3693" i="8"/>
  <c r="F3694" i="8"/>
  <c r="F3695" i="8"/>
  <c r="F3696" i="8"/>
  <c r="F3697" i="8"/>
  <c r="F3698" i="8"/>
  <c r="F3699" i="8"/>
  <c r="F3700" i="8"/>
  <c r="F3701" i="8"/>
  <c r="F3702" i="8"/>
  <c r="F3703" i="8"/>
  <c r="F3704" i="8"/>
  <c r="F3705" i="8"/>
  <c r="F3706" i="8"/>
  <c r="F3707" i="8"/>
  <c r="F3708" i="8"/>
  <c r="F3709" i="8"/>
  <c r="F3710" i="8"/>
  <c r="F3711" i="8"/>
  <c r="F3712" i="8"/>
  <c r="F3713" i="8"/>
  <c r="F3714" i="8"/>
  <c r="F3715" i="8"/>
  <c r="F3716" i="8"/>
  <c r="F3717" i="8"/>
  <c r="F3718" i="8"/>
  <c r="F3719" i="8"/>
  <c r="F3720" i="8"/>
  <c r="F3721" i="8"/>
  <c r="F3722" i="8"/>
  <c r="F3723" i="8"/>
  <c r="F3724" i="8"/>
  <c r="F3725" i="8"/>
  <c r="F3726" i="8"/>
  <c r="F3727" i="8"/>
  <c r="F3728" i="8"/>
  <c r="F3729" i="8"/>
  <c r="F3730" i="8"/>
  <c r="F3731" i="8"/>
  <c r="F3732" i="8"/>
  <c r="F3733" i="8"/>
  <c r="F3734" i="8"/>
  <c r="F3735" i="8"/>
  <c r="F3736" i="8"/>
  <c r="F3737" i="8"/>
  <c r="F3738" i="8"/>
  <c r="F3739" i="8"/>
  <c r="F3740" i="8"/>
  <c r="F3741" i="8"/>
  <c r="F3742" i="8"/>
  <c r="F3743" i="8"/>
  <c r="F3744" i="8"/>
  <c r="F3745" i="8"/>
  <c r="F3746" i="8"/>
  <c r="F3747" i="8"/>
  <c r="F3748" i="8"/>
  <c r="F3749" i="8"/>
  <c r="F3750" i="8"/>
  <c r="F3751" i="8"/>
  <c r="F3752" i="8"/>
  <c r="F3753" i="8"/>
  <c r="F3754" i="8"/>
  <c r="F3755" i="8"/>
  <c r="F3756" i="8"/>
  <c r="F3757" i="8"/>
  <c r="F3758" i="8"/>
  <c r="F3759" i="8"/>
  <c r="F3760" i="8"/>
  <c r="F3761" i="8"/>
  <c r="F3762" i="8"/>
  <c r="F3763" i="8"/>
  <c r="F3764" i="8"/>
  <c r="F3765" i="8"/>
  <c r="F3766" i="8"/>
  <c r="F3767" i="8"/>
  <c r="F3768" i="8"/>
  <c r="F3769" i="8"/>
  <c r="F3770" i="8"/>
  <c r="F3771" i="8"/>
  <c r="F3772" i="8"/>
  <c r="F3773" i="8"/>
  <c r="F3774" i="8"/>
  <c r="F3775" i="8"/>
  <c r="F3776" i="8"/>
  <c r="F3777" i="8"/>
  <c r="F3778" i="8"/>
  <c r="F3779" i="8"/>
  <c r="F3780" i="8"/>
  <c r="F3781" i="8"/>
  <c r="F3782" i="8"/>
  <c r="F3783" i="8"/>
  <c r="F3784" i="8"/>
  <c r="F3785" i="8"/>
  <c r="F3786" i="8"/>
  <c r="F3787" i="8"/>
  <c r="F3788" i="8"/>
  <c r="F3789" i="8"/>
  <c r="F3790" i="8"/>
  <c r="F3791" i="8"/>
  <c r="F3792" i="8"/>
  <c r="F3793" i="8"/>
  <c r="F3794" i="8"/>
  <c r="F3795" i="8"/>
  <c r="F3796" i="8"/>
  <c r="F3797" i="8"/>
  <c r="F3798" i="8"/>
  <c r="F3799" i="8"/>
  <c r="F3800" i="8"/>
  <c r="F3801" i="8"/>
  <c r="F3802" i="8"/>
  <c r="F3803" i="8"/>
  <c r="F3804" i="8"/>
  <c r="F3805" i="8"/>
  <c r="F3806" i="8"/>
  <c r="F3807" i="8"/>
  <c r="F3808" i="8"/>
  <c r="F3809" i="8"/>
  <c r="F3810" i="8"/>
  <c r="F3811" i="8"/>
  <c r="F3812" i="8"/>
  <c r="F3813" i="8"/>
  <c r="F3814" i="8"/>
  <c r="F3815" i="8"/>
  <c r="F3816" i="8"/>
  <c r="F3817" i="8"/>
  <c r="F3818" i="8"/>
  <c r="F3819" i="8"/>
  <c r="F3820" i="8"/>
  <c r="F3821" i="8"/>
  <c r="F3822" i="8"/>
  <c r="F3823" i="8"/>
  <c r="F3824" i="8"/>
  <c r="F3825" i="8"/>
  <c r="F3826" i="8"/>
  <c r="F3827" i="8"/>
  <c r="F3828" i="8"/>
  <c r="F3829" i="8"/>
  <c r="F3830" i="8"/>
  <c r="F3831" i="8"/>
  <c r="F3832" i="8"/>
  <c r="F3833" i="8"/>
  <c r="F3834" i="8"/>
  <c r="F3835" i="8"/>
  <c r="F3836" i="8"/>
  <c r="F3837" i="8"/>
  <c r="F3838" i="8"/>
  <c r="F3839" i="8"/>
  <c r="F3840" i="8"/>
  <c r="F3841" i="8"/>
  <c r="F3842" i="8"/>
  <c r="F3843" i="8"/>
  <c r="F3844" i="8"/>
  <c r="F3845" i="8"/>
  <c r="F3846" i="8"/>
  <c r="F3847" i="8"/>
  <c r="F3848" i="8"/>
  <c r="F3849" i="8"/>
  <c r="F3850" i="8"/>
  <c r="F3851" i="8"/>
  <c r="F3852" i="8"/>
  <c r="F3853" i="8"/>
  <c r="F3854" i="8"/>
  <c r="F3855" i="8"/>
  <c r="F3856" i="8"/>
  <c r="F3857" i="8"/>
  <c r="F3858" i="8"/>
  <c r="F3859" i="8"/>
  <c r="F3860" i="8"/>
  <c r="F3861" i="8"/>
  <c r="F3862" i="8"/>
  <c r="F3863" i="8"/>
  <c r="F3864" i="8"/>
  <c r="F3865" i="8"/>
  <c r="F3866" i="8"/>
  <c r="F3867" i="8"/>
  <c r="F3868" i="8"/>
  <c r="F3869" i="8"/>
  <c r="F3870" i="8"/>
  <c r="F3871" i="8"/>
  <c r="F3872" i="8"/>
  <c r="F3873" i="8"/>
  <c r="F3874" i="8"/>
  <c r="F3875" i="8"/>
  <c r="F3876" i="8"/>
  <c r="F3877" i="8"/>
  <c r="F3878" i="8"/>
  <c r="F3879" i="8"/>
  <c r="F3880" i="8"/>
  <c r="F3881" i="8"/>
  <c r="F3882" i="8"/>
  <c r="F3883" i="8"/>
  <c r="F3884" i="8"/>
  <c r="F3885" i="8"/>
  <c r="F3886" i="8"/>
  <c r="F3887" i="8"/>
  <c r="F3888" i="8"/>
  <c r="F3889" i="8"/>
  <c r="F3890" i="8"/>
  <c r="F3891" i="8"/>
  <c r="F3892" i="8"/>
  <c r="F3893" i="8"/>
  <c r="F3894" i="8"/>
  <c r="F3895" i="8"/>
  <c r="F3896" i="8"/>
  <c r="F3897" i="8"/>
  <c r="F3898" i="8"/>
  <c r="F3899" i="8"/>
  <c r="F3900" i="8"/>
  <c r="F3901" i="8"/>
  <c r="F3902" i="8"/>
  <c r="F3903" i="8"/>
  <c r="F3904" i="8"/>
  <c r="F3905" i="8"/>
  <c r="F3906" i="8"/>
  <c r="F3907" i="8"/>
  <c r="F3908" i="8"/>
  <c r="F3909" i="8"/>
  <c r="F3910" i="8"/>
  <c r="F3911" i="8"/>
  <c r="F3912" i="8"/>
  <c r="F3913" i="8"/>
  <c r="F3914" i="8"/>
  <c r="F3915" i="8"/>
  <c r="F3916" i="8"/>
  <c r="F3917" i="8"/>
  <c r="F3918" i="8"/>
  <c r="F3919" i="8"/>
  <c r="F3920" i="8"/>
  <c r="F3921" i="8"/>
  <c r="F3922" i="8"/>
  <c r="F3923" i="8"/>
  <c r="F3924" i="8"/>
  <c r="F3925" i="8"/>
  <c r="F3926" i="8"/>
  <c r="F3927" i="8"/>
  <c r="F3928" i="8"/>
  <c r="F3929" i="8"/>
  <c r="F3930" i="8"/>
  <c r="F3931" i="8"/>
  <c r="F3932" i="8"/>
  <c r="F3933" i="8"/>
  <c r="F3934" i="8"/>
  <c r="F3935" i="8"/>
  <c r="F3936" i="8"/>
  <c r="F3937" i="8"/>
  <c r="F3938" i="8"/>
  <c r="F3939" i="8"/>
  <c r="F3940" i="8"/>
  <c r="F3941" i="8"/>
  <c r="F3942" i="8"/>
  <c r="F3943" i="8"/>
  <c r="F3944" i="8"/>
  <c r="F3945" i="8"/>
  <c r="F3946" i="8"/>
  <c r="F3947" i="8"/>
  <c r="F3948" i="8"/>
  <c r="F3949" i="8"/>
  <c r="F3950" i="8"/>
  <c r="F3951" i="8"/>
  <c r="F3952" i="8"/>
  <c r="F3953" i="8"/>
  <c r="F3954" i="8"/>
  <c r="F3955" i="8"/>
  <c r="F3956" i="8"/>
  <c r="F3957" i="8"/>
  <c r="F3958" i="8"/>
  <c r="F3959" i="8"/>
  <c r="F3960" i="8"/>
  <c r="F3961" i="8"/>
  <c r="F3962" i="8"/>
  <c r="F3963" i="8"/>
  <c r="F3964" i="8"/>
  <c r="F3965" i="8"/>
  <c r="F3966" i="8"/>
  <c r="F3967" i="8"/>
  <c r="F3968" i="8"/>
  <c r="F3969" i="8"/>
  <c r="F3970" i="8"/>
  <c r="F3971" i="8"/>
  <c r="F3972" i="8"/>
  <c r="F3973" i="8"/>
  <c r="F3974" i="8"/>
  <c r="F3975" i="8"/>
  <c r="F3976" i="8"/>
  <c r="F3977" i="8"/>
  <c r="F3978" i="8"/>
  <c r="F3979" i="8"/>
  <c r="F3980" i="8"/>
  <c r="F3981" i="8"/>
  <c r="F3982" i="8"/>
  <c r="F3983" i="8"/>
  <c r="F3984" i="8"/>
  <c r="F3985" i="8"/>
  <c r="F3986" i="8"/>
  <c r="F3987" i="8"/>
  <c r="F3988" i="8"/>
  <c r="F3989" i="8"/>
  <c r="F3990" i="8"/>
  <c r="F3991" i="8"/>
  <c r="F3992" i="8"/>
  <c r="F3993" i="8"/>
  <c r="F3994" i="8"/>
  <c r="F3995" i="8"/>
  <c r="F3996" i="8"/>
  <c r="F3997" i="8"/>
  <c r="F3998" i="8"/>
  <c r="F3999" i="8"/>
  <c r="F4000" i="8"/>
  <c r="F4001" i="8"/>
  <c r="F4002" i="8"/>
  <c r="F4003" i="8"/>
  <c r="F4004" i="8"/>
  <c r="F4005" i="8"/>
  <c r="F4006" i="8"/>
  <c r="F4007" i="8"/>
  <c r="F4008" i="8"/>
  <c r="F4009" i="8"/>
  <c r="F4010" i="8"/>
  <c r="F4011" i="8"/>
  <c r="F4012" i="8"/>
  <c r="F4013" i="8"/>
  <c r="F4014" i="8"/>
  <c r="F4015" i="8"/>
  <c r="F4016" i="8"/>
  <c r="F4017" i="8"/>
  <c r="F4018" i="8"/>
  <c r="F4019" i="8"/>
  <c r="F4020" i="8"/>
  <c r="F4021" i="8"/>
  <c r="F4022" i="8"/>
  <c r="F4023" i="8"/>
  <c r="F4024" i="8"/>
  <c r="F4025" i="8"/>
  <c r="F4026" i="8"/>
  <c r="F4027" i="8"/>
  <c r="F4028" i="8"/>
  <c r="F4029" i="8"/>
  <c r="F4030" i="8"/>
  <c r="F4031" i="8"/>
  <c r="F4032" i="8"/>
  <c r="F4033" i="8"/>
  <c r="F4034" i="8"/>
  <c r="F4035" i="8"/>
  <c r="F4036" i="8"/>
  <c r="F4037" i="8"/>
  <c r="F4038" i="8"/>
  <c r="F4039" i="8"/>
  <c r="F4040" i="8"/>
  <c r="F4041" i="8"/>
  <c r="F4042" i="8"/>
  <c r="F4043" i="8"/>
  <c r="F4044" i="8"/>
  <c r="F4045" i="8"/>
  <c r="F4046" i="8"/>
  <c r="F4047" i="8"/>
  <c r="F4048" i="8"/>
  <c r="F4049" i="8"/>
  <c r="F4050" i="8"/>
  <c r="F4051" i="8"/>
  <c r="F4052" i="8"/>
  <c r="F4053" i="8"/>
  <c r="F4054" i="8"/>
  <c r="F4055" i="8"/>
  <c r="F4056" i="8"/>
  <c r="F4057" i="8"/>
  <c r="F4058" i="8"/>
  <c r="F4059" i="8"/>
  <c r="F4060" i="8"/>
  <c r="F4061" i="8"/>
  <c r="F4062" i="8"/>
  <c r="F4063" i="8"/>
  <c r="F4064" i="8"/>
  <c r="F4065" i="8"/>
  <c r="F4066" i="8"/>
  <c r="F4067" i="8"/>
  <c r="F4068" i="8"/>
  <c r="F4069" i="8"/>
  <c r="F4070" i="8"/>
  <c r="F4071" i="8"/>
  <c r="F4072" i="8"/>
  <c r="F4073" i="8"/>
  <c r="F4074" i="8"/>
  <c r="F4075" i="8"/>
  <c r="F4076" i="8"/>
  <c r="F4077" i="8"/>
  <c r="F4078" i="8"/>
  <c r="F4079" i="8"/>
  <c r="F4080" i="8"/>
  <c r="F4081" i="8"/>
  <c r="F4082" i="8"/>
  <c r="F4083" i="8"/>
  <c r="F4084" i="8"/>
  <c r="F4085" i="8"/>
  <c r="F4086" i="8"/>
  <c r="F4087" i="8"/>
  <c r="F4088" i="8"/>
  <c r="F4089" i="8"/>
  <c r="F4090" i="8"/>
  <c r="F4091" i="8"/>
  <c r="F4092" i="8"/>
  <c r="F4093" i="8"/>
  <c r="F4094" i="8"/>
  <c r="F4095" i="8"/>
  <c r="F4096" i="8"/>
  <c r="F4097" i="8"/>
  <c r="F4098" i="8"/>
  <c r="F4099" i="8"/>
  <c r="F4100" i="8"/>
  <c r="F4101" i="8"/>
  <c r="F4102" i="8"/>
  <c r="F4103" i="8"/>
  <c r="F4104" i="8"/>
  <c r="F4105" i="8"/>
  <c r="F4106" i="8"/>
  <c r="F4107" i="8"/>
  <c r="F4108" i="8"/>
  <c r="F4109" i="8"/>
  <c r="F4110" i="8"/>
  <c r="F4111" i="8"/>
  <c r="F4112" i="8"/>
  <c r="F4113" i="8"/>
  <c r="F4114" i="8"/>
  <c r="F4115" i="8"/>
  <c r="F4116" i="8"/>
  <c r="F4117" i="8"/>
  <c r="F4118" i="8"/>
  <c r="F4119" i="8"/>
  <c r="F4120" i="8"/>
  <c r="F4121" i="8"/>
  <c r="F4122" i="8"/>
  <c r="F4123" i="8"/>
  <c r="F4124" i="8"/>
  <c r="F4125" i="8"/>
  <c r="F4126" i="8"/>
  <c r="F4127" i="8"/>
  <c r="F4128" i="8"/>
  <c r="F4129" i="8"/>
  <c r="F4130" i="8"/>
  <c r="F4131" i="8"/>
  <c r="F4132" i="8"/>
  <c r="F4133" i="8"/>
  <c r="F4134" i="8"/>
  <c r="F4135" i="8"/>
  <c r="F4136" i="8"/>
  <c r="F4137" i="8"/>
  <c r="F4138" i="8"/>
  <c r="F4139" i="8"/>
  <c r="F4140" i="8"/>
  <c r="F4141" i="8"/>
  <c r="F4142" i="8"/>
  <c r="F4143" i="8"/>
  <c r="F4144" i="8"/>
  <c r="F4145" i="8"/>
  <c r="F4146" i="8"/>
  <c r="F4147" i="8"/>
  <c r="F4148" i="8"/>
  <c r="F4149" i="8"/>
  <c r="F4150" i="8"/>
  <c r="F4151" i="8"/>
  <c r="F4152" i="8"/>
  <c r="F4153" i="8"/>
  <c r="F4154" i="8"/>
  <c r="F4155" i="8"/>
  <c r="F4156" i="8"/>
  <c r="F4157" i="8"/>
  <c r="F4158" i="8"/>
  <c r="F4159" i="8"/>
  <c r="F4160" i="8"/>
  <c r="F4161" i="8"/>
  <c r="F4162" i="8"/>
  <c r="F4163" i="8"/>
  <c r="F4164" i="8"/>
  <c r="F4165" i="8"/>
  <c r="F4166" i="8"/>
  <c r="F4167" i="8"/>
  <c r="F4168" i="8"/>
  <c r="F4169" i="8"/>
  <c r="F4170" i="8"/>
  <c r="F4171" i="8"/>
  <c r="F4172" i="8"/>
  <c r="F4173" i="8"/>
  <c r="F4174" i="8"/>
  <c r="F4175" i="8"/>
  <c r="F4176" i="8"/>
  <c r="F4177" i="8"/>
  <c r="F4178" i="8"/>
  <c r="F4179" i="8"/>
  <c r="F4180" i="8"/>
  <c r="F4181" i="8"/>
  <c r="F4182" i="8"/>
  <c r="F4183" i="8"/>
  <c r="F4184" i="8"/>
  <c r="F4185" i="8"/>
  <c r="F4186" i="8"/>
  <c r="F4187" i="8"/>
  <c r="F4188" i="8"/>
  <c r="F4189" i="8"/>
  <c r="F4190" i="8"/>
  <c r="F4191" i="8"/>
  <c r="F4192" i="8"/>
  <c r="F4193" i="8"/>
  <c r="F4194" i="8"/>
  <c r="F4195" i="8"/>
  <c r="F4196" i="8"/>
  <c r="F4197" i="8"/>
  <c r="F4198" i="8"/>
  <c r="F4199" i="8"/>
  <c r="F4200" i="8"/>
  <c r="F4201" i="8"/>
  <c r="F4202" i="8"/>
  <c r="F4203" i="8"/>
  <c r="F4204" i="8"/>
  <c r="F4205" i="8"/>
  <c r="F4206" i="8"/>
  <c r="F4207" i="8"/>
  <c r="F4208" i="8"/>
  <c r="F4209" i="8"/>
  <c r="F4210" i="8"/>
  <c r="F4211" i="8"/>
  <c r="F4212" i="8"/>
  <c r="F4213" i="8"/>
  <c r="F4214" i="8"/>
  <c r="F4215" i="8"/>
  <c r="F4216" i="8"/>
  <c r="F4217" i="8"/>
  <c r="F4218" i="8"/>
  <c r="F4219" i="8"/>
  <c r="F4220" i="8"/>
  <c r="F4221" i="8"/>
  <c r="F4222" i="8"/>
  <c r="F4223" i="8"/>
  <c r="F4224" i="8"/>
  <c r="F4225" i="8"/>
  <c r="F4226" i="8"/>
  <c r="F4227" i="8"/>
  <c r="F4228" i="8"/>
  <c r="F4229" i="8"/>
  <c r="F4230" i="8"/>
  <c r="F4231" i="8"/>
  <c r="F4232" i="8"/>
  <c r="F4233" i="8"/>
  <c r="F4234" i="8"/>
  <c r="F4235" i="8"/>
  <c r="F4236" i="8"/>
  <c r="F4237" i="8"/>
  <c r="F4238" i="8"/>
  <c r="F4239" i="8"/>
  <c r="F4240" i="8"/>
  <c r="F4241" i="8"/>
  <c r="F4242" i="8"/>
  <c r="F4243" i="8"/>
  <c r="F4244" i="8"/>
  <c r="F4245" i="8"/>
  <c r="F4246" i="8"/>
  <c r="F4247" i="8"/>
  <c r="F4248" i="8"/>
  <c r="F4249" i="8"/>
  <c r="F4250" i="8"/>
  <c r="F4251" i="8"/>
  <c r="F4252" i="8"/>
  <c r="F4253" i="8"/>
  <c r="F4254" i="8"/>
  <c r="F4255" i="8"/>
  <c r="F4256" i="8"/>
  <c r="F4257" i="8"/>
  <c r="F4258" i="8"/>
  <c r="F4259" i="8"/>
  <c r="F4260" i="8"/>
  <c r="F4261" i="8"/>
  <c r="F4262" i="8"/>
  <c r="F4263" i="8"/>
  <c r="F4264" i="8"/>
  <c r="F4265" i="8"/>
  <c r="F4266" i="8"/>
  <c r="F4267" i="8"/>
  <c r="F4268" i="8"/>
  <c r="F4269" i="8"/>
  <c r="F4270" i="8"/>
  <c r="F4271" i="8"/>
  <c r="F4272" i="8"/>
  <c r="F4273" i="8"/>
  <c r="F4274" i="8"/>
  <c r="F4275" i="8"/>
  <c r="F4276" i="8"/>
  <c r="F4277" i="8"/>
  <c r="F4278" i="8"/>
  <c r="F4279" i="8"/>
  <c r="F4280" i="8"/>
  <c r="F4281" i="8"/>
  <c r="F4282" i="8"/>
  <c r="F4283" i="8"/>
  <c r="F4284" i="8"/>
  <c r="F4285" i="8"/>
  <c r="F4286" i="8"/>
  <c r="F4287" i="8"/>
  <c r="F4288" i="8"/>
  <c r="F4289" i="8"/>
  <c r="F4290" i="8"/>
  <c r="F4291" i="8"/>
  <c r="F4292" i="8"/>
  <c r="F4293" i="8"/>
  <c r="F4294" i="8"/>
  <c r="F4295" i="8"/>
  <c r="F4296" i="8"/>
  <c r="F4297" i="8"/>
  <c r="F4298" i="8"/>
  <c r="F4299" i="8"/>
  <c r="F4300" i="8"/>
  <c r="F4301" i="8"/>
  <c r="F4302" i="8"/>
  <c r="F4303" i="8"/>
  <c r="F4304" i="8"/>
  <c r="F4305" i="8"/>
  <c r="F4306" i="8"/>
  <c r="F4307" i="8"/>
  <c r="F4308" i="8"/>
  <c r="F4309" i="8"/>
  <c r="F4310" i="8"/>
  <c r="F4311" i="8"/>
  <c r="F4312" i="8"/>
  <c r="F4313" i="8"/>
  <c r="F4314" i="8"/>
  <c r="F4315" i="8"/>
  <c r="F4316" i="8"/>
  <c r="F4317" i="8"/>
  <c r="F4318" i="8"/>
  <c r="F4319" i="8"/>
  <c r="F4320" i="8"/>
  <c r="F4321" i="8"/>
  <c r="F4322" i="8"/>
  <c r="F4323" i="8"/>
  <c r="F4324" i="8"/>
  <c r="F4325" i="8"/>
  <c r="F4326" i="8"/>
  <c r="F4327" i="8"/>
  <c r="F4328" i="8"/>
  <c r="F4329" i="8"/>
  <c r="F4330" i="8"/>
  <c r="F4331" i="8"/>
  <c r="F4332" i="8"/>
  <c r="F4333" i="8"/>
  <c r="F4334" i="8"/>
  <c r="F4335" i="8"/>
  <c r="F4336" i="8"/>
  <c r="F4337" i="8"/>
  <c r="F4338" i="8"/>
  <c r="F4339" i="8"/>
  <c r="F4340" i="8"/>
  <c r="F4341" i="8"/>
  <c r="F4342" i="8"/>
  <c r="F4343" i="8"/>
  <c r="F4344" i="8"/>
  <c r="F4345" i="8"/>
  <c r="F4346" i="8"/>
  <c r="F4347" i="8"/>
  <c r="F4348" i="8"/>
  <c r="F4349" i="8"/>
  <c r="F4350" i="8"/>
  <c r="F4351" i="8"/>
  <c r="F4352" i="8"/>
  <c r="F4353" i="8"/>
  <c r="F4354" i="8"/>
  <c r="F4355" i="8"/>
  <c r="F4356" i="8"/>
  <c r="F4357" i="8"/>
  <c r="F4358" i="8"/>
  <c r="F4359" i="8"/>
  <c r="F4360" i="8"/>
  <c r="F4361" i="8"/>
  <c r="F4362" i="8"/>
  <c r="F4363" i="8"/>
  <c r="F4364" i="8"/>
  <c r="F4365" i="8"/>
  <c r="F4366" i="8"/>
  <c r="F4367" i="8"/>
  <c r="F4368" i="8"/>
  <c r="F4369" i="8"/>
  <c r="F4370" i="8"/>
  <c r="F4371" i="8"/>
  <c r="F4372" i="8"/>
  <c r="F4373" i="8"/>
  <c r="F4374" i="8"/>
  <c r="F4375" i="8"/>
  <c r="F4376" i="8"/>
  <c r="F4377" i="8"/>
  <c r="F4378" i="8"/>
  <c r="F4379" i="8"/>
  <c r="F4380" i="8"/>
  <c r="F4381" i="8"/>
  <c r="F4382" i="8"/>
  <c r="F4383" i="8"/>
  <c r="F4384" i="8"/>
  <c r="F4385" i="8"/>
  <c r="F4386" i="8"/>
  <c r="F4387" i="8"/>
  <c r="F4388" i="8"/>
  <c r="F4389" i="8"/>
  <c r="F4390" i="8"/>
  <c r="F4391" i="8"/>
  <c r="F4392" i="8"/>
  <c r="F4393" i="8"/>
  <c r="F4394" i="8"/>
  <c r="F4395" i="8"/>
  <c r="F4396" i="8"/>
  <c r="F4397" i="8"/>
  <c r="F4398" i="8"/>
  <c r="F4399" i="8"/>
  <c r="F4400" i="8"/>
  <c r="F4401" i="8"/>
  <c r="F4402" i="8"/>
  <c r="F4403" i="8"/>
  <c r="F4404" i="8"/>
  <c r="F4405" i="8"/>
  <c r="F4406" i="8"/>
  <c r="F4407" i="8"/>
  <c r="F4408" i="8"/>
  <c r="F4409" i="8"/>
  <c r="F4410" i="8"/>
  <c r="F4411" i="8"/>
  <c r="F4412" i="8"/>
  <c r="F4413" i="8"/>
  <c r="F4414" i="8"/>
  <c r="F4415" i="8"/>
  <c r="F4416" i="8"/>
  <c r="F4417" i="8"/>
  <c r="F4418" i="8"/>
  <c r="F4419" i="8"/>
  <c r="F4420" i="8"/>
  <c r="F4421" i="8"/>
  <c r="F4422" i="8"/>
  <c r="F4423" i="8"/>
  <c r="F4424" i="8"/>
  <c r="F4425" i="8"/>
  <c r="F4426" i="8"/>
  <c r="F4427" i="8"/>
  <c r="F4428" i="8"/>
  <c r="F4429" i="8"/>
  <c r="F4430" i="8"/>
  <c r="F4431" i="8"/>
  <c r="F4432" i="8"/>
  <c r="F4433" i="8"/>
  <c r="F4434" i="8"/>
  <c r="F4435" i="8"/>
  <c r="F4436" i="8"/>
  <c r="F4437" i="8"/>
  <c r="F4438" i="8"/>
  <c r="F4439" i="8"/>
  <c r="F4440" i="8"/>
  <c r="F4441" i="8"/>
  <c r="F4442" i="8"/>
  <c r="F4443" i="8"/>
  <c r="F4444" i="8"/>
  <c r="F4445" i="8"/>
  <c r="F4446" i="8"/>
  <c r="F4447" i="8"/>
  <c r="F4448" i="8"/>
  <c r="F4449" i="8"/>
  <c r="F4450" i="8"/>
  <c r="F4451" i="8"/>
  <c r="F4452" i="8"/>
  <c r="F4453" i="8"/>
  <c r="F4454" i="8"/>
  <c r="F4455" i="8"/>
  <c r="F4456" i="8"/>
  <c r="F4457" i="8"/>
  <c r="F4458" i="8"/>
  <c r="F4459" i="8"/>
  <c r="F4460" i="8"/>
  <c r="F4461" i="8"/>
  <c r="F4462" i="8"/>
  <c r="F4463" i="8"/>
  <c r="F4464" i="8"/>
  <c r="F4465" i="8"/>
  <c r="F4466" i="8"/>
  <c r="F4467" i="8"/>
  <c r="F4468" i="8"/>
  <c r="F4469" i="8"/>
  <c r="F4470" i="8"/>
  <c r="F4471" i="8"/>
  <c r="F4472" i="8"/>
  <c r="F4473" i="8"/>
  <c r="F4474" i="8"/>
  <c r="F4475" i="8"/>
  <c r="F4476" i="8"/>
  <c r="F4477" i="8"/>
  <c r="F4478" i="8"/>
  <c r="F4479" i="8"/>
  <c r="F4480" i="8"/>
  <c r="F4481" i="8"/>
  <c r="F4482" i="8"/>
  <c r="F4483" i="8"/>
  <c r="F4484" i="8"/>
  <c r="F4485" i="8"/>
  <c r="F4486" i="8"/>
  <c r="F4487" i="8"/>
  <c r="F4488" i="8"/>
  <c r="F4489" i="8"/>
  <c r="F4490" i="8"/>
  <c r="F4491" i="8"/>
  <c r="F4492" i="8"/>
  <c r="F4493" i="8"/>
  <c r="F4494" i="8"/>
  <c r="F4495" i="8"/>
  <c r="F4496" i="8"/>
  <c r="F4497" i="8"/>
  <c r="F4498" i="8"/>
  <c r="F4499" i="8"/>
  <c r="F4500" i="8"/>
  <c r="F4501" i="8"/>
  <c r="F4502" i="8"/>
  <c r="F4503" i="8"/>
  <c r="F4504" i="8"/>
  <c r="F4505" i="8"/>
  <c r="F4506" i="8"/>
  <c r="F4507" i="8"/>
  <c r="F4508" i="8"/>
  <c r="F4509" i="8"/>
  <c r="F4510" i="8"/>
  <c r="F4511" i="8"/>
  <c r="F4512" i="8"/>
  <c r="F4513" i="8"/>
  <c r="F4514" i="8"/>
  <c r="F4515" i="8"/>
  <c r="F4516" i="8"/>
  <c r="F4517" i="8"/>
  <c r="F4518" i="8"/>
  <c r="F4519" i="8"/>
  <c r="F4520" i="8"/>
  <c r="F4521" i="8"/>
  <c r="F4522" i="8"/>
  <c r="F4523" i="8"/>
  <c r="F4524" i="8"/>
  <c r="F4525" i="8"/>
  <c r="F4526" i="8"/>
  <c r="F4527" i="8"/>
  <c r="F4528" i="8"/>
  <c r="F4529" i="8"/>
  <c r="F4530" i="8"/>
  <c r="F4531" i="8"/>
  <c r="F4532" i="8"/>
  <c r="F4533" i="8"/>
  <c r="F4534" i="8"/>
  <c r="F4535" i="8"/>
  <c r="F4536" i="8"/>
  <c r="F4537" i="8"/>
  <c r="F4538" i="8"/>
  <c r="F4539" i="8"/>
  <c r="F4540" i="8"/>
  <c r="F4541" i="8"/>
  <c r="F4542" i="8"/>
  <c r="F4543" i="8"/>
  <c r="F4544" i="8"/>
  <c r="F4545" i="8"/>
  <c r="F4546" i="8"/>
  <c r="F4547" i="8"/>
  <c r="F4548" i="8"/>
  <c r="F4549" i="8"/>
  <c r="F4550" i="8"/>
  <c r="F4551" i="8"/>
  <c r="F4552" i="8"/>
  <c r="F4553" i="8"/>
  <c r="F4554" i="8"/>
  <c r="F4555" i="8"/>
  <c r="F4556" i="8"/>
  <c r="F4557" i="8"/>
  <c r="F4558" i="8"/>
  <c r="F4559" i="8"/>
  <c r="F4560" i="8"/>
  <c r="F4561" i="8"/>
  <c r="F4562" i="8"/>
  <c r="F4563" i="8"/>
  <c r="F4564" i="8"/>
  <c r="F4565" i="8"/>
  <c r="F4566" i="8"/>
  <c r="F4567" i="8"/>
  <c r="F4568" i="8"/>
  <c r="F4569" i="8"/>
  <c r="F4570" i="8"/>
  <c r="F4571" i="8"/>
  <c r="F4572" i="8"/>
  <c r="F4573" i="8"/>
  <c r="F4574" i="8"/>
  <c r="F4575" i="8"/>
  <c r="F4576" i="8"/>
  <c r="F4577" i="8"/>
  <c r="F4578" i="8"/>
  <c r="F4579" i="8"/>
  <c r="F4580" i="8"/>
  <c r="F4581" i="8"/>
  <c r="F4582" i="8"/>
  <c r="F4583" i="8"/>
  <c r="F4584" i="8"/>
  <c r="F4585" i="8"/>
  <c r="F4586" i="8"/>
  <c r="F4587" i="8"/>
  <c r="F4588" i="8"/>
  <c r="F4589" i="8"/>
  <c r="F4590" i="8"/>
  <c r="F4591" i="8"/>
  <c r="F4592" i="8"/>
  <c r="F4593" i="8"/>
  <c r="F4594" i="8"/>
  <c r="F4595" i="8"/>
  <c r="F4596" i="8"/>
  <c r="F4597" i="8"/>
  <c r="F4598" i="8"/>
  <c r="F4599" i="8"/>
  <c r="F4600" i="8"/>
  <c r="F4601" i="8"/>
  <c r="F4602" i="8"/>
  <c r="F4603" i="8"/>
  <c r="F4604" i="8"/>
  <c r="F4605" i="8"/>
  <c r="F4606" i="8"/>
  <c r="F4607" i="8"/>
  <c r="F4608" i="8"/>
  <c r="F4609" i="8"/>
  <c r="F4610" i="8"/>
  <c r="F4611" i="8"/>
  <c r="F4612" i="8"/>
  <c r="F4613" i="8"/>
  <c r="F4614" i="8"/>
  <c r="F4615" i="8"/>
  <c r="F4616" i="8"/>
  <c r="F4617" i="8"/>
  <c r="F4618" i="8"/>
  <c r="F4619" i="8"/>
  <c r="F4620" i="8"/>
  <c r="F4621" i="8"/>
  <c r="F4622" i="8"/>
  <c r="F4623" i="8"/>
  <c r="F4624" i="8"/>
  <c r="F4625" i="8"/>
  <c r="F4626" i="8"/>
  <c r="F4627" i="8"/>
  <c r="F4628" i="8"/>
  <c r="F4629" i="8"/>
  <c r="F4630" i="8"/>
  <c r="F4631" i="8"/>
  <c r="F4632" i="8"/>
  <c r="F4633" i="8"/>
  <c r="F4634" i="8"/>
  <c r="F4635" i="8"/>
  <c r="F4636" i="8"/>
  <c r="F4637" i="8"/>
  <c r="F4638" i="8"/>
  <c r="F4639" i="8"/>
  <c r="F4640" i="8"/>
  <c r="F4641" i="8"/>
  <c r="F4642" i="8"/>
  <c r="F4643" i="8"/>
  <c r="F4644" i="8"/>
  <c r="F4645" i="8"/>
  <c r="F4646" i="8"/>
  <c r="F4647" i="8"/>
  <c r="F4648" i="8"/>
  <c r="F4649" i="8"/>
  <c r="F4650" i="8"/>
  <c r="F4651" i="8"/>
  <c r="F4652" i="8"/>
  <c r="F4653" i="8"/>
  <c r="F4654" i="8"/>
  <c r="F4655" i="8"/>
  <c r="F4656" i="8"/>
  <c r="F4657" i="8"/>
  <c r="F4658" i="8"/>
  <c r="F4659" i="8"/>
  <c r="F4660" i="8"/>
  <c r="F4661" i="8"/>
  <c r="F4662" i="8"/>
  <c r="F4663" i="8"/>
  <c r="F4664" i="8"/>
  <c r="F4665" i="8"/>
  <c r="F4666" i="8"/>
  <c r="F4667" i="8"/>
  <c r="F4668" i="8"/>
  <c r="F4669" i="8"/>
  <c r="F4670" i="8"/>
  <c r="F4671" i="8"/>
  <c r="F4672" i="8"/>
  <c r="F4673" i="8"/>
  <c r="F4674" i="8"/>
  <c r="F4675" i="8"/>
  <c r="F4676" i="8"/>
  <c r="F4677" i="8"/>
  <c r="F4678" i="8"/>
  <c r="F4679" i="8"/>
  <c r="F4680" i="8"/>
  <c r="F4681" i="8"/>
  <c r="F4682" i="8"/>
  <c r="F4683" i="8"/>
  <c r="F4684" i="8"/>
  <c r="F4685" i="8"/>
  <c r="F4686" i="8"/>
  <c r="F4687" i="8"/>
  <c r="F4688" i="8"/>
  <c r="F4689" i="8"/>
  <c r="F4690" i="8"/>
  <c r="F4691" i="8"/>
  <c r="F4692" i="8"/>
  <c r="F4693" i="8"/>
  <c r="F4694" i="8"/>
  <c r="F4695" i="8"/>
  <c r="F4696" i="8"/>
  <c r="F4697" i="8"/>
  <c r="F4698" i="8"/>
  <c r="F4699" i="8"/>
  <c r="F4700" i="8"/>
  <c r="F4701" i="8"/>
  <c r="F4702" i="8"/>
  <c r="F4703" i="8"/>
  <c r="F4704" i="8"/>
  <c r="F4705" i="8"/>
  <c r="F4706" i="8"/>
  <c r="F4707" i="8"/>
  <c r="F4708" i="8"/>
  <c r="F4709" i="8"/>
  <c r="F4710" i="8"/>
  <c r="F4711" i="8"/>
  <c r="F4712" i="8"/>
  <c r="F4713" i="8"/>
  <c r="F4714" i="8"/>
  <c r="F4715" i="8"/>
  <c r="F4716" i="8"/>
  <c r="F4717" i="8"/>
  <c r="F4718" i="8"/>
  <c r="F4719" i="8"/>
  <c r="F4720" i="8"/>
  <c r="F4721" i="8"/>
  <c r="F4722" i="8"/>
  <c r="F4723" i="8"/>
  <c r="F4724" i="8"/>
  <c r="F4725" i="8"/>
  <c r="F4726" i="8"/>
  <c r="F4727" i="8"/>
  <c r="F4728" i="8"/>
  <c r="F4729" i="8"/>
  <c r="F4730" i="8"/>
  <c r="F4731" i="8"/>
  <c r="F4732" i="8"/>
  <c r="F4733" i="8"/>
  <c r="F4734" i="8"/>
  <c r="F4735" i="8"/>
  <c r="F4736" i="8"/>
  <c r="F4737" i="8"/>
  <c r="F4738" i="8"/>
  <c r="F4739" i="8"/>
  <c r="F4740" i="8"/>
  <c r="F4741" i="8"/>
  <c r="F4742" i="8"/>
  <c r="F4743" i="8"/>
  <c r="F4744" i="8"/>
  <c r="F4745" i="8"/>
  <c r="F4746" i="8"/>
  <c r="F4747" i="8"/>
  <c r="F4748" i="8"/>
  <c r="F4749" i="8"/>
  <c r="F4750" i="8"/>
  <c r="F4751" i="8"/>
  <c r="F4752" i="8"/>
  <c r="F4753" i="8"/>
  <c r="F4754" i="8"/>
  <c r="F4755" i="8"/>
  <c r="F4756" i="8"/>
  <c r="F4757" i="8"/>
  <c r="F4758" i="8"/>
  <c r="F4759" i="8"/>
  <c r="F4760" i="8"/>
  <c r="F4761" i="8"/>
  <c r="F4762" i="8"/>
  <c r="F4763" i="8"/>
  <c r="F4764" i="8"/>
  <c r="F4765" i="8"/>
  <c r="F4766" i="8"/>
  <c r="F4767" i="8"/>
  <c r="F4768" i="8"/>
  <c r="F4769" i="8"/>
  <c r="F4770" i="8"/>
  <c r="F4771" i="8"/>
  <c r="F4772" i="8"/>
  <c r="F4773" i="8"/>
  <c r="F4774" i="8"/>
  <c r="F4775" i="8"/>
  <c r="F4776" i="8"/>
  <c r="F4777" i="8"/>
  <c r="F4778" i="8"/>
  <c r="F4779" i="8"/>
  <c r="F4780" i="8"/>
  <c r="F4781" i="8"/>
  <c r="F4782" i="8"/>
  <c r="F4783" i="8"/>
  <c r="F4784" i="8"/>
  <c r="F4785" i="8"/>
  <c r="F4786" i="8"/>
  <c r="F4787" i="8"/>
  <c r="F4788" i="8"/>
  <c r="F4789" i="8"/>
  <c r="F4790" i="8"/>
  <c r="F4791" i="8"/>
  <c r="F4792" i="8"/>
  <c r="F4793" i="8"/>
  <c r="F4794" i="8"/>
  <c r="F4795" i="8"/>
  <c r="F4796" i="8"/>
  <c r="F4797" i="8"/>
  <c r="F4798" i="8"/>
  <c r="F4799" i="8"/>
  <c r="F4800" i="8"/>
  <c r="F4801" i="8"/>
  <c r="F4802" i="8"/>
  <c r="F4803" i="8"/>
  <c r="F4804" i="8"/>
  <c r="F4805" i="8"/>
  <c r="F4806" i="8"/>
  <c r="F4807" i="8"/>
  <c r="F4808" i="8"/>
  <c r="F4809" i="8"/>
  <c r="F4810" i="8"/>
  <c r="F4811" i="8"/>
  <c r="F4812" i="8"/>
  <c r="F4813" i="8"/>
  <c r="F4814" i="8"/>
  <c r="F4815" i="8"/>
  <c r="F4816" i="8"/>
  <c r="F4817" i="8"/>
  <c r="F4818" i="8"/>
  <c r="F4819" i="8"/>
  <c r="F4820" i="8"/>
  <c r="F4821" i="8"/>
  <c r="F4822" i="8"/>
  <c r="F4823" i="8"/>
  <c r="F4824" i="8"/>
  <c r="F4825" i="8"/>
  <c r="F4826" i="8"/>
  <c r="F4827" i="8"/>
  <c r="F4828" i="8"/>
  <c r="F4829" i="8"/>
  <c r="F4830" i="8"/>
  <c r="F4831" i="8"/>
  <c r="F4832" i="8"/>
  <c r="F4833" i="8"/>
  <c r="F4834" i="8"/>
  <c r="F4835" i="8"/>
  <c r="F4836" i="8"/>
  <c r="F4837" i="8"/>
  <c r="F4838" i="8"/>
  <c r="F4839" i="8"/>
  <c r="F4840" i="8"/>
  <c r="F4841" i="8"/>
  <c r="F4842" i="8"/>
  <c r="F4843" i="8"/>
  <c r="F4844" i="8"/>
  <c r="F4845" i="8"/>
  <c r="F4846" i="8"/>
  <c r="F4847" i="8"/>
  <c r="F4848" i="8"/>
  <c r="F4849" i="8"/>
  <c r="F4850" i="8"/>
  <c r="F4851" i="8"/>
  <c r="F4852" i="8"/>
  <c r="F4853" i="8"/>
  <c r="F4854" i="8"/>
  <c r="F4855" i="8"/>
  <c r="F4856" i="8"/>
  <c r="F4857" i="8"/>
  <c r="F4858" i="8"/>
  <c r="F4859" i="8"/>
  <c r="F4860" i="8"/>
  <c r="F4861" i="8"/>
  <c r="F4862" i="8"/>
  <c r="F4863" i="8"/>
  <c r="F4864" i="8"/>
  <c r="F4865" i="8"/>
  <c r="F4866" i="8"/>
  <c r="F4867" i="8"/>
  <c r="F4868" i="8"/>
  <c r="F4869" i="8"/>
  <c r="F4870" i="8"/>
  <c r="F4871" i="8"/>
  <c r="F4872" i="8"/>
  <c r="F4873" i="8"/>
  <c r="F4874" i="8"/>
  <c r="F4875" i="8"/>
  <c r="F4876" i="8"/>
  <c r="F4877" i="8"/>
  <c r="F4878" i="8"/>
  <c r="F4879" i="8"/>
  <c r="F4880" i="8"/>
  <c r="F4881" i="8"/>
  <c r="F4882" i="8"/>
  <c r="F4883" i="8"/>
  <c r="F4884" i="8"/>
  <c r="F4885" i="8"/>
  <c r="F4886" i="8"/>
  <c r="F4887" i="8"/>
  <c r="F4888" i="8"/>
  <c r="F4889" i="8"/>
  <c r="F4890" i="8"/>
  <c r="F4891" i="8"/>
  <c r="F4892" i="8"/>
  <c r="F4893" i="8"/>
  <c r="F4894" i="8"/>
  <c r="F4895" i="8"/>
  <c r="F4896" i="8"/>
  <c r="F4897" i="8"/>
  <c r="F4898" i="8"/>
  <c r="F4899" i="8"/>
  <c r="F4900" i="8"/>
  <c r="F4901" i="8"/>
  <c r="F4902" i="8"/>
  <c r="F4903" i="8"/>
  <c r="F4904" i="8"/>
  <c r="F4905" i="8"/>
  <c r="F4906" i="8"/>
  <c r="F4907" i="8"/>
  <c r="F4908" i="8"/>
  <c r="F4909" i="8"/>
  <c r="F4910" i="8"/>
  <c r="F4911" i="8"/>
  <c r="F4912" i="8"/>
  <c r="F4913" i="8"/>
  <c r="F4914" i="8"/>
  <c r="F4915" i="8"/>
  <c r="F4916" i="8"/>
  <c r="F4917" i="8"/>
  <c r="F4918" i="8"/>
  <c r="F4919" i="8"/>
  <c r="F4920" i="8"/>
  <c r="F4921" i="8"/>
  <c r="F4922" i="8"/>
  <c r="F4923" i="8"/>
  <c r="F4924" i="8"/>
  <c r="F4925" i="8"/>
  <c r="F4926" i="8"/>
  <c r="F4927" i="8"/>
  <c r="F4928" i="8"/>
  <c r="F4929" i="8"/>
  <c r="F4930" i="8"/>
  <c r="F4931" i="8"/>
  <c r="F4932" i="8"/>
  <c r="F4933" i="8"/>
  <c r="F4934" i="8"/>
  <c r="F4935" i="8"/>
  <c r="F4936" i="8"/>
  <c r="F4937" i="8"/>
  <c r="F4938" i="8"/>
  <c r="F4939" i="8"/>
  <c r="F4940" i="8"/>
  <c r="F4941" i="8"/>
  <c r="F4942" i="8"/>
  <c r="F4943" i="8"/>
  <c r="F4944" i="8"/>
  <c r="F4945" i="8"/>
  <c r="F4946" i="8"/>
  <c r="F4947" i="8"/>
  <c r="F4948" i="8"/>
  <c r="F4949" i="8"/>
  <c r="F4950" i="8"/>
  <c r="F4951" i="8"/>
  <c r="F4952" i="8"/>
  <c r="F4953" i="8"/>
  <c r="F4954" i="8"/>
  <c r="F4955" i="8"/>
  <c r="F4956" i="8"/>
  <c r="F4957" i="8"/>
  <c r="F4958" i="8"/>
  <c r="F4959" i="8"/>
  <c r="F4960" i="8"/>
  <c r="F4961" i="8"/>
  <c r="F4962" i="8"/>
  <c r="F4963" i="8"/>
  <c r="F4964" i="8"/>
  <c r="F4965" i="8"/>
  <c r="F4966" i="8"/>
  <c r="F4967" i="8"/>
  <c r="F4968" i="8"/>
  <c r="F4969" i="8"/>
  <c r="F4970" i="8"/>
  <c r="F4971" i="8"/>
  <c r="F4972" i="8"/>
  <c r="F4973" i="8"/>
  <c r="F4974" i="8"/>
  <c r="F4975" i="8"/>
  <c r="F4976" i="8"/>
  <c r="F4977" i="8"/>
  <c r="F4978" i="8"/>
  <c r="F4979" i="8"/>
  <c r="F4980" i="8"/>
  <c r="F4981" i="8"/>
  <c r="F4982" i="8"/>
  <c r="F4983" i="8"/>
  <c r="F4984" i="8"/>
  <c r="F4985" i="8"/>
  <c r="F4986" i="8"/>
  <c r="F4987" i="8"/>
  <c r="F4988" i="8"/>
  <c r="F4989" i="8"/>
  <c r="F4990" i="8"/>
  <c r="F4991" i="8"/>
  <c r="F4992" i="8"/>
  <c r="F4993" i="8"/>
  <c r="F4994" i="8"/>
  <c r="F4995" i="8"/>
  <c r="F4996" i="8"/>
  <c r="F4997" i="8"/>
  <c r="F4998" i="8"/>
  <c r="F4999" i="8"/>
  <c r="F5000" i="8"/>
  <c r="F5001" i="8"/>
  <c r="F5002" i="8"/>
  <c r="F5003" i="8"/>
  <c r="F5004" i="8"/>
  <c r="F5005" i="8"/>
  <c r="F5006" i="8"/>
  <c r="F5007" i="8"/>
  <c r="F5008" i="8"/>
  <c r="F5009" i="8"/>
  <c r="F5010" i="8"/>
  <c r="F5011" i="8"/>
  <c r="F5012" i="8"/>
  <c r="F5013" i="8"/>
  <c r="F5014" i="8"/>
  <c r="F5015" i="8"/>
  <c r="F5016" i="8"/>
  <c r="F5017" i="8"/>
  <c r="F5018" i="8"/>
  <c r="F5019" i="8"/>
  <c r="F5020" i="8"/>
  <c r="F5021" i="8"/>
  <c r="F5022" i="8"/>
  <c r="F5023" i="8"/>
  <c r="F5024" i="8"/>
  <c r="F5025" i="8"/>
  <c r="F5026" i="8"/>
  <c r="F5027" i="8"/>
  <c r="F5028" i="8"/>
  <c r="F5029" i="8"/>
  <c r="F5030" i="8"/>
  <c r="F5031" i="8"/>
  <c r="F5032" i="8"/>
  <c r="F5033" i="8"/>
  <c r="F5034" i="8"/>
  <c r="F5035" i="8"/>
  <c r="F5036" i="8"/>
  <c r="F5037" i="8"/>
  <c r="F5038" i="8"/>
  <c r="F5039" i="8"/>
  <c r="F5040" i="8"/>
  <c r="F5041" i="8"/>
  <c r="F5042" i="8"/>
  <c r="F5043" i="8"/>
  <c r="F5044" i="8"/>
  <c r="F5045" i="8"/>
  <c r="F5046" i="8"/>
  <c r="F5047" i="8"/>
  <c r="F5048" i="8"/>
  <c r="F5049" i="8"/>
  <c r="F5050" i="8"/>
  <c r="F5051" i="8"/>
  <c r="F5052" i="8"/>
  <c r="F5053" i="8"/>
  <c r="F5054" i="8"/>
  <c r="F5055" i="8"/>
  <c r="F5056" i="8"/>
  <c r="F5057" i="8"/>
  <c r="F5058" i="8"/>
  <c r="F5059" i="8"/>
  <c r="F5060" i="8"/>
  <c r="F5061" i="8"/>
  <c r="F5062" i="8"/>
  <c r="F5063" i="8"/>
  <c r="F5064" i="8"/>
  <c r="F5065" i="8"/>
  <c r="F5066" i="8"/>
  <c r="F5067" i="8"/>
  <c r="F5068" i="8"/>
  <c r="F5069" i="8"/>
  <c r="F5070" i="8"/>
  <c r="F5071" i="8"/>
  <c r="F5072" i="8"/>
  <c r="F5073" i="8"/>
  <c r="F5074" i="8"/>
  <c r="F5075" i="8"/>
  <c r="F5076" i="8"/>
  <c r="F5077" i="8"/>
  <c r="F5078" i="8"/>
  <c r="F5079" i="8"/>
  <c r="F5080" i="8"/>
  <c r="F5081" i="8"/>
  <c r="F5082" i="8"/>
  <c r="F5083" i="8"/>
  <c r="F5084" i="8"/>
  <c r="F5085" i="8"/>
  <c r="F5086" i="8"/>
  <c r="F5087" i="8"/>
  <c r="F5088" i="8"/>
  <c r="F5089" i="8"/>
  <c r="F5090" i="8"/>
  <c r="F5091" i="8"/>
  <c r="F5092" i="8"/>
  <c r="F5093" i="8"/>
  <c r="F5094" i="8"/>
  <c r="F5095" i="8"/>
  <c r="F5096" i="8"/>
  <c r="F5097" i="8"/>
  <c r="F5098" i="8"/>
  <c r="F5099" i="8"/>
  <c r="F5100" i="8"/>
  <c r="F5101" i="8"/>
  <c r="F5102" i="8"/>
  <c r="F5103" i="8"/>
  <c r="F5104" i="8"/>
  <c r="F5105" i="8"/>
  <c r="F5106" i="8"/>
  <c r="F5107" i="8"/>
  <c r="F5108" i="8"/>
  <c r="F5109" i="8"/>
  <c r="F5110" i="8"/>
  <c r="F5111" i="8"/>
  <c r="F5112" i="8"/>
  <c r="F5113" i="8"/>
  <c r="F5114" i="8"/>
  <c r="F5115" i="8"/>
  <c r="F5116" i="8"/>
  <c r="F5117" i="8"/>
  <c r="F5118" i="8"/>
  <c r="F5119" i="8"/>
  <c r="F5120" i="8"/>
  <c r="F5121" i="8"/>
  <c r="F5122" i="8"/>
  <c r="F5123" i="8"/>
  <c r="F5124" i="8"/>
  <c r="F5125" i="8"/>
  <c r="F5126" i="8"/>
  <c r="F5127" i="8"/>
  <c r="F5128" i="8"/>
  <c r="F5129" i="8"/>
  <c r="F5130" i="8"/>
  <c r="F5131" i="8"/>
  <c r="F5132" i="8"/>
  <c r="F5133" i="8"/>
  <c r="F5134" i="8"/>
  <c r="F5135" i="8"/>
  <c r="F5136" i="8"/>
  <c r="F5137" i="8"/>
  <c r="F5138" i="8"/>
  <c r="F5139" i="8"/>
  <c r="F5140" i="8"/>
  <c r="F5141" i="8"/>
  <c r="F5142" i="8"/>
  <c r="F5143" i="8"/>
  <c r="F5144" i="8"/>
  <c r="F5145" i="8"/>
  <c r="F5146" i="8"/>
  <c r="F5147" i="8"/>
  <c r="F5148" i="8"/>
  <c r="F5149" i="8"/>
  <c r="F5150" i="8"/>
  <c r="F5151" i="8"/>
  <c r="F5152" i="8"/>
  <c r="F5153" i="8"/>
  <c r="F5154" i="8"/>
  <c r="F5155" i="8"/>
  <c r="F5156" i="8"/>
  <c r="F5157" i="8"/>
  <c r="F5158" i="8"/>
  <c r="F5159" i="8"/>
  <c r="F5160" i="8"/>
  <c r="F5161" i="8"/>
  <c r="F5162" i="8"/>
  <c r="F5163" i="8"/>
  <c r="F5164" i="8"/>
  <c r="F5165" i="8"/>
  <c r="F5166" i="8"/>
  <c r="F5167" i="8"/>
  <c r="F5168" i="8"/>
  <c r="F5169" i="8"/>
  <c r="F5170" i="8"/>
  <c r="F5171" i="8"/>
  <c r="F5172" i="8"/>
  <c r="F5173" i="8"/>
  <c r="F5174" i="8"/>
  <c r="F5175" i="8"/>
  <c r="F5176" i="8"/>
  <c r="F5177" i="8"/>
  <c r="F5178" i="8"/>
  <c r="F5179" i="8"/>
  <c r="F5180" i="8"/>
  <c r="F5181" i="8"/>
  <c r="F5182" i="8"/>
  <c r="F5183" i="8"/>
  <c r="F5184" i="8"/>
  <c r="F5185" i="8"/>
  <c r="F5186" i="8"/>
  <c r="F5187" i="8"/>
  <c r="F5188" i="8"/>
  <c r="F5189" i="8"/>
  <c r="F5190" i="8"/>
  <c r="F5191" i="8"/>
  <c r="F5192" i="8"/>
  <c r="F5193" i="8"/>
  <c r="F5194" i="8"/>
  <c r="F5195" i="8"/>
  <c r="F5196" i="8"/>
  <c r="F5197" i="8"/>
  <c r="F5198" i="8"/>
  <c r="F5199" i="8"/>
  <c r="F5200" i="8"/>
  <c r="F5201" i="8"/>
  <c r="F5202" i="8"/>
  <c r="F5203" i="8"/>
  <c r="F5204" i="8"/>
  <c r="F5205" i="8"/>
  <c r="F5206" i="8"/>
  <c r="F5207" i="8"/>
  <c r="F5208" i="8"/>
  <c r="F5209" i="8"/>
  <c r="F5210" i="8"/>
  <c r="F5211" i="8"/>
  <c r="F5212" i="8"/>
  <c r="F5213" i="8"/>
  <c r="F5214" i="8"/>
  <c r="F5215" i="8"/>
  <c r="F5216" i="8"/>
  <c r="F5217" i="8"/>
  <c r="F5218" i="8"/>
  <c r="F5219" i="8"/>
  <c r="F5220" i="8"/>
  <c r="F5221" i="8"/>
  <c r="F5222" i="8"/>
  <c r="F5223" i="8"/>
  <c r="F5224" i="8"/>
  <c r="F5225" i="8"/>
  <c r="F5226" i="8"/>
  <c r="F5227" i="8"/>
  <c r="F5228" i="8"/>
  <c r="F5229" i="8"/>
  <c r="F5230" i="8"/>
  <c r="F5231" i="8"/>
  <c r="F5232" i="8"/>
  <c r="F5233" i="8"/>
  <c r="F5234" i="8"/>
  <c r="F5235" i="8"/>
  <c r="F5236" i="8"/>
  <c r="F5237" i="8"/>
  <c r="F5238" i="8"/>
  <c r="F5239" i="8"/>
  <c r="F5240" i="8"/>
  <c r="F5241" i="8"/>
  <c r="F5242" i="8"/>
  <c r="F5243" i="8"/>
  <c r="F5244" i="8"/>
  <c r="F5245" i="8"/>
  <c r="F5246" i="8"/>
  <c r="F5247" i="8"/>
  <c r="F5248" i="8"/>
  <c r="F5249" i="8"/>
  <c r="F5250" i="8"/>
  <c r="F5251" i="8"/>
  <c r="F5252" i="8"/>
  <c r="F5253" i="8"/>
  <c r="F5254" i="8"/>
  <c r="F5255" i="8"/>
  <c r="F5256" i="8"/>
  <c r="F5257" i="8"/>
  <c r="F5258" i="8"/>
  <c r="F5259" i="8"/>
  <c r="F5260" i="8"/>
  <c r="F5261" i="8"/>
  <c r="F5262" i="8"/>
  <c r="F5263" i="8"/>
  <c r="F5264" i="8"/>
  <c r="F5265" i="8"/>
  <c r="F5266" i="8"/>
  <c r="F5267" i="8"/>
  <c r="F5268" i="8"/>
  <c r="F5269" i="8"/>
  <c r="F5270" i="8"/>
  <c r="F5271" i="8"/>
  <c r="F5272" i="8"/>
  <c r="F5273" i="8"/>
  <c r="F5274" i="8"/>
  <c r="F5275" i="8"/>
  <c r="F5276" i="8"/>
  <c r="F5277" i="8"/>
  <c r="F5278" i="8"/>
  <c r="F5279" i="8"/>
  <c r="F5280" i="8"/>
  <c r="F5281" i="8"/>
  <c r="F5282" i="8"/>
  <c r="F5283" i="8"/>
  <c r="F5284" i="8"/>
  <c r="F5285" i="8"/>
  <c r="F5286" i="8"/>
  <c r="F5287" i="8"/>
  <c r="F5288" i="8"/>
  <c r="F5289" i="8"/>
  <c r="F5290" i="8"/>
  <c r="F5291" i="8"/>
  <c r="F5292" i="8"/>
  <c r="F5293" i="8"/>
  <c r="F5294" i="8"/>
  <c r="F5295" i="8"/>
  <c r="F5296" i="8"/>
  <c r="F5297" i="8"/>
  <c r="F5298" i="8"/>
  <c r="F5299" i="8"/>
  <c r="F5300" i="8"/>
  <c r="F5301" i="8"/>
  <c r="F5302" i="8"/>
  <c r="F5303" i="8"/>
  <c r="F5304" i="8"/>
  <c r="F5305" i="8"/>
  <c r="F5306" i="8"/>
  <c r="F5307" i="8"/>
  <c r="F5308" i="8"/>
  <c r="F5309" i="8"/>
  <c r="F5310" i="8"/>
  <c r="F5311" i="8"/>
  <c r="F5312" i="8"/>
  <c r="F5313" i="8"/>
  <c r="F5314" i="8"/>
  <c r="F5315" i="8"/>
  <c r="F5316" i="8"/>
  <c r="F5317" i="8"/>
  <c r="F5318" i="8"/>
  <c r="F5319" i="8"/>
  <c r="F5320" i="8"/>
  <c r="F5321" i="8"/>
  <c r="F5322" i="8"/>
  <c r="F5323" i="8"/>
  <c r="F5324" i="8"/>
  <c r="F5325" i="8"/>
  <c r="F5326" i="8"/>
  <c r="F5327" i="8"/>
  <c r="F5328" i="8"/>
  <c r="F5329" i="8"/>
  <c r="F5330" i="8"/>
  <c r="F5331" i="8"/>
  <c r="F5332" i="8"/>
  <c r="F5333" i="8"/>
  <c r="F5334" i="8"/>
  <c r="F5335" i="8"/>
  <c r="F5336" i="8"/>
  <c r="F5337" i="8"/>
  <c r="F5338" i="8"/>
  <c r="F5339" i="8"/>
  <c r="F5340" i="8"/>
  <c r="F5341" i="8"/>
  <c r="F5342" i="8"/>
  <c r="F5343" i="8"/>
  <c r="F5344" i="8"/>
  <c r="F5345" i="8"/>
  <c r="F5346" i="8"/>
  <c r="F5347" i="8"/>
  <c r="F5348" i="8"/>
  <c r="F5349" i="8"/>
  <c r="F5350" i="8"/>
  <c r="F5351" i="8"/>
  <c r="F5352" i="8"/>
  <c r="F5353" i="8"/>
  <c r="F5354" i="8"/>
  <c r="F5355" i="8"/>
  <c r="F5356" i="8"/>
  <c r="F5357" i="8"/>
  <c r="F5358" i="8"/>
  <c r="F5359" i="8"/>
  <c r="F5360" i="8"/>
  <c r="F5361" i="8"/>
  <c r="F5362" i="8"/>
  <c r="F5363" i="8"/>
  <c r="F5364" i="8"/>
  <c r="F5365" i="8"/>
  <c r="F5366" i="8"/>
  <c r="F5367" i="8"/>
  <c r="F5368" i="8"/>
  <c r="F5369" i="8"/>
  <c r="F5370" i="8"/>
  <c r="F5371" i="8"/>
  <c r="F5372" i="8"/>
  <c r="F5373" i="8"/>
  <c r="F5374" i="8"/>
  <c r="F5375" i="8"/>
  <c r="F5376" i="8"/>
  <c r="F5377" i="8"/>
  <c r="F5378" i="8"/>
  <c r="F5379" i="8"/>
  <c r="F5380" i="8"/>
  <c r="F5381" i="8"/>
  <c r="F5382" i="8"/>
  <c r="F5383" i="8"/>
  <c r="F5384" i="8"/>
  <c r="F5385" i="8"/>
  <c r="F5386" i="8"/>
  <c r="F5387" i="8"/>
  <c r="F5388" i="8"/>
  <c r="F5389" i="8"/>
  <c r="F5390" i="8"/>
  <c r="F5391" i="8"/>
  <c r="F5392" i="8"/>
  <c r="F5393" i="8"/>
  <c r="F5394" i="8"/>
  <c r="F5395" i="8"/>
  <c r="F5396" i="8"/>
  <c r="F5397" i="8"/>
  <c r="F5398" i="8"/>
  <c r="F5399" i="8"/>
  <c r="F5400" i="8"/>
  <c r="F5401" i="8"/>
  <c r="F5402" i="8"/>
  <c r="F5403" i="8"/>
  <c r="F5404" i="8"/>
  <c r="F5405" i="8"/>
  <c r="F5406" i="8"/>
  <c r="F5407" i="8"/>
  <c r="F5408" i="8"/>
  <c r="F5409" i="8"/>
  <c r="F5410" i="8"/>
  <c r="F5411" i="8"/>
  <c r="F5412" i="8"/>
  <c r="F5413" i="8"/>
  <c r="F5414" i="8"/>
  <c r="F5415" i="8"/>
  <c r="F5416" i="8"/>
  <c r="F5417" i="8"/>
  <c r="F5418" i="8"/>
  <c r="F5419" i="8"/>
  <c r="F5420" i="8"/>
  <c r="F5421" i="8"/>
  <c r="F5422" i="8"/>
  <c r="F5423" i="8"/>
  <c r="F5424" i="8"/>
  <c r="F5425" i="8"/>
  <c r="F5426" i="8"/>
  <c r="F5427" i="8"/>
  <c r="F5428" i="8"/>
  <c r="F5429" i="8"/>
  <c r="F5430" i="8"/>
  <c r="F5431" i="8"/>
  <c r="F5432" i="8"/>
  <c r="F5433" i="8"/>
  <c r="F5434" i="8"/>
  <c r="F5435" i="8"/>
  <c r="F5436" i="8"/>
  <c r="F5437" i="8"/>
  <c r="F5438" i="8"/>
  <c r="F5439" i="8"/>
  <c r="F5440" i="8"/>
  <c r="F5441" i="8"/>
  <c r="F5442" i="8"/>
  <c r="F5443" i="8"/>
  <c r="F5444" i="8"/>
  <c r="F5445" i="8"/>
  <c r="F5446" i="8"/>
  <c r="F5447" i="8"/>
  <c r="F5448" i="8"/>
  <c r="F5449" i="8"/>
  <c r="F5450" i="8"/>
  <c r="F5451" i="8"/>
  <c r="F5452" i="8"/>
  <c r="F5453" i="8"/>
  <c r="F5454" i="8"/>
  <c r="F5455" i="8"/>
  <c r="F5456" i="8"/>
  <c r="F5457" i="8"/>
  <c r="F5458" i="8"/>
  <c r="F5459" i="8"/>
  <c r="F5460" i="8"/>
  <c r="F5461" i="8"/>
  <c r="F5462" i="8"/>
  <c r="F5463" i="8"/>
  <c r="F5464" i="8"/>
  <c r="F5465" i="8"/>
  <c r="F5466" i="8"/>
  <c r="F5467" i="8"/>
  <c r="F5468" i="8"/>
  <c r="F5469" i="8"/>
  <c r="F5470" i="8"/>
  <c r="F5471" i="8"/>
  <c r="F5472" i="8"/>
  <c r="F5473" i="8"/>
  <c r="F5474" i="8"/>
  <c r="F5475" i="8"/>
  <c r="F5476" i="8"/>
  <c r="F5477" i="8"/>
  <c r="F5478" i="8"/>
  <c r="F5479" i="8"/>
  <c r="F5480" i="8"/>
  <c r="F5481" i="8"/>
  <c r="F5482" i="8"/>
  <c r="F5483" i="8"/>
  <c r="F5484" i="8"/>
  <c r="F5485" i="8"/>
  <c r="F5486" i="8"/>
  <c r="F5487" i="8"/>
  <c r="F5488" i="8"/>
  <c r="F5489" i="8"/>
  <c r="F5490" i="8"/>
  <c r="F5491" i="8"/>
  <c r="F5492" i="8"/>
  <c r="F5493" i="8"/>
  <c r="F5494" i="8"/>
  <c r="F5495" i="8"/>
  <c r="F5496" i="8"/>
  <c r="F5497" i="8"/>
  <c r="F5498" i="8"/>
  <c r="F5499" i="8"/>
  <c r="F5500" i="8"/>
  <c r="F5501" i="8"/>
  <c r="F5502" i="8"/>
  <c r="F5503" i="8"/>
  <c r="F5504" i="8"/>
  <c r="F5505" i="8"/>
  <c r="F5506" i="8"/>
  <c r="F5507" i="8"/>
  <c r="F5508" i="8"/>
  <c r="F5509" i="8"/>
  <c r="F5510" i="8"/>
  <c r="F5511" i="8"/>
  <c r="F5512" i="8"/>
  <c r="F5513" i="8"/>
  <c r="F5514" i="8"/>
  <c r="F5515" i="8"/>
  <c r="F5516" i="8"/>
  <c r="F5517" i="8"/>
  <c r="F5518" i="8"/>
  <c r="F5519" i="8"/>
  <c r="F5520" i="8"/>
  <c r="F5521" i="8"/>
  <c r="F5522" i="8"/>
  <c r="F5523" i="8"/>
  <c r="F5524" i="8"/>
  <c r="F5525" i="8"/>
  <c r="F5526" i="8"/>
  <c r="F5527" i="8"/>
  <c r="F5528" i="8"/>
  <c r="F5529" i="8"/>
  <c r="F5530" i="8"/>
  <c r="F5531" i="8"/>
  <c r="F5532" i="8"/>
  <c r="F5533" i="8"/>
  <c r="F5534" i="8"/>
  <c r="F5535" i="8"/>
  <c r="F5536" i="8"/>
  <c r="F5537" i="8"/>
  <c r="F5538" i="8"/>
  <c r="F5539" i="8"/>
  <c r="F5540" i="8"/>
  <c r="F5541" i="8"/>
  <c r="F5542" i="8"/>
  <c r="F5543" i="8"/>
  <c r="F5544" i="8"/>
  <c r="F5545" i="8"/>
  <c r="F5546" i="8"/>
  <c r="F5547" i="8"/>
  <c r="F5548" i="8"/>
  <c r="F5549" i="8"/>
  <c r="F5550" i="8"/>
  <c r="F5551" i="8"/>
  <c r="F5552" i="8"/>
  <c r="F5553" i="8"/>
  <c r="F5554" i="8"/>
  <c r="F5555" i="8"/>
  <c r="F5556" i="8"/>
  <c r="F5557" i="8"/>
  <c r="F5558" i="8"/>
  <c r="F5559" i="8"/>
  <c r="F5560" i="8"/>
  <c r="F5561" i="8"/>
  <c r="F5562" i="8"/>
  <c r="F5563" i="8"/>
  <c r="F5564" i="8"/>
  <c r="F5565" i="8"/>
  <c r="F5566" i="8"/>
  <c r="F5567" i="8"/>
  <c r="F5568" i="8"/>
  <c r="F5569" i="8"/>
  <c r="F5570" i="8"/>
  <c r="F5571" i="8"/>
  <c r="F5572" i="8"/>
  <c r="F5573" i="8"/>
  <c r="F5574" i="8"/>
  <c r="F5575" i="8"/>
  <c r="F5576" i="8"/>
  <c r="F5577" i="8"/>
  <c r="F5578" i="8"/>
  <c r="F5579" i="8"/>
  <c r="F5580" i="8"/>
  <c r="F5581" i="8"/>
  <c r="F5582" i="8"/>
  <c r="F5583" i="8"/>
  <c r="F5584" i="8"/>
  <c r="F5585" i="8"/>
  <c r="F5586" i="8"/>
  <c r="F5587" i="8"/>
  <c r="F5588" i="8"/>
  <c r="F5589" i="8"/>
  <c r="F5590" i="8"/>
  <c r="F5591" i="8"/>
  <c r="F5592" i="8"/>
  <c r="F5593" i="8"/>
  <c r="F5594" i="8"/>
  <c r="F5595" i="8"/>
  <c r="F5596" i="8"/>
  <c r="F5597" i="8"/>
  <c r="F5598" i="8"/>
  <c r="F5599" i="8"/>
  <c r="F5600" i="8"/>
  <c r="F5601" i="8"/>
  <c r="F5602" i="8"/>
  <c r="F5603" i="8"/>
  <c r="F5604" i="8"/>
  <c r="F5605" i="8"/>
  <c r="F5606" i="8"/>
  <c r="F5607" i="8"/>
  <c r="F5608" i="8"/>
  <c r="F5609" i="8"/>
  <c r="F5610" i="8"/>
  <c r="F5611" i="8"/>
  <c r="F5612" i="8"/>
  <c r="F5613" i="8"/>
  <c r="F5614" i="8"/>
  <c r="F5615" i="8"/>
  <c r="F5616" i="8"/>
  <c r="F5617" i="8"/>
  <c r="F5618" i="8"/>
  <c r="F5619" i="8"/>
  <c r="F5620" i="8"/>
  <c r="F5621" i="8"/>
  <c r="F5622" i="8"/>
  <c r="F5623" i="8"/>
  <c r="F5624" i="8"/>
  <c r="F5625" i="8"/>
  <c r="F5626" i="8"/>
  <c r="F5627" i="8"/>
  <c r="F5628" i="8"/>
  <c r="F5629" i="8"/>
  <c r="F5630" i="8"/>
  <c r="F5631" i="8"/>
  <c r="F5632" i="8"/>
  <c r="F5633" i="8"/>
  <c r="F5634" i="8"/>
  <c r="F5635" i="8"/>
  <c r="F5636" i="8"/>
  <c r="F5637" i="8"/>
  <c r="F5638" i="8"/>
  <c r="F5639" i="8"/>
  <c r="F5640" i="8"/>
  <c r="F5641" i="8"/>
  <c r="F5642" i="8"/>
  <c r="F5643" i="8"/>
  <c r="F5644" i="8"/>
  <c r="F5645" i="8"/>
  <c r="F5646" i="8"/>
  <c r="F5647" i="8"/>
  <c r="F5648" i="8"/>
  <c r="F5649" i="8"/>
  <c r="F5650" i="8"/>
  <c r="F5651" i="8"/>
  <c r="F5652" i="8"/>
  <c r="F5653" i="8"/>
  <c r="F5654" i="8"/>
  <c r="F5655" i="8"/>
  <c r="F5656" i="8"/>
  <c r="F5657" i="8"/>
  <c r="F5658" i="8"/>
  <c r="F5659" i="8"/>
  <c r="F5660" i="8"/>
  <c r="F5661" i="8"/>
  <c r="F5662" i="8"/>
  <c r="F5663" i="8"/>
  <c r="F5664" i="8"/>
  <c r="F5665" i="8"/>
  <c r="F5666" i="8"/>
  <c r="F5667" i="8"/>
  <c r="F5668" i="8"/>
  <c r="F5669" i="8"/>
  <c r="F5670" i="8"/>
  <c r="F5671" i="8"/>
  <c r="F5672" i="8"/>
  <c r="F5673" i="8"/>
  <c r="F5674" i="8"/>
  <c r="F5675" i="8"/>
  <c r="F5676" i="8"/>
  <c r="F5677" i="8"/>
  <c r="F5678" i="8"/>
  <c r="F5679" i="8"/>
  <c r="F5680" i="8"/>
  <c r="F5681" i="8"/>
  <c r="F5682" i="8"/>
  <c r="F5683" i="8"/>
  <c r="F5684" i="8"/>
  <c r="F5685" i="8"/>
  <c r="F5686" i="8"/>
  <c r="F5687" i="8"/>
  <c r="F5688" i="8"/>
  <c r="F5689" i="8"/>
  <c r="F5690" i="8"/>
  <c r="F5691" i="8"/>
  <c r="F5692" i="8"/>
  <c r="F5693" i="8"/>
  <c r="F5694" i="8"/>
  <c r="F5695" i="8"/>
  <c r="F5696" i="8"/>
  <c r="F5697" i="8"/>
  <c r="F5698" i="8"/>
  <c r="F5699" i="8"/>
  <c r="F5700" i="8"/>
  <c r="F5701" i="8"/>
  <c r="F5702" i="8"/>
  <c r="F5703" i="8"/>
  <c r="F5704" i="8"/>
  <c r="F5705" i="8"/>
  <c r="F5706" i="8"/>
  <c r="F5707" i="8"/>
  <c r="F5708" i="8"/>
  <c r="F5709" i="8"/>
  <c r="F5710" i="8"/>
  <c r="F5711" i="8"/>
  <c r="F5712" i="8"/>
  <c r="F5713" i="8"/>
  <c r="F5714" i="8"/>
  <c r="F5715" i="8"/>
  <c r="F5716" i="8"/>
  <c r="F5717" i="8"/>
  <c r="F5718" i="8"/>
  <c r="F5719" i="8"/>
  <c r="F5720" i="8"/>
  <c r="F5721" i="8"/>
  <c r="F5722" i="8"/>
  <c r="F5723" i="8"/>
  <c r="F5724" i="8"/>
  <c r="F5725" i="8"/>
  <c r="F5726" i="8"/>
  <c r="F5727" i="8"/>
  <c r="F5728" i="8"/>
  <c r="F5729" i="8"/>
  <c r="F5730" i="8"/>
  <c r="F5731" i="8"/>
  <c r="F5732" i="8"/>
  <c r="F5733" i="8"/>
  <c r="F5734" i="8"/>
  <c r="F5735" i="8"/>
  <c r="F5736" i="8"/>
  <c r="F5737" i="8"/>
  <c r="F5738" i="8"/>
  <c r="F5739" i="8"/>
  <c r="F5740" i="8"/>
  <c r="F5741" i="8"/>
  <c r="F5742" i="8"/>
  <c r="F5743" i="8"/>
  <c r="F5744" i="8"/>
  <c r="F5745" i="8"/>
  <c r="F5746" i="8"/>
  <c r="F5747" i="8"/>
  <c r="F5748" i="8"/>
  <c r="F5749" i="8"/>
  <c r="F5750" i="8"/>
  <c r="F5751" i="8"/>
  <c r="F5752" i="8"/>
  <c r="F5753" i="8"/>
  <c r="F5754" i="8"/>
  <c r="F5755" i="8"/>
  <c r="F5756" i="8"/>
  <c r="F5757" i="8"/>
  <c r="F5758" i="8"/>
  <c r="F5759" i="8"/>
  <c r="F5760" i="8"/>
  <c r="F5761" i="8"/>
  <c r="F5762" i="8"/>
  <c r="F5763" i="8"/>
  <c r="F5764" i="8"/>
  <c r="F5765" i="8"/>
  <c r="F5766" i="8"/>
  <c r="F5767" i="8"/>
  <c r="F5768" i="8"/>
  <c r="F5769" i="8"/>
  <c r="F5770" i="8"/>
  <c r="F5771" i="8"/>
  <c r="F5772" i="8"/>
  <c r="F5773" i="8"/>
  <c r="F5774" i="8"/>
  <c r="F5775" i="8"/>
  <c r="F5776" i="8"/>
  <c r="F5777" i="8"/>
  <c r="F5778" i="8"/>
  <c r="F5779" i="8"/>
  <c r="F5780" i="8"/>
  <c r="F5781" i="8"/>
  <c r="F5782" i="8"/>
  <c r="F5783" i="8"/>
  <c r="F5784" i="8"/>
  <c r="F5785" i="8"/>
  <c r="F5786" i="8"/>
  <c r="F5787" i="8"/>
  <c r="F5788" i="8"/>
  <c r="F5789" i="8"/>
  <c r="F5790" i="8"/>
  <c r="F5791" i="8"/>
  <c r="F5792" i="8"/>
  <c r="F5793" i="8"/>
  <c r="F5794" i="8"/>
  <c r="F5795" i="8"/>
  <c r="F5796" i="8"/>
  <c r="F5797" i="8"/>
  <c r="F5798" i="8"/>
  <c r="F5799" i="8"/>
  <c r="F5800" i="8"/>
  <c r="F5801" i="8"/>
  <c r="F5802" i="8"/>
  <c r="F5803" i="8"/>
  <c r="F5804" i="8"/>
  <c r="F5805" i="8"/>
  <c r="F5806" i="8"/>
  <c r="F5807" i="8"/>
  <c r="F5808" i="8"/>
  <c r="F5809" i="8"/>
  <c r="F5810" i="8"/>
  <c r="F5811" i="8"/>
  <c r="F5812" i="8"/>
  <c r="F5813" i="8"/>
  <c r="F5814" i="8"/>
  <c r="F5815" i="8"/>
  <c r="F5816" i="8"/>
  <c r="F5817" i="8"/>
  <c r="F5818" i="8"/>
  <c r="F5819" i="8"/>
  <c r="F5820" i="8"/>
  <c r="F5821" i="8"/>
  <c r="F5822" i="8"/>
  <c r="F5823" i="8"/>
  <c r="F5824" i="8"/>
  <c r="F5825" i="8"/>
  <c r="F5826" i="8"/>
  <c r="F2" i="8"/>
  <c r="E883" i="8"/>
  <c r="A73" i="1"/>
  <c r="N71" i="1"/>
  <c r="B64" i="1"/>
  <c r="D2" i="8"/>
  <c r="B41" i="1"/>
  <c r="B33" i="1"/>
  <c r="B37" i="1"/>
  <c r="A81" i="1"/>
  <c r="K43" i="1"/>
  <c r="O43" i="1" s="1"/>
  <c r="A54" i="1" s="1"/>
  <c r="O54" i="1" s="1"/>
  <c r="E43" i="1"/>
  <c r="A86" i="1"/>
  <c r="C5826" i="8"/>
  <c r="C5825" i="8"/>
  <c r="C5824" i="8"/>
  <c r="C5823" i="8"/>
  <c r="C5822" i="8"/>
  <c r="C5821" i="8"/>
  <c r="C5820" i="8"/>
  <c r="C5819" i="8"/>
  <c r="C5818" i="8"/>
  <c r="C5817" i="8"/>
  <c r="C5816" i="8"/>
  <c r="C5815" i="8"/>
  <c r="C5814" i="8"/>
  <c r="C5813" i="8"/>
  <c r="C5812" i="8"/>
  <c r="C5811" i="8"/>
  <c r="C5810" i="8"/>
  <c r="C5809" i="8"/>
  <c r="C5808" i="8"/>
  <c r="C5807" i="8"/>
  <c r="C5806" i="8"/>
  <c r="C5805" i="8"/>
  <c r="C5804" i="8"/>
  <c r="C5803" i="8"/>
  <c r="C5802" i="8"/>
  <c r="C5801" i="8"/>
  <c r="C5800" i="8"/>
  <c r="C5799" i="8"/>
  <c r="C5798" i="8"/>
  <c r="C5797" i="8"/>
  <c r="C5796" i="8"/>
  <c r="C5795" i="8"/>
  <c r="C5794" i="8"/>
  <c r="C5793" i="8"/>
  <c r="C5792" i="8"/>
  <c r="C5791" i="8"/>
  <c r="C5790" i="8"/>
  <c r="C5789" i="8"/>
  <c r="C5788" i="8"/>
  <c r="C5787" i="8"/>
  <c r="C5786" i="8"/>
  <c r="C5785" i="8"/>
  <c r="C5784" i="8"/>
  <c r="C5783" i="8"/>
  <c r="C5782" i="8"/>
  <c r="C5781" i="8"/>
  <c r="C5780" i="8"/>
  <c r="C5779" i="8"/>
  <c r="C5778" i="8"/>
  <c r="C5777" i="8"/>
  <c r="C5776" i="8"/>
  <c r="C5775" i="8"/>
  <c r="C5774" i="8"/>
  <c r="C5773" i="8"/>
  <c r="C5772" i="8"/>
  <c r="C5771" i="8"/>
  <c r="C5770" i="8"/>
  <c r="C5769" i="8"/>
  <c r="C5768" i="8"/>
  <c r="C5767" i="8"/>
  <c r="C5766" i="8"/>
  <c r="C5765" i="8"/>
  <c r="C5764" i="8"/>
  <c r="C5763" i="8"/>
  <c r="C5762" i="8"/>
  <c r="C5761" i="8"/>
  <c r="C5760" i="8"/>
  <c r="C5759" i="8"/>
  <c r="C5758" i="8"/>
  <c r="C5757" i="8"/>
  <c r="C5756" i="8"/>
  <c r="C5755" i="8"/>
  <c r="C5754" i="8"/>
  <c r="C5753" i="8"/>
  <c r="C5752" i="8"/>
  <c r="C5751" i="8"/>
  <c r="C5750" i="8"/>
  <c r="C5749" i="8"/>
  <c r="C5748" i="8"/>
  <c r="C5747" i="8"/>
  <c r="C5746" i="8"/>
  <c r="C5745" i="8"/>
  <c r="C5744" i="8"/>
  <c r="C5743" i="8"/>
  <c r="C5742" i="8"/>
  <c r="C5741" i="8"/>
  <c r="C5740" i="8"/>
  <c r="C5739" i="8"/>
  <c r="C5738" i="8"/>
  <c r="C5737" i="8"/>
  <c r="C5736" i="8"/>
  <c r="C5735" i="8"/>
  <c r="C5734" i="8"/>
  <c r="C5733" i="8"/>
  <c r="C5732" i="8"/>
  <c r="C5731" i="8"/>
  <c r="C5730" i="8"/>
  <c r="C5729" i="8"/>
  <c r="C5728" i="8"/>
  <c r="C5727" i="8"/>
  <c r="C5726" i="8"/>
  <c r="C5725" i="8"/>
  <c r="C5724" i="8"/>
  <c r="C5723" i="8"/>
  <c r="C5722" i="8"/>
  <c r="C5721" i="8"/>
  <c r="C5720" i="8"/>
  <c r="C5719" i="8"/>
  <c r="C5718" i="8"/>
  <c r="C5717" i="8"/>
  <c r="C5716" i="8"/>
  <c r="C5715" i="8"/>
  <c r="C5714" i="8"/>
  <c r="C5713" i="8"/>
  <c r="C5712" i="8"/>
  <c r="C5711" i="8"/>
  <c r="C5710" i="8"/>
  <c r="C5709" i="8"/>
  <c r="C5708" i="8"/>
  <c r="C5707" i="8"/>
  <c r="C5706" i="8"/>
  <c r="C5705" i="8"/>
  <c r="C5704" i="8"/>
  <c r="C5703" i="8"/>
  <c r="C5702" i="8"/>
  <c r="C5701" i="8"/>
  <c r="C5700" i="8"/>
  <c r="C5699" i="8"/>
  <c r="C5698" i="8"/>
  <c r="C5697" i="8"/>
  <c r="C5696" i="8"/>
  <c r="C5695" i="8"/>
  <c r="C5694" i="8"/>
  <c r="C5693" i="8"/>
  <c r="C5692" i="8"/>
  <c r="C5691" i="8"/>
  <c r="C5690" i="8"/>
  <c r="C5689" i="8"/>
  <c r="C5688" i="8"/>
  <c r="C5687" i="8"/>
  <c r="C5686" i="8"/>
  <c r="C5685" i="8"/>
  <c r="C5684" i="8"/>
  <c r="C5683" i="8"/>
  <c r="C5682" i="8"/>
  <c r="C5681" i="8"/>
  <c r="C5680" i="8"/>
  <c r="C5679" i="8"/>
  <c r="C5678" i="8"/>
  <c r="C5677" i="8"/>
  <c r="C5676" i="8"/>
  <c r="C5675" i="8"/>
  <c r="C5674" i="8"/>
  <c r="C5673" i="8"/>
  <c r="C5672" i="8"/>
  <c r="C5671" i="8"/>
  <c r="C5670" i="8"/>
  <c r="C5669" i="8"/>
  <c r="C5668" i="8"/>
  <c r="C5667" i="8"/>
  <c r="C5666" i="8"/>
  <c r="C5665" i="8"/>
  <c r="C5664" i="8"/>
  <c r="C5663" i="8"/>
  <c r="C5662" i="8"/>
  <c r="C5661" i="8"/>
  <c r="C5660" i="8"/>
  <c r="C5659" i="8"/>
  <c r="C5658" i="8"/>
  <c r="C5657" i="8"/>
  <c r="C5656" i="8"/>
  <c r="C5655" i="8"/>
  <c r="C5654" i="8"/>
  <c r="C5653" i="8"/>
  <c r="C5652" i="8"/>
  <c r="C5651" i="8"/>
  <c r="C5650" i="8"/>
  <c r="C5649" i="8"/>
  <c r="C5648" i="8"/>
  <c r="C5647" i="8"/>
  <c r="C5646" i="8"/>
  <c r="C5645" i="8"/>
  <c r="C5644" i="8"/>
  <c r="C5643" i="8"/>
  <c r="C5642" i="8"/>
  <c r="C5641" i="8"/>
  <c r="C5640" i="8"/>
  <c r="C5639" i="8"/>
  <c r="C5638" i="8"/>
  <c r="C5637" i="8"/>
  <c r="C5636" i="8"/>
  <c r="C5635" i="8"/>
  <c r="C5634" i="8"/>
  <c r="C5633" i="8"/>
  <c r="C5632" i="8"/>
  <c r="C5631" i="8"/>
  <c r="C5630" i="8"/>
  <c r="C5629" i="8"/>
  <c r="C5628" i="8"/>
  <c r="C5627" i="8"/>
  <c r="C5626" i="8"/>
  <c r="C5625" i="8"/>
  <c r="C5624" i="8"/>
  <c r="C5623" i="8"/>
  <c r="C5622" i="8"/>
  <c r="C5621" i="8"/>
  <c r="C5620" i="8"/>
  <c r="C5619" i="8"/>
  <c r="C5618" i="8"/>
  <c r="C5617" i="8"/>
  <c r="C5616" i="8"/>
  <c r="C5615" i="8"/>
  <c r="C5614" i="8"/>
  <c r="C5613" i="8"/>
  <c r="C5612" i="8"/>
  <c r="C5611" i="8"/>
  <c r="C5610" i="8"/>
  <c r="C5609" i="8"/>
  <c r="C5608" i="8"/>
  <c r="C5607" i="8"/>
  <c r="C5606" i="8"/>
  <c r="C5605" i="8"/>
  <c r="C5604" i="8"/>
  <c r="C5603" i="8"/>
  <c r="C5602" i="8"/>
  <c r="C5601" i="8"/>
  <c r="C5600" i="8"/>
  <c r="C5599" i="8"/>
  <c r="C5598" i="8"/>
  <c r="C5597" i="8"/>
  <c r="C5596" i="8"/>
  <c r="C5595" i="8"/>
  <c r="C5594" i="8"/>
  <c r="C5593" i="8"/>
  <c r="C5592" i="8"/>
  <c r="C5591" i="8"/>
  <c r="C5590" i="8"/>
  <c r="C5589" i="8"/>
  <c r="C5588" i="8"/>
  <c r="C5587" i="8"/>
  <c r="C5586" i="8"/>
  <c r="C5585" i="8"/>
  <c r="C5584" i="8"/>
  <c r="C5583" i="8"/>
  <c r="C5582" i="8"/>
  <c r="C5581" i="8"/>
  <c r="C5580" i="8"/>
  <c r="C5579" i="8"/>
  <c r="C5578" i="8"/>
  <c r="C5577" i="8"/>
  <c r="C5576" i="8"/>
  <c r="C5575" i="8"/>
  <c r="C5574" i="8"/>
  <c r="C5573" i="8"/>
  <c r="C5572" i="8"/>
  <c r="C5571" i="8"/>
  <c r="C5570" i="8"/>
  <c r="C5569" i="8"/>
  <c r="C5568" i="8"/>
  <c r="C5567" i="8"/>
  <c r="C5566" i="8"/>
  <c r="C5565" i="8"/>
  <c r="C5564" i="8"/>
  <c r="C5563" i="8"/>
  <c r="C5562" i="8"/>
  <c r="C5561" i="8"/>
  <c r="C5560" i="8"/>
  <c r="C5559" i="8"/>
  <c r="C5558" i="8"/>
  <c r="C5557" i="8"/>
  <c r="C5556" i="8"/>
  <c r="C5555" i="8"/>
  <c r="C5554" i="8"/>
  <c r="C5553" i="8"/>
  <c r="C5552" i="8"/>
  <c r="C5551" i="8"/>
  <c r="C5550" i="8"/>
  <c r="C5549" i="8"/>
  <c r="C5548" i="8"/>
  <c r="C5547" i="8"/>
  <c r="C5546" i="8"/>
  <c r="C5545" i="8"/>
  <c r="C5544" i="8"/>
  <c r="C5543" i="8"/>
  <c r="C5542" i="8"/>
  <c r="C5541" i="8"/>
  <c r="C5540" i="8"/>
  <c r="C5539" i="8"/>
  <c r="C5538" i="8"/>
  <c r="C5537" i="8"/>
  <c r="C5536" i="8"/>
  <c r="C5535" i="8"/>
  <c r="C5534" i="8"/>
  <c r="C5533" i="8"/>
  <c r="C5532" i="8"/>
  <c r="C5531" i="8"/>
  <c r="C5530" i="8"/>
  <c r="C5529" i="8"/>
  <c r="C5528" i="8"/>
  <c r="C5527" i="8"/>
  <c r="C5526" i="8"/>
  <c r="C5525" i="8"/>
  <c r="C5524" i="8"/>
  <c r="C5523" i="8"/>
  <c r="C5522" i="8"/>
  <c r="C5521" i="8"/>
  <c r="C5520" i="8"/>
  <c r="C5519" i="8"/>
  <c r="C5518" i="8"/>
  <c r="C5517" i="8"/>
  <c r="C5516" i="8"/>
  <c r="C5515" i="8"/>
  <c r="C5514" i="8"/>
  <c r="C5513" i="8"/>
  <c r="C5512" i="8"/>
  <c r="C5511" i="8"/>
  <c r="C5510" i="8"/>
  <c r="C5509" i="8"/>
  <c r="C5508" i="8"/>
  <c r="C5507" i="8"/>
  <c r="C5506" i="8"/>
  <c r="C5505" i="8"/>
  <c r="C5504" i="8"/>
  <c r="C5503" i="8"/>
  <c r="C5502" i="8"/>
  <c r="C5501" i="8"/>
  <c r="C5500" i="8"/>
  <c r="C5499" i="8"/>
  <c r="C5498" i="8"/>
  <c r="C5497" i="8"/>
  <c r="C5496" i="8"/>
  <c r="C5495" i="8"/>
  <c r="C5494" i="8"/>
  <c r="C5493" i="8"/>
  <c r="C5492" i="8"/>
  <c r="C5491" i="8"/>
  <c r="C5490" i="8"/>
  <c r="C5489" i="8"/>
  <c r="C5488" i="8"/>
  <c r="C5487" i="8"/>
  <c r="C5486" i="8"/>
  <c r="C5485" i="8"/>
  <c r="C5484" i="8"/>
  <c r="C5483" i="8"/>
  <c r="C5482" i="8"/>
  <c r="C5481" i="8"/>
  <c r="C5480" i="8"/>
  <c r="C5479" i="8"/>
  <c r="C5478" i="8"/>
  <c r="C5477" i="8"/>
  <c r="C5476" i="8"/>
  <c r="C5475" i="8"/>
  <c r="C5474" i="8"/>
  <c r="C5473" i="8"/>
  <c r="C5472" i="8"/>
  <c r="C5471" i="8"/>
  <c r="C5470" i="8"/>
  <c r="C5469" i="8"/>
  <c r="C5468" i="8"/>
  <c r="C5467" i="8"/>
  <c r="C5466" i="8"/>
  <c r="C5465" i="8"/>
  <c r="C5464" i="8"/>
  <c r="C5463" i="8"/>
  <c r="C5462" i="8"/>
  <c r="C5461" i="8"/>
  <c r="C5460" i="8"/>
  <c r="C5459" i="8"/>
  <c r="C5458" i="8"/>
  <c r="C5457" i="8"/>
  <c r="C5456" i="8"/>
  <c r="C5455" i="8"/>
  <c r="C5454" i="8"/>
  <c r="C5453" i="8"/>
  <c r="C5452" i="8"/>
  <c r="C5451" i="8"/>
  <c r="C5450" i="8"/>
  <c r="C5449" i="8"/>
  <c r="C5448" i="8"/>
  <c r="C5447" i="8"/>
  <c r="C5446" i="8"/>
  <c r="C5445" i="8"/>
  <c r="C5444" i="8"/>
  <c r="C5443" i="8"/>
  <c r="C5442" i="8"/>
  <c r="C5441" i="8"/>
  <c r="C5440" i="8"/>
  <c r="C5439" i="8"/>
  <c r="C5438" i="8"/>
  <c r="C5437" i="8"/>
  <c r="C5436" i="8"/>
  <c r="C5435" i="8"/>
  <c r="C5434" i="8"/>
  <c r="C5433" i="8"/>
  <c r="C5432" i="8"/>
  <c r="C5431" i="8"/>
  <c r="C5430" i="8"/>
  <c r="C5429" i="8"/>
  <c r="C5428" i="8"/>
  <c r="C5427" i="8"/>
  <c r="C5426" i="8"/>
  <c r="C5425" i="8"/>
  <c r="C5424" i="8"/>
  <c r="C5423" i="8"/>
  <c r="C5422" i="8"/>
  <c r="C5421" i="8"/>
  <c r="C5420" i="8"/>
  <c r="C5419" i="8"/>
  <c r="C5418" i="8"/>
  <c r="C5417" i="8"/>
  <c r="C5416" i="8"/>
  <c r="C5415" i="8"/>
  <c r="C5414" i="8"/>
  <c r="C5413" i="8"/>
  <c r="C5412" i="8"/>
  <c r="C5411" i="8"/>
  <c r="C5410" i="8"/>
  <c r="C5409" i="8"/>
  <c r="C5408" i="8"/>
  <c r="C5407" i="8"/>
  <c r="C5406" i="8"/>
  <c r="C5405" i="8"/>
  <c r="C5404" i="8"/>
  <c r="C5403" i="8"/>
  <c r="C5402" i="8"/>
  <c r="C5401" i="8"/>
  <c r="C5400" i="8"/>
  <c r="C5399" i="8"/>
  <c r="C5398" i="8"/>
  <c r="C5397" i="8"/>
  <c r="C5396" i="8"/>
  <c r="C5395" i="8"/>
  <c r="C5394" i="8"/>
  <c r="C5393" i="8"/>
  <c r="C5392" i="8"/>
  <c r="C5391" i="8"/>
  <c r="C5390" i="8"/>
  <c r="C5389" i="8"/>
  <c r="C5388" i="8"/>
  <c r="C5387" i="8"/>
  <c r="C5386" i="8"/>
  <c r="C5385" i="8"/>
  <c r="C5384" i="8"/>
  <c r="C5383" i="8"/>
  <c r="C5382" i="8"/>
  <c r="C5381" i="8"/>
  <c r="C5380" i="8"/>
  <c r="C5379" i="8"/>
  <c r="C5378" i="8"/>
  <c r="C5377" i="8"/>
  <c r="C5376" i="8"/>
  <c r="C5375" i="8"/>
  <c r="C5374" i="8"/>
  <c r="C5373" i="8"/>
  <c r="C5372" i="8"/>
  <c r="C5371" i="8"/>
  <c r="C5370" i="8"/>
  <c r="C5369" i="8"/>
  <c r="C5368" i="8"/>
  <c r="C5367" i="8"/>
  <c r="C5366" i="8"/>
  <c r="C5365" i="8"/>
  <c r="C5364" i="8"/>
  <c r="C5363" i="8"/>
  <c r="C5362" i="8"/>
  <c r="C5361" i="8"/>
  <c r="C5360" i="8"/>
  <c r="C5359" i="8"/>
  <c r="C5358" i="8"/>
  <c r="C5357" i="8"/>
  <c r="C5356" i="8"/>
  <c r="C5355" i="8"/>
  <c r="C5354" i="8"/>
  <c r="C5353" i="8"/>
  <c r="C5352" i="8"/>
  <c r="C5351" i="8"/>
  <c r="C5350" i="8"/>
  <c r="C5349" i="8"/>
  <c r="C5348" i="8"/>
  <c r="C5347" i="8"/>
  <c r="C5346" i="8"/>
  <c r="C5345" i="8"/>
  <c r="C5344" i="8"/>
  <c r="C5343" i="8"/>
  <c r="C5342" i="8"/>
  <c r="C5341" i="8"/>
  <c r="C5340" i="8"/>
  <c r="C5339" i="8"/>
  <c r="C5338" i="8"/>
  <c r="C5337" i="8"/>
  <c r="C5336" i="8"/>
  <c r="C5335" i="8"/>
  <c r="C5334" i="8"/>
  <c r="C5333" i="8"/>
  <c r="C5332" i="8"/>
  <c r="C5331" i="8"/>
  <c r="C5330" i="8"/>
  <c r="C5329" i="8"/>
  <c r="C5328" i="8"/>
  <c r="C5327" i="8"/>
  <c r="C5326" i="8"/>
  <c r="C5325" i="8"/>
  <c r="C5324" i="8"/>
  <c r="C5323" i="8"/>
  <c r="C5322" i="8"/>
  <c r="C5321" i="8"/>
  <c r="C5320" i="8"/>
  <c r="C5319" i="8"/>
  <c r="C5318" i="8"/>
  <c r="C5317" i="8"/>
  <c r="C5316" i="8"/>
  <c r="C5315" i="8"/>
  <c r="C5314" i="8"/>
  <c r="C5313" i="8"/>
  <c r="C5312" i="8"/>
  <c r="C5311" i="8"/>
  <c r="C5310" i="8"/>
  <c r="C5309" i="8"/>
  <c r="C5308" i="8"/>
  <c r="C5307" i="8"/>
  <c r="C5306" i="8"/>
  <c r="C5305" i="8"/>
  <c r="C5304" i="8"/>
  <c r="C5303" i="8"/>
  <c r="C5302" i="8"/>
  <c r="C5301" i="8"/>
  <c r="C5300" i="8"/>
  <c r="C5299" i="8"/>
  <c r="C5298" i="8"/>
  <c r="C5297" i="8"/>
  <c r="C5296" i="8"/>
  <c r="C5295" i="8"/>
  <c r="C5294" i="8"/>
  <c r="C5293" i="8"/>
  <c r="C5292" i="8"/>
  <c r="C5291" i="8"/>
  <c r="C5290" i="8"/>
  <c r="C5289" i="8"/>
  <c r="C5288" i="8"/>
  <c r="C5287" i="8"/>
  <c r="C5286" i="8"/>
  <c r="C5285" i="8"/>
  <c r="C5284" i="8"/>
  <c r="C5283" i="8"/>
  <c r="C5282" i="8"/>
  <c r="C5281" i="8"/>
  <c r="C5280" i="8"/>
  <c r="C5279" i="8"/>
  <c r="C5278" i="8"/>
  <c r="C5277" i="8"/>
  <c r="C5276" i="8"/>
  <c r="C5275" i="8"/>
  <c r="C5274" i="8"/>
  <c r="C5273" i="8"/>
  <c r="C5272" i="8"/>
  <c r="C5271" i="8"/>
  <c r="C5270" i="8"/>
  <c r="C5269" i="8"/>
  <c r="C5268" i="8"/>
  <c r="C5267" i="8"/>
  <c r="C5266" i="8"/>
  <c r="C5265" i="8"/>
  <c r="C5264" i="8"/>
  <c r="C5263" i="8"/>
  <c r="C5262" i="8"/>
  <c r="C5261" i="8"/>
  <c r="C5260" i="8"/>
  <c r="C5259" i="8"/>
  <c r="C5258" i="8"/>
  <c r="C5257" i="8"/>
  <c r="C5256" i="8"/>
  <c r="C5255" i="8"/>
  <c r="C5254" i="8"/>
  <c r="C5253" i="8"/>
  <c r="C5252" i="8"/>
  <c r="C5251" i="8"/>
  <c r="C5250" i="8"/>
  <c r="C5249" i="8"/>
  <c r="C5248" i="8"/>
  <c r="C5247" i="8"/>
  <c r="C5246" i="8"/>
  <c r="C5245" i="8"/>
  <c r="C5244" i="8"/>
  <c r="C5243" i="8"/>
  <c r="C5242" i="8"/>
  <c r="C5241" i="8"/>
  <c r="C5240" i="8"/>
  <c r="C5239" i="8"/>
  <c r="C5238" i="8"/>
  <c r="C5237" i="8"/>
  <c r="C5236" i="8"/>
  <c r="C5235" i="8"/>
  <c r="C5234" i="8"/>
  <c r="C5233" i="8"/>
  <c r="C5232" i="8"/>
  <c r="C5231" i="8"/>
  <c r="C5230" i="8"/>
  <c r="C5229" i="8"/>
  <c r="C5228" i="8"/>
  <c r="C5227" i="8"/>
  <c r="C5226" i="8"/>
  <c r="C5225" i="8"/>
  <c r="C5224" i="8"/>
  <c r="C5223" i="8"/>
  <c r="C5222" i="8"/>
  <c r="C5221" i="8"/>
  <c r="C5220" i="8"/>
  <c r="C5219" i="8"/>
  <c r="C5218" i="8"/>
  <c r="C5217" i="8"/>
  <c r="C5216" i="8"/>
  <c r="C5215" i="8"/>
  <c r="C5214" i="8"/>
  <c r="C5213" i="8"/>
  <c r="C5212" i="8"/>
  <c r="C5211" i="8"/>
  <c r="C5210" i="8"/>
  <c r="C5209" i="8"/>
  <c r="C5208" i="8"/>
  <c r="C5207" i="8"/>
  <c r="C5206" i="8"/>
  <c r="C5205" i="8"/>
  <c r="C5204" i="8"/>
  <c r="C5203" i="8"/>
  <c r="C5202" i="8"/>
  <c r="C5201" i="8"/>
  <c r="C5200" i="8"/>
  <c r="C5199" i="8"/>
  <c r="C5198" i="8"/>
  <c r="C5197" i="8"/>
  <c r="C5196" i="8"/>
  <c r="C5195" i="8"/>
  <c r="C5194" i="8"/>
  <c r="C5193" i="8"/>
  <c r="C5192" i="8"/>
  <c r="C5191" i="8"/>
  <c r="C5190" i="8"/>
  <c r="C5189" i="8"/>
  <c r="C5188" i="8"/>
  <c r="C5187" i="8"/>
  <c r="C5186" i="8"/>
  <c r="C5185" i="8"/>
  <c r="C5184" i="8"/>
  <c r="C5183" i="8"/>
  <c r="C5182" i="8"/>
  <c r="C5181" i="8"/>
  <c r="C5180" i="8"/>
  <c r="C5179" i="8"/>
  <c r="C5178" i="8"/>
  <c r="C5177" i="8"/>
  <c r="C5176" i="8"/>
  <c r="C5175" i="8"/>
  <c r="C5174" i="8"/>
  <c r="C5173" i="8"/>
  <c r="C5172" i="8"/>
  <c r="C5171" i="8"/>
  <c r="C5170" i="8"/>
  <c r="C5169" i="8"/>
  <c r="C5168" i="8"/>
  <c r="C5167" i="8"/>
  <c r="C5166" i="8"/>
  <c r="C5165" i="8"/>
  <c r="C5164" i="8"/>
  <c r="C5163" i="8"/>
  <c r="C5162" i="8"/>
  <c r="C5161" i="8"/>
  <c r="C5160" i="8"/>
  <c r="C5159" i="8"/>
  <c r="C5158" i="8"/>
  <c r="C5157" i="8"/>
  <c r="C5156" i="8"/>
  <c r="C5155" i="8"/>
  <c r="C5154" i="8"/>
  <c r="C5153" i="8"/>
  <c r="C5152" i="8"/>
  <c r="C5151" i="8"/>
  <c r="C5150" i="8"/>
  <c r="C5149" i="8"/>
  <c r="C5148" i="8"/>
  <c r="C5147" i="8"/>
  <c r="C5146" i="8"/>
  <c r="C5145" i="8"/>
  <c r="C5144" i="8"/>
  <c r="C5143" i="8"/>
  <c r="C5142" i="8"/>
  <c r="C5141" i="8"/>
  <c r="C5140" i="8"/>
  <c r="C5139" i="8"/>
  <c r="C5138" i="8"/>
  <c r="C5137" i="8"/>
  <c r="C5136" i="8"/>
  <c r="C5135" i="8"/>
  <c r="C5134" i="8"/>
  <c r="C5133" i="8"/>
  <c r="C5132" i="8"/>
  <c r="C5131" i="8"/>
  <c r="C5130" i="8"/>
  <c r="C5129" i="8"/>
  <c r="C5128" i="8"/>
  <c r="C5127" i="8"/>
  <c r="C5126" i="8"/>
  <c r="C5125" i="8"/>
  <c r="C5124" i="8"/>
  <c r="C5123" i="8"/>
  <c r="C5122" i="8"/>
  <c r="C5121" i="8"/>
  <c r="C5120" i="8"/>
  <c r="C5119" i="8"/>
  <c r="C5118" i="8"/>
  <c r="C5117" i="8"/>
  <c r="C5116" i="8"/>
  <c r="C5115" i="8"/>
  <c r="C5114" i="8"/>
  <c r="C5113" i="8"/>
  <c r="C5112" i="8"/>
  <c r="C5111" i="8"/>
  <c r="C5110" i="8"/>
  <c r="C5109" i="8"/>
  <c r="C5108" i="8"/>
  <c r="C5107" i="8"/>
  <c r="C5106" i="8"/>
  <c r="C5105" i="8"/>
  <c r="C5104" i="8"/>
  <c r="C5103" i="8"/>
  <c r="C5102" i="8"/>
  <c r="C5101" i="8"/>
  <c r="C5100" i="8"/>
  <c r="C5099" i="8"/>
  <c r="C5098" i="8"/>
  <c r="C5097" i="8"/>
  <c r="C5096" i="8"/>
  <c r="C5095" i="8"/>
  <c r="C5094" i="8"/>
  <c r="C5093" i="8"/>
  <c r="C5092" i="8"/>
  <c r="C5091" i="8"/>
  <c r="C5090" i="8"/>
  <c r="C5089" i="8"/>
  <c r="C5088" i="8"/>
  <c r="C5087" i="8"/>
  <c r="C5086" i="8"/>
  <c r="C5085" i="8"/>
  <c r="C5084" i="8"/>
  <c r="C5083" i="8"/>
  <c r="C5082" i="8"/>
  <c r="C5081" i="8"/>
  <c r="C5080" i="8"/>
  <c r="C5079" i="8"/>
  <c r="C5078" i="8"/>
  <c r="C5077" i="8"/>
  <c r="C5076" i="8"/>
  <c r="C5075" i="8"/>
  <c r="C5074" i="8"/>
  <c r="C5073" i="8"/>
  <c r="C5072" i="8"/>
  <c r="C5071" i="8"/>
  <c r="C5070" i="8"/>
  <c r="C5069" i="8"/>
  <c r="C5068" i="8"/>
  <c r="C5067" i="8"/>
  <c r="C5066" i="8"/>
  <c r="C5065" i="8"/>
  <c r="C5064" i="8"/>
  <c r="C5063" i="8"/>
  <c r="C5062" i="8"/>
  <c r="C5061" i="8"/>
  <c r="C5060" i="8"/>
  <c r="C5059" i="8"/>
  <c r="C5058" i="8"/>
  <c r="C5057" i="8"/>
  <c r="C5056" i="8"/>
  <c r="C5055" i="8"/>
  <c r="C5054" i="8"/>
  <c r="C5053" i="8"/>
  <c r="C5052" i="8"/>
  <c r="C5051" i="8"/>
  <c r="C5050" i="8"/>
  <c r="C5049" i="8"/>
  <c r="C5048" i="8"/>
  <c r="C5047" i="8"/>
  <c r="C5046" i="8"/>
  <c r="C5045" i="8"/>
  <c r="C5044" i="8"/>
  <c r="C5043" i="8"/>
  <c r="C5042" i="8"/>
  <c r="C5041" i="8"/>
  <c r="C5040" i="8"/>
  <c r="C5039" i="8"/>
  <c r="C5038" i="8"/>
  <c r="C5037" i="8"/>
  <c r="C5036" i="8"/>
  <c r="C5035" i="8"/>
  <c r="C5034" i="8"/>
  <c r="C5033" i="8"/>
  <c r="C5032" i="8"/>
  <c r="C5031" i="8"/>
  <c r="C5030" i="8"/>
  <c r="C5029" i="8"/>
  <c r="C5028" i="8"/>
  <c r="C5027" i="8"/>
  <c r="C5026" i="8"/>
  <c r="C5025" i="8"/>
  <c r="C5024" i="8"/>
  <c r="C5023" i="8"/>
  <c r="C5022" i="8"/>
  <c r="C5021" i="8"/>
  <c r="C5020" i="8"/>
  <c r="C5019" i="8"/>
  <c r="C5018" i="8"/>
  <c r="C5017" i="8"/>
  <c r="C5016" i="8"/>
  <c r="C5015" i="8"/>
  <c r="C5014" i="8"/>
  <c r="C5013" i="8"/>
  <c r="C5012" i="8"/>
  <c r="C5011" i="8"/>
  <c r="C5010" i="8"/>
  <c r="C5009" i="8"/>
  <c r="C5008" i="8"/>
  <c r="C5007" i="8"/>
  <c r="C5006" i="8"/>
  <c r="C5005" i="8"/>
  <c r="C5004" i="8"/>
  <c r="C5003" i="8"/>
  <c r="C5002" i="8"/>
  <c r="C5001" i="8"/>
  <c r="C5000" i="8"/>
  <c r="C4999" i="8"/>
  <c r="C4998" i="8"/>
  <c r="C4997" i="8"/>
  <c r="C4996" i="8"/>
  <c r="C4995" i="8"/>
  <c r="C4994" i="8"/>
  <c r="C4993" i="8"/>
  <c r="C4992" i="8"/>
  <c r="C4991" i="8"/>
  <c r="C4990" i="8"/>
  <c r="C4989" i="8"/>
  <c r="C4988" i="8"/>
  <c r="C4987" i="8"/>
  <c r="C4986" i="8"/>
  <c r="C4985" i="8"/>
  <c r="C4984" i="8"/>
  <c r="C4983" i="8"/>
  <c r="C4982" i="8"/>
  <c r="C4981" i="8"/>
  <c r="C4980" i="8"/>
  <c r="C4979" i="8"/>
  <c r="C4978" i="8"/>
  <c r="C4977" i="8"/>
  <c r="C4976" i="8"/>
  <c r="C4975" i="8"/>
  <c r="C4974" i="8"/>
  <c r="C4973" i="8"/>
  <c r="C4972" i="8"/>
  <c r="C4971" i="8"/>
  <c r="C4970" i="8"/>
  <c r="C4969" i="8"/>
  <c r="C4968" i="8"/>
  <c r="C4967" i="8"/>
  <c r="C4966" i="8"/>
  <c r="C4965" i="8"/>
  <c r="C4964" i="8"/>
  <c r="C4963" i="8"/>
  <c r="C4962" i="8"/>
  <c r="C4961" i="8"/>
  <c r="C4960" i="8"/>
  <c r="C4959" i="8"/>
  <c r="C4958" i="8"/>
  <c r="C4957" i="8"/>
  <c r="C4956" i="8"/>
  <c r="C4955" i="8"/>
  <c r="C4954" i="8"/>
  <c r="C4953" i="8"/>
  <c r="C4952" i="8"/>
  <c r="C4951" i="8"/>
  <c r="C4950" i="8"/>
  <c r="C4949" i="8"/>
  <c r="C4948" i="8"/>
  <c r="C4947" i="8"/>
  <c r="C4946" i="8"/>
  <c r="C4945" i="8"/>
  <c r="C4944" i="8"/>
  <c r="C4943" i="8"/>
  <c r="C4942" i="8"/>
  <c r="C4941" i="8"/>
  <c r="C4940" i="8"/>
  <c r="C4939" i="8"/>
  <c r="C4938" i="8"/>
  <c r="C4937" i="8"/>
  <c r="C4936" i="8"/>
  <c r="C4935" i="8"/>
  <c r="C4934" i="8"/>
  <c r="C4933" i="8"/>
  <c r="C4932" i="8"/>
  <c r="C4931" i="8"/>
  <c r="C4930" i="8"/>
  <c r="C4929" i="8"/>
  <c r="C4928" i="8"/>
  <c r="C4927" i="8"/>
  <c r="C4926" i="8"/>
  <c r="C4925" i="8"/>
  <c r="C4924" i="8"/>
  <c r="C4923" i="8"/>
  <c r="C4922" i="8"/>
  <c r="C4921" i="8"/>
  <c r="C4920" i="8"/>
  <c r="C4919" i="8"/>
  <c r="C4918" i="8"/>
  <c r="C4917" i="8"/>
  <c r="C4916" i="8"/>
  <c r="C4915" i="8"/>
  <c r="C4914" i="8"/>
  <c r="C4913" i="8"/>
  <c r="C4912" i="8"/>
  <c r="C4911" i="8"/>
  <c r="C4910" i="8"/>
  <c r="C4909" i="8"/>
  <c r="C4908" i="8"/>
  <c r="C4907" i="8"/>
  <c r="C4906" i="8"/>
  <c r="C4905" i="8"/>
  <c r="C4904" i="8"/>
  <c r="C4903" i="8"/>
  <c r="C4902" i="8"/>
  <c r="C4901" i="8"/>
  <c r="C4900" i="8"/>
  <c r="C4899" i="8"/>
  <c r="C4898" i="8"/>
  <c r="C4897" i="8"/>
  <c r="C4896" i="8"/>
  <c r="C4895" i="8"/>
  <c r="C4894" i="8"/>
  <c r="C4893" i="8"/>
  <c r="C4892" i="8"/>
  <c r="C4891" i="8"/>
  <c r="C4890" i="8"/>
  <c r="C4889" i="8"/>
  <c r="C4888" i="8"/>
  <c r="C4887" i="8"/>
  <c r="C4886" i="8"/>
  <c r="C4885" i="8"/>
  <c r="C4884" i="8"/>
  <c r="C4883" i="8"/>
  <c r="C4882" i="8"/>
  <c r="C4881" i="8"/>
  <c r="C4880" i="8"/>
  <c r="C4879" i="8"/>
  <c r="C4878" i="8"/>
  <c r="C4877" i="8"/>
  <c r="C4876" i="8"/>
  <c r="C4875" i="8"/>
  <c r="C4874" i="8"/>
  <c r="C4873" i="8"/>
  <c r="C4872" i="8"/>
  <c r="C4871" i="8"/>
  <c r="C4870" i="8"/>
  <c r="C4869" i="8"/>
  <c r="C4868" i="8"/>
  <c r="C4867" i="8"/>
  <c r="C4866" i="8"/>
  <c r="C4865" i="8"/>
  <c r="C4864" i="8"/>
  <c r="C4863" i="8"/>
  <c r="C4862" i="8"/>
  <c r="C4861" i="8"/>
  <c r="C4860" i="8"/>
  <c r="C4859" i="8"/>
  <c r="C4858" i="8"/>
  <c r="C4857" i="8"/>
  <c r="C4856" i="8"/>
  <c r="C4855" i="8"/>
  <c r="C4854" i="8"/>
  <c r="C4853" i="8"/>
  <c r="C4852" i="8"/>
  <c r="C4851" i="8"/>
  <c r="C4850" i="8"/>
  <c r="C4849" i="8"/>
  <c r="C4848" i="8"/>
  <c r="C4847" i="8"/>
  <c r="C4846" i="8"/>
  <c r="C4845" i="8"/>
  <c r="C4844" i="8"/>
  <c r="C4843" i="8"/>
  <c r="C4842" i="8"/>
  <c r="C4841" i="8"/>
  <c r="C4840" i="8"/>
  <c r="C4839" i="8"/>
  <c r="C4838" i="8"/>
  <c r="C4837" i="8"/>
  <c r="C4836" i="8"/>
  <c r="C4835" i="8"/>
  <c r="C4834" i="8"/>
  <c r="C4833" i="8"/>
  <c r="C4832" i="8"/>
  <c r="C4831" i="8"/>
  <c r="C4830" i="8"/>
  <c r="C4829" i="8"/>
  <c r="C4828" i="8"/>
  <c r="C4827" i="8"/>
  <c r="C4826" i="8"/>
  <c r="C4825" i="8"/>
  <c r="C4824" i="8"/>
  <c r="C4823" i="8"/>
  <c r="C4822" i="8"/>
  <c r="C4821" i="8"/>
  <c r="C4820" i="8"/>
  <c r="C4819" i="8"/>
  <c r="C4818" i="8"/>
  <c r="C4817" i="8"/>
  <c r="C4816" i="8"/>
  <c r="C4815" i="8"/>
  <c r="C4814" i="8"/>
  <c r="C4813" i="8"/>
  <c r="C4812" i="8"/>
  <c r="C4811" i="8"/>
  <c r="C4810" i="8"/>
  <c r="C4809" i="8"/>
  <c r="C4808" i="8"/>
  <c r="C4807" i="8"/>
  <c r="C4806" i="8"/>
  <c r="C4805" i="8"/>
  <c r="C4804" i="8"/>
  <c r="C4803" i="8"/>
  <c r="C4802" i="8"/>
  <c r="C4801" i="8"/>
  <c r="C4800" i="8"/>
  <c r="C4799" i="8"/>
  <c r="C4798" i="8"/>
  <c r="C4797" i="8"/>
  <c r="C4796" i="8"/>
  <c r="C4795" i="8"/>
  <c r="C4794" i="8"/>
  <c r="C4793" i="8"/>
  <c r="C4792" i="8"/>
  <c r="C4791" i="8"/>
  <c r="C4790" i="8"/>
  <c r="C4789" i="8"/>
  <c r="C4788" i="8"/>
  <c r="C4787" i="8"/>
  <c r="C4786" i="8"/>
  <c r="C4785" i="8"/>
  <c r="C4784" i="8"/>
  <c r="C4783" i="8"/>
  <c r="C4782" i="8"/>
  <c r="C4781" i="8"/>
  <c r="C4780" i="8"/>
  <c r="C4779" i="8"/>
  <c r="C4778" i="8"/>
  <c r="C4777" i="8"/>
  <c r="C4776" i="8"/>
  <c r="C4775" i="8"/>
  <c r="C4774" i="8"/>
  <c r="C4773" i="8"/>
  <c r="C4772" i="8"/>
  <c r="C4771" i="8"/>
  <c r="C4770" i="8"/>
  <c r="C4769" i="8"/>
  <c r="C4768" i="8"/>
  <c r="C4767" i="8"/>
  <c r="C4766" i="8"/>
  <c r="C4765" i="8"/>
  <c r="C4764" i="8"/>
  <c r="C4763" i="8"/>
  <c r="C4762" i="8"/>
  <c r="C4761" i="8"/>
  <c r="C4760" i="8"/>
  <c r="C4759" i="8"/>
  <c r="C4758" i="8"/>
  <c r="C4757" i="8"/>
  <c r="C4756" i="8"/>
  <c r="C4755" i="8"/>
  <c r="C4754" i="8"/>
  <c r="C4753" i="8"/>
  <c r="C4752" i="8"/>
  <c r="C4751" i="8"/>
  <c r="C4750" i="8"/>
  <c r="C4749" i="8"/>
  <c r="C4748" i="8"/>
  <c r="C4747" i="8"/>
  <c r="C4746" i="8"/>
  <c r="C4745" i="8"/>
  <c r="C4744" i="8"/>
  <c r="C4743" i="8"/>
  <c r="C4742" i="8"/>
  <c r="C4741" i="8"/>
  <c r="C4740" i="8"/>
  <c r="C4739" i="8"/>
  <c r="C4738" i="8"/>
  <c r="C4737" i="8"/>
  <c r="C4736" i="8"/>
  <c r="C4735" i="8"/>
  <c r="C4734" i="8"/>
  <c r="C4733" i="8"/>
  <c r="C4732" i="8"/>
  <c r="C4731" i="8"/>
  <c r="C4730" i="8"/>
  <c r="C4729" i="8"/>
  <c r="C4728" i="8"/>
  <c r="C4727" i="8"/>
  <c r="C4726" i="8"/>
  <c r="C4725" i="8"/>
  <c r="C4724" i="8"/>
  <c r="C4723" i="8"/>
  <c r="C4722" i="8"/>
  <c r="C4721" i="8"/>
  <c r="C4720" i="8"/>
  <c r="C4719" i="8"/>
  <c r="C4718" i="8"/>
  <c r="C4717" i="8"/>
  <c r="C4716" i="8"/>
  <c r="C4715" i="8"/>
  <c r="C4714" i="8"/>
  <c r="C4713" i="8"/>
  <c r="C4712" i="8"/>
  <c r="C4711" i="8"/>
  <c r="C4710" i="8"/>
  <c r="C4709" i="8"/>
  <c r="C4708" i="8"/>
  <c r="C4707" i="8"/>
  <c r="C4706" i="8"/>
  <c r="C4705" i="8"/>
  <c r="C4704" i="8"/>
  <c r="C4703" i="8"/>
  <c r="C4702" i="8"/>
  <c r="C4701" i="8"/>
  <c r="C4700" i="8"/>
  <c r="C4699" i="8"/>
  <c r="C4698" i="8"/>
  <c r="C4697" i="8"/>
  <c r="C4696" i="8"/>
  <c r="C4695" i="8"/>
  <c r="C4694" i="8"/>
  <c r="C4693" i="8"/>
  <c r="C4692" i="8"/>
  <c r="C4691" i="8"/>
  <c r="C4690" i="8"/>
  <c r="C4689" i="8"/>
  <c r="C4688" i="8"/>
  <c r="C4687" i="8"/>
  <c r="C4686" i="8"/>
  <c r="C4685" i="8"/>
  <c r="C4684" i="8"/>
  <c r="C4683" i="8"/>
  <c r="C4682" i="8"/>
  <c r="C4681" i="8"/>
  <c r="C4680" i="8"/>
  <c r="C4679" i="8"/>
  <c r="C4678" i="8"/>
  <c r="C4677" i="8"/>
  <c r="C4676" i="8"/>
  <c r="C4675" i="8"/>
  <c r="C4674" i="8"/>
  <c r="C4673" i="8"/>
  <c r="C4672" i="8"/>
  <c r="C4671" i="8"/>
  <c r="C4670" i="8"/>
  <c r="C4669" i="8"/>
  <c r="C4668" i="8"/>
  <c r="C4667" i="8"/>
  <c r="C4666" i="8"/>
  <c r="C4665" i="8"/>
  <c r="C4664" i="8"/>
  <c r="C4663" i="8"/>
  <c r="C4662" i="8"/>
  <c r="C4661" i="8"/>
  <c r="C4660" i="8"/>
  <c r="C4659" i="8"/>
  <c r="C4658" i="8"/>
  <c r="C4657" i="8"/>
  <c r="C4656" i="8"/>
  <c r="C4655" i="8"/>
  <c r="C4654" i="8"/>
  <c r="C4653" i="8"/>
  <c r="C4652" i="8"/>
  <c r="C4651" i="8"/>
  <c r="C4650" i="8"/>
  <c r="C4649" i="8"/>
  <c r="C4648" i="8"/>
  <c r="C4647" i="8"/>
  <c r="C4646" i="8"/>
  <c r="C4645" i="8"/>
  <c r="C4644" i="8"/>
  <c r="C4643" i="8"/>
  <c r="C4642" i="8"/>
  <c r="C4641" i="8"/>
  <c r="C4640" i="8"/>
  <c r="C4639" i="8"/>
  <c r="C4638" i="8"/>
  <c r="C4637" i="8"/>
  <c r="C4636" i="8"/>
  <c r="C4635" i="8"/>
  <c r="C4634" i="8"/>
  <c r="C4633" i="8"/>
  <c r="C4632" i="8"/>
  <c r="C4631" i="8"/>
  <c r="C4630" i="8"/>
  <c r="C4629" i="8"/>
  <c r="C4628" i="8"/>
  <c r="C4627" i="8"/>
  <c r="C4626" i="8"/>
  <c r="C4625" i="8"/>
  <c r="C4624" i="8"/>
  <c r="C4623" i="8"/>
  <c r="C4622" i="8"/>
  <c r="C4621" i="8"/>
  <c r="C4620" i="8"/>
  <c r="C4619" i="8"/>
  <c r="C4618" i="8"/>
  <c r="C4617" i="8"/>
  <c r="C4616" i="8"/>
  <c r="C4615" i="8"/>
  <c r="C4614" i="8"/>
  <c r="C4613" i="8"/>
  <c r="C4612" i="8"/>
  <c r="C4611" i="8"/>
  <c r="C4610" i="8"/>
  <c r="C4609" i="8"/>
  <c r="C4608" i="8"/>
  <c r="C4607" i="8"/>
  <c r="C4606" i="8"/>
  <c r="C4605" i="8"/>
  <c r="C4604" i="8"/>
  <c r="C4603" i="8"/>
  <c r="C4602" i="8"/>
  <c r="C4601" i="8"/>
  <c r="C4600" i="8"/>
  <c r="C4599" i="8"/>
  <c r="C4598" i="8"/>
  <c r="C4597" i="8"/>
  <c r="C4596" i="8"/>
  <c r="C4595" i="8"/>
  <c r="C4594" i="8"/>
  <c r="C4593" i="8"/>
  <c r="C4592" i="8"/>
  <c r="C4591" i="8"/>
  <c r="C4590" i="8"/>
  <c r="C4589" i="8"/>
  <c r="C4588" i="8"/>
  <c r="C4587" i="8"/>
  <c r="C4586" i="8"/>
  <c r="C4585" i="8"/>
  <c r="C4584" i="8"/>
  <c r="C4583" i="8"/>
  <c r="C4582" i="8"/>
  <c r="C4581" i="8"/>
  <c r="C4580" i="8"/>
  <c r="C4579" i="8"/>
  <c r="C4578" i="8"/>
  <c r="C4577" i="8"/>
  <c r="C4576" i="8"/>
  <c r="C4575" i="8"/>
  <c r="C4574" i="8"/>
  <c r="C4573" i="8"/>
  <c r="C4572" i="8"/>
  <c r="C4571" i="8"/>
  <c r="C4570" i="8"/>
  <c r="C4569" i="8"/>
  <c r="C4568" i="8"/>
  <c r="C4567" i="8"/>
  <c r="C4566" i="8"/>
  <c r="C4565" i="8"/>
  <c r="C4564" i="8"/>
  <c r="C4563" i="8"/>
  <c r="C4562" i="8"/>
  <c r="C4561" i="8"/>
  <c r="C4560" i="8"/>
  <c r="C4559" i="8"/>
  <c r="C4558" i="8"/>
  <c r="C4557" i="8"/>
  <c r="C4556" i="8"/>
  <c r="C4555" i="8"/>
  <c r="C4554" i="8"/>
  <c r="C4553" i="8"/>
  <c r="C4552" i="8"/>
  <c r="C4551" i="8"/>
  <c r="C4550" i="8"/>
  <c r="C4549" i="8"/>
  <c r="C4548" i="8"/>
  <c r="C4547" i="8"/>
  <c r="C4546" i="8"/>
  <c r="C4545" i="8"/>
  <c r="C4544" i="8"/>
  <c r="C4543" i="8"/>
  <c r="C4542" i="8"/>
  <c r="C4541" i="8"/>
  <c r="C4540" i="8"/>
  <c r="C4539" i="8"/>
  <c r="C4538" i="8"/>
  <c r="C4537" i="8"/>
  <c r="C4536" i="8"/>
  <c r="C4535" i="8"/>
  <c r="C4534" i="8"/>
  <c r="C4533" i="8"/>
  <c r="C4532" i="8"/>
  <c r="C4531" i="8"/>
  <c r="C4530" i="8"/>
  <c r="C4529" i="8"/>
  <c r="C4528" i="8"/>
  <c r="C4527" i="8"/>
  <c r="C4526" i="8"/>
  <c r="C4525" i="8"/>
  <c r="C4524" i="8"/>
  <c r="C4523" i="8"/>
  <c r="C4522" i="8"/>
  <c r="C4521" i="8"/>
  <c r="C4520" i="8"/>
  <c r="C4519" i="8"/>
  <c r="C4518" i="8"/>
  <c r="C4517" i="8"/>
  <c r="C4516" i="8"/>
  <c r="C4515" i="8"/>
  <c r="C4514" i="8"/>
  <c r="C4513" i="8"/>
  <c r="C4512" i="8"/>
  <c r="C4511" i="8"/>
  <c r="C4510" i="8"/>
  <c r="C4509" i="8"/>
  <c r="C4508" i="8"/>
  <c r="C4507" i="8"/>
  <c r="C4506" i="8"/>
  <c r="C4505" i="8"/>
  <c r="C4504" i="8"/>
  <c r="C4503" i="8"/>
  <c r="C4502" i="8"/>
  <c r="C4501" i="8"/>
  <c r="C4500" i="8"/>
  <c r="C4499" i="8"/>
  <c r="C4498" i="8"/>
  <c r="C4497" i="8"/>
  <c r="C4496" i="8"/>
  <c r="C4495" i="8"/>
  <c r="C4494" i="8"/>
  <c r="C4493" i="8"/>
  <c r="C4492" i="8"/>
  <c r="C4491" i="8"/>
  <c r="C4490" i="8"/>
  <c r="C4489" i="8"/>
  <c r="C4488" i="8"/>
  <c r="C4487" i="8"/>
  <c r="C4486" i="8"/>
  <c r="C4485" i="8"/>
  <c r="C4484" i="8"/>
  <c r="C4483" i="8"/>
  <c r="C4482" i="8"/>
  <c r="C4481" i="8"/>
  <c r="C4480" i="8"/>
  <c r="C4479" i="8"/>
  <c r="C4478" i="8"/>
  <c r="C4477" i="8"/>
  <c r="C4476" i="8"/>
  <c r="C4475" i="8"/>
  <c r="C4474" i="8"/>
  <c r="C4473" i="8"/>
  <c r="C4472" i="8"/>
  <c r="C4471" i="8"/>
  <c r="C4470" i="8"/>
  <c r="C4469" i="8"/>
  <c r="C4468" i="8"/>
  <c r="C4467" i="8"/>
  <c r="C4466" i="8"/>
  <c r="C4465" i="8"/>
  <c r="C4464" i="8"/>
  <c r="C4463" i="8"/>
  <c r="C4462" i="8"/>
  <c r="C4461" i="8"/>
  <c r="C4460" i="8"/>
  <c r="C4459" i="8"/>
  <c r="C4458" i="8"/>
  <c r="C4457" i="8"/>
  <c r="C4456" i="8"/>
  <c r="C4455" i="8"/>
  <c r="C4454" i="8"/>
  <c r="C4453" i="8"/>
  <c r="C4452" i="8"/>
  <c r="C4451" i="8"/>
  <c r="C4450" i="8"/>
  <c r="C4449" i="8"/>
  <c r="C4448" i="8"/>
  <c r="C4447" i="8"/>
  <c r="C4446" i="8"/>
  <c r="C4445" i="8"/>
  <c r="C4444" i="8"/>
  <c r="C4443" i="8"/>
  <c r="C4442" i="8"/>
  <c r="C4441" i="8"/>
  <c r="C4440" i="8"/>
  <c r="C4439" i="8"/>
  <c r="C4438" i="8"/>
  <c r="C4437" i="8"/>
  <c r="C4436" i="8"/>
  <c r="C4435" i="8"/>
  <c r="C4434" i="8"/>
  <c r="C4433" i="8"/>
  <c r="C4432" i="8"/>
  <c r="C4431" i="8"/>
  <c r="C4430" i="8"/>
  <c r="C4429" i="8"/>
  <c r="C4428" i="8"/>
  <c r="C4427" i="8"/>
  <c r="C4426" i="8"/>
  <c r="C4425" i="8"/>
  <c r="C4424" i="8"/>
  <c r="C4423" i="8"/>
  <c r="C4422" i="8"/>
  <c r="C4421" i="8"/>
  <c r="C4420" i="8"/>
  <c r="C4419" i="8"/>
  <c r="C4418" i="8"/>
  <c r="C4417" i="8"/>
  <c r="C4416" i="8"/>
  <c r="C4415" i="8"/>
  <c r="C4414" i="8"/>
  <c r="C4413" i="8"/>
  <c r="C4412" i="8"/>
  <c r="C4411" i="8"/>
  <c r="C4410" i="8"/>
  <c r="C4409" i="8"/>
  <c r="C4408" i="8"/>
  <c r="C4407" i="8"/>
  <c r="C4406" i="8"/>
  <c r="C4405" i="8"/>
  <c r="C4404" i="8"/>
  <c r="C4403" i="8"/>
  <c r="C4402" i="8"/>
  <c r="C4401" i="8"/>
  <c r="C4400" i="8"/>
  <c r="C4399" i="8"/>
  <c r="C4398" i="8"/>
  <c r="C4397" i="8"/>
  <c r="C4396" i="8"/>
  <c r="C4395" i="8"/>
  <c r="C4394" i="8"/>
  <c r="C4393" i="8"/>
  <c r="C4392" i="8"/>
  <c r="C4391" i="8"/>
  <c r="C4390" i="8"/>
  <c r="C4389" i="8"/>
  <c r="C4388" i="8"/>
  <c r="C4387" i="8"/>
  <c r="C4386" i="8"/>
  <c r="C4385" i="8"/>
  <c r="C4384" i="8"/>
  <c r="C4383" i="8"/>
  <c r="C4382" i="8"/>
  <c r="C4381" i="8"/>
  <c r="C4380" i="8"/>
  <c r="C4379" i="8"/>
  <c r="C4378" i="8"/>
  <c r="C4377" i="8"/>
  <c r="C4376" i="8"/>
  <c r="C4375" i="8"/>
  <c r="C4374" i="8"/>
  <c r="C4373" i="8"/>
  <c r="C4372" i="8"/>
  <c r="C4371" i="8"/>
  <c r="C4370" i="8"/>
  <c r="C4369" i="8"/>
  <c r="C4368" i="8"/>
  <c r="C4367" i="8"/>
  <c r="C4366" i="8"/>
  <c r="C4365" i="8"/>
  <c r="C4364" i="8"/>
  <c r="C4363" i="8"/>
  <c r="C4362" i="8"/>
  <c r="C4361" i="8"/>
  <c r="C4360" i="8"/>
  <c r="C4359" i="8"/>
  <c r="C4358" i="8"/>
  <c r="C4357" i="8"/>
  <c r="C4356" i="8"/>
  <c r="C4355" i="8"/>
  <c r="C4354" i="8"/>
  <c r="C4353" i="8"/>
  <c r="C4352" i="8"/>
  <c r="C4351" i="8"/>
  <c r="C4350" i="8"/>
  <c r="C4349" i="8"/>
  <c r="C4348" i="8"/>
  <c r="C4347" i="8"/>
  <c r="C4346" i="8"/>
  <c r="C4345" i="8"/>
  <c r="C4344" i="8"/>
  <c r="C4343" i="8"/>
  <c r="C4342" i="8"/>
  <c r="C4341" i="8"/>
  <c r="C4340" i="8"/>
  <c r="C4339" i="8"/>
  <c r="C4338" i="8"/>
  <c r="C4337" i="8"/>
  <c r="C4336" i="8"/>
  <c r="C4335" i="8"/>
  <c r="C4334" i="8"/>
  <c r="C4333" i="8"/>
  <c r="C4332" i="8"/>
  <c r="C4331" i="8"/>
  <c r="C4330" i="8"/>
  <c r="C4329" i="8"/>
  <c r="C4328" i="8"/>
  <c r="C4327" i="8"/>
  <c r="C4326" i="8"/>
  <c r="C4325" i="8"/>
  <c r="C4324" i="8"/>
  <c r="C4323" i="8"/>
  <c r="C4322" i="8"/>
  <c r="C4321" i="8"/>
  <c r="C4320" i="8"/>
  <c r="C4319" i="8"/>
  <c r="C4318" i="8"/>
  <c r="C4317" i="8"/>
  <c r="C4316" i="8"/>
  <c r="C4315" i="8"/>
  <c r="C4314" i="8"/>
  <c r="C4313" i="8"/>
  <c r="C4312" i="8"/>
  <c r="C4311" i="8"/>
  <c r="C4310" i="8"/>
  <c r="C4309" i="8"/>
  <c r="C4308" i="8"/>
  <c r="C4307" i="8"/>
  <c r="C4306" i="8"/>
  <c r="C4305" i="8"/>
  <c r="C4304" i="8"/>
  <c r="C4303" i="8"/>
  <c r="C4302" i="8"/>
  <c r="C4301" i="8"/>
  <c r="C4300" i="8"/>
  <c r="C4299" i="8"/>
  <c r="C4298" i="8"/>
  <c r="C4297" i="8"/>
  <c r="C4296" i="8"/>
  <c r="C4295" i="8"/>
  <c r="C4294" i="8"/>
  <c r="C4293" i="8"/>
  <c r="C4292" i="8"/>
  <c r="C4291" i="8"/>
  <c r="C4290" i="8"/>
  <c r="C4289" i="8"/>
  <c r="C4288" i="8"/>
  <c r="C4287" i="8"/>
  <c r="C4286" i="8"/>
  <c r="C4285" i="8"/>
  <c r="C4284" i="8"/>
  <c r="C4283" i="8"/>
  <c r="C4282" i="8"/>
  <c r="C4281" i="8"/>
  <c r="C4280" i="8"/>
  <c r="C4279" i="8"/>
  <c r="C4278" i="8"/>
  <c r="C4277" i="8"/>
  <c r="C4276" i="8"/>
  <c r="C4275" i="8"/>
  <c r="C4274" i="8"/>
  <c r="C4273" i="8"/>
  <c r="C4272" i="8"/>
  <c r="C4271" i="8"/>
  <c r="C4270" i="8"/>
  <c r="C4269" i="8"/>
  <c r="C4268" i="8"/>
  <c r="C4267" i="8"/>
  <c r="C4266" i="8"/>
  <c r="C4265" i="8"/>
  <c r="C4264" i="8"/>
  <c r="C4263" i="8"/>
  <c r="C4262" i="8"/>
  <c r="C4261" i="8"/>
  <c r="C4260" i="8"/>
  <c r="C4259" i="8"/>
  <c r="C4258" i="8"/>
  <c r="C4257" i="8"/>
  <c r="C4256" i="8"/>
  <c r="C4255" i="8"/>
  <c r="C4254" i="8"/>
  <c r="C4253" i="8"/>
  <c r="C4252" i="8"/>
  <c r="C4251" i="8"/>
  <c r="C4250" i="8"/>
  <c r="C4249" i="8"/>
  <c r="C4248" i="8"/>
  <c r="C4247" i="8"/>
  <c r="C4246" i="8"/>
  <c r="C4245" i="8"/>
  <c r="C4244" i="8"/>
  <c r="C4243" i="8"/>
  <c r="C4242" i="8"/>
  <c r="C4241" i="8"/>
  <c r="C4240" i="8"/>
  <c r="C4239" i="8"/>
  <c r="C4238" i="8"/>
  <c r="C4237" i="8"/>
  <c r="C4236" i="8"/>
  <c r="C4235" i="8"/>
  <c r="C4234" i="8"/>
  <c r="C4233" i="8"/>
  <c r="C4232" i="8"/>
  <c r="C4231" i="8"/>
  <c r="C4230" i="8"/>
  <c r="C4229" i="8"/>
  <c r="C4228" i="8"/>
  <c r="C4227" i="8"/>
  <c r="C4226" i="8"/>
  <c r="C4225" i="8"/>
  <c r="C4224" i="8"/>
  <c r="C4223" i="8"/>
  <c r="C4222" i="8"/>
  <c r="C4221" i="8"/>
  <c r="C4220" i="8"/>
  <c r="C4219" i="8"/>
  <c r="C4218" i="8"/>
  <c r="C4217" i="8"/>
  <c r="C4216" i="8"/>
  <c r="C4215" i="8"/>
  <c r="C4214" i="8"/>
  <c r="C4213" i="8"/>
  <c r="C4212" i="8"/>
  <c r="C4211" i="8"/>
  <c r="C4210" i="8"/>
  <c r="C4209" i="8"/>
  <c r="C4208" i="8"/>
  <c r="C4207" i="8"/>
  <c r="C4206" i="8"/>
  <c r="C4205" i="8"/>
  <c r="C4204" i="8"/>
  <c r="C4203" i="8"/>
  <c r="C4202" i="8"/>
  <c r="C4201" i="8"/>
  <c r="C4200" i="8"/>
  <c r="C4199" i="8"/>
  <c r="C4198" i="8"/>
  <c r="C4197" i="8"/>
  <c r="C4196" i="8"/>
  <c r="C4195" i="8"/>
  <c r="C4194" i="8"/>
  <c r="C4193" i="8"/>
  <c r="C4192" i="8"/>
  <c r="C4191" i="8"/>
  <c r="C4190" i="8"/>
  <c r="C4189" i="8"/>
  <c r="C4188" i="8"/>
  <c r="C4187" i="8"/>
  <c r="C4186" i="8"/>
  <c r="C4185" i="8"/>
  <c r="C4184" i="8"/>
  <c r="C4183" i="8"/>
  <c r="C4182" i="8"/>
  <c r="C4181" i="8"/>
  <c r="C4180" i="8"/>
  <c r="C4179" i="8"/>
  <c r="C4178" i="8"/>
  <c r="C4177" i="8"/>
  <c r="C4176" i="8"/>
  <c r="C4175" i="8"/>
  <c r="C4174" i="8"/>
  <c r="C4173" i="8"/>
  <c r="C4172" i="8"/>
  <c r="C4171" i="8"/>
  <c r="C4170" i="8"/>
  <c r="C4169" i="8"/>
  <c r="C4168" i="8"/>
  <c r="C4167" i="8"/>
  <c r="C4166" i="8"/>
  <c r="C4165" i="8"/>
  <c r="C4164" i="8"/>
  <c r="C4163" i="8"/>
  <c r="C4162" i="8"/>
  <c r="C4161" i="8"/>
  <c r="C4160" i="8"/>
  <c r="C4159" i="8"/>
  <c r="C4158" i="8"/>
  <c r="C4157" i="8"/>
  <c r="C4156" i="8"/>
  <c r="C4155" i="8"/>
  <c r="C4154" i="8"/>
  <c r="C4153" i="8"/>
  <c r="C4152" i="8"/>
  <c r="C4151" i="8"/>
  <c r="C4150" i="8"/>
  <c r="C4149" i="8"/>
  <c r="C4148" i="8"/>
  <c r="C4147" i="8"/>
  <c r="C4146" i="8"/>
  <c r="C4145" i="8"/>
  <c r="C4144" i="8"/>
  <c r="C4143" i="8"/>
  <c r="C4142" i="8"/>
  <c r="C4141" i="8"/>
  <c r="C4140" i="8"/>
  <c r="C4139" i="8"/>
  <c r="C4138" i="8"/>
  <c r="C4137" i="8"/>
  <c r="C4136" i="8"/>
  <c r="C4135" i="8"/>
  <c r="C4134" i="8"/>
  <c r="C4133" i="8"/>
  <c r="C4132" i="8"/>
  <c r="C4131" i="8"/>
  <c r="C4130" i="8"/>
  <c r="C4129" i="8"/>
  <c r="C4128" i="8"/>
  <c r="C4127" i="8"/>
  <c r="C4126" i="8"/>
  <c r="C4125" i="8"/>
  <c r="C4124" i="8"/>
  <c r="C4123" i="8"/>
  <c r="C4122" i="8"/>
  <c r="C4121" i="8"/>
  <c r="C4120" i="8"/>
  <c r="C4119" i="8"/>
  <c r="C4118" i="8"/>
  <c r="C4117" i="8"/>
  <c r="C4116" i="8"/>
  <c r="C4115" i="8"/>
  <c r="C4114" i="8"/>
  <c r="C4113" i="8"/>
  <c r="C4112" i="8"/>
  <c r="C4111" i="8"/>
  <c r="C4110" i="8"/>
  <c r="C4109" i="8"/>
  <c r="C4108" i="8"/>
  <c r="C4107" i="8"/>
  <c r="C4106" i="8"/>
  <c r="C4105" i="8"/>
  <c r="C4104" i="8"/>
  <c r="C4103" i="8"/>
  <c r="C4102" i="8"/>
  <c r="C4101" i="8"/>
  <c r="C4100" i="8"/>
  <c r="C4099" i="8"/>
  <c r="C4098" i="8"/>
  <c r="C4097" i="8"/>
  <c r="C4096" i="8"/>
  <c r="C4095" i="8"/>
  <c r="C4094" i="8"/>
  <c r="C4093" i="8"/>
  <c r="C4092" i="8"/>
  <c r="C4091" i="8"/>
  <c r="C4090" i="8"/>
  <c r="C4089" i="8"/>
  <c r="C4088" i="8"/>
  <c r="C4087" i="8"/>
  <c r="C4086" i="8"/>
  <c r="C4085" i="8"/>
  <c r="C4084" i="8"/>
  <c r="C4083" i="8"/>
  <c r="C4082" i="8"/>
  <c r="C4081" i="8"/>
  <c r="C4080" i="8"/>
  <c r="C4079" i="8"/>
  <c r="C4078" i="8"/>
  <c r="C4077" i="8"/>
  <c r="C4076" i="8"/>
  <c r="C4075" i="8"/>
  <c r="C4074" i="8"/>
  <c r="C4073" i="8"/>
  <c r="C4072" i="8"/>
  <c r="C4071" i="8"/>
  <c r="C4070" i="8"/>
  <c r="C4069" i="8"/>
  <c r="C4068" i="8"/>
  <c r="C4067" i="8"/>
  <c r="C4066" i="8"/>
  <c r="C4065" i="8"/>
  <c r="C4064" i="8"/>
  <c r="C4063" i="8"/>
  <c r="C4062" i="8"/>
  <c r="C4061" i="8"/>
  <c r="C4060" i="8"/>
  <c r="C4059" i="8"/>
  <c r="C4058" i="8"/>
  <c r="C4057" i="8"/>
  <c r="C4056" i="8"/>
  <c r="C4055" i="8"/>
  <c r="C4054" i="8"/>
  <c r="C4053" i="8"/>
  <c r="C4052" i="8"/>
  <c r="C4051" i="8"/>
  <c r="C4050" i="8"/>
  <c r="C4049" i="8"/>
  <c r="C4048" i="8"/>
  <c r="C4047" i="8"/>
  <c r="C4046" i="8"/>
  <c r="C4045" i="8"/>
  <c r="C4044" i="8"/>
  <c r="C4043" i="8"/>
  <c r="C4042" i="8"/>
  <c r="C4041" i="8"/>
  <c r="C4040" i="8"/>
  <c r="C4039" i="8"/>
  <c r="C4038" i="8"/>
  <c r="C4037" i="8"/>
  <c r="C4036" i="8"/>
  <c r="C4035" i="8"/>
  <c r="C4034" i="8"/>
  <c r="C4033" i="8"/>
  <c r="C4032" i="8"/>
  <c r="C4031" i="8"/>
  <c r="C4030" i="8"/>
  <c r="C4029" i="8"/>
  <c r="C4028" i="8"/>
  <c r="C4027" i="8"/>
  <c r="C4026" i="8"/>
  <c r="C4025" i="8"/>
  <c r="C4024" i="8"/>
  <c r="C4023" i="8"/>
  <c r="C4022" i="8"/>
  <c r="C4021" i="8"/>
  <c r="C4020" i="8"/>
  <c r="C4019" i="8"/>
  <c r="C4018" i="8"/>
  <c r="C4017" i="8"/>
  <c r="C4016" i="8"/>
  <c r="C4015" i="8"/>
  <c r="C4014" i="8"/>
  <c r="C4013" i="8"/>
  <c r="C4012" i="8"/>
  <c r="C4011" i="8"/>
  <c r="C4010" i="8"/>
  <c r="C4009" i="8"/>
  <c r="C4008" i="8"/>
  <c r="C4007" i="8"/>
  <c r="C4006" i="8"/>
  <c r="C4005" i="8"/>
  <c r="C4004" i="8"/>
  <c r="C4003" i="8"/>
  <c r="C4002" i="8"/>
  <c r="C4001" i="8"/>
  <c r="C4000" i="8"/>
  <c r="C3999" i="8"/>
  <c r="C3998" i="8"/>
  <c r="C3997" i="8"/>
  <c r="C3996" i="8"/>
  <c r="C3995" i="8"/>
  <c r="C3994" i="8"/>
  <c r="C3993" i="8"/>
  <c r="C3992" i="8"/>
  <c r="C3991" i="8"/>
  <c r="C3990" i="8"/>
  <c r="C3989" i="8"/>
  <c r="C3988" i="8"/>
  <c r="C3987" i="8"/>
  <c r="C3986" i="8"/>
  <c r="C3985" i="8"/>
  <c r="C3984" i="8"/>
  <c r="C3983" i="8"/>
  <c r="C3982" i="8"/>
  <c r="C3981" i="8"/>
  <c r="C3980" i="8"/>
  <c r="C3979" i="8"/>
  <c r="C3978" i="8"/>
  <c r="C3977" i="8"/>
  <c r="C3976" i="8"/>
  <c r="C3975" i="8"/>
  <c r="C3974" i="8"/>
  <c r="C3973" i="8"/>
  <c r="C3972" i="8"/>
  <c r="C3971" i="8"/>
  <c r="C3970" i="8"/>
  <c r="C3969" i="8"/>
  <c r="C3968" i="8"/>
  <c r="C3967" i="8"/>
  <c r="C3966" i="8"/>
  <c r="C3965" i="8"/>
  <c r="C3964" i="8"/>
  <c r="C3963" i="8"/>
  <c r="C3962" i="8"/>
  <c r="C3961" i="8"/>
  <c r="C3960" i="8"/>
  <c r="C3959" i="8"/>
  <c r="C3958" i="8"/>
  <c r="C3957" i="8"/>
  <c r="C3956" i="8"/>
  <c r="C3955" i="8"/>
  <c r="C3954" i="8"/>
  <c r="C3953" i="8"/>
  <c r="C3952" i="8"/>
  <c r="C3951" i="8"/>
  <c r="C3950" i="8"/>
  <c r="C3949" i="8"/>
  <c r="C3948" i="8"/>
  <c r="C3947" i="8"/>
  <c r="C3946" i="8"/>
  <c r="C3945" i="8"/>
  <c r="C3944" i="8"/>
  <c r="C3943" i="8"/>
  <c r="C3942" i="8"/>
  <c r="C3941" i="8"/>
  <c r="C3940" i="8"/>
  <c r="C3939" i="8"/>
  <c r="C3938" i="8"/>
  <c r="C3937" i="8"/>
  <c r="C3936" i="8"/>
  <c r="C3935" i="8"/>
  <c r="C3934" i="8"/>
  <c r="C3933" i="8"/>
  <c r="C3932" i="8"/>
  <c r="C3931" i="8"/>
  <c r="C3930" i="8"/>
  <c r="C3929" i="8"/>
  <c r="C3928" i="8"/>
  <c r="C3927" i="8"/>
  <c r="C3926" i="8"/>
  <c r="C3925" i="8"/>
  <c r="C3924" i="8"/>
  <c r="C3923" i="8"/>
  <c r="C3922" i="8"/>
  <c r="C3921" i="8"/>
  <c r="C3920" i="8"/>
  <c r="C3919" i="8"/>
  <c r="C3918" i="8"/>
  <c r="C3917" i="8"/>
  <c r="C3916" i="8"/>
  <c r="C3915" i="8"/>
  <c r="C3914" i="8"/>
  <c r="C3913" i="8"/>
  <c r="C3912" i="8"/>
  <c r="C3911" i="8"/>
  <c r="C3910" i="8"/>
  <c r="C3909" i="8"/>
  <c r="C3908" i="8"/>
  <c r="C3907" i="8"/>
  <c r="C3906" i="8"/>
  <c r="C3905" i="8"/>
  <c r="C3904" i="8"/>
  <c r="C3903" i="8"/>
  <c r="C3902" i="8"/>
  <c r="C3901" i="8"/>
  <c r="C3900" i="8"/>
  <c r="C3899" i="8"/>
  <c r="C3898" i="8"/>
  <c r="C3897" i="8"/>
  <c r="C3896" i="8"/>
  <c r="C3895" i="8"/>
  <c r="C3894" i="8"/>
  <c r="C3893" i="8"/>
  <c r="C3892" i="8"/>
  <c r="C3891" i="8"/>
  <c r="C3890" i="8"/>
  <c r="C3889" i="8"/>
  <c r="C3888" i="8"/>
  <c r="C3887" i="8"/>
  <c r="C3886" i="8"/>
  <c r="C3885" i="8"/>
  <c r="C3884" i="8"/>
  <c r="C3883" i="8"/>
  <c r="C3882" i="8"/>
  <c r="C3881" i="8"/>
  <c r="C3880" i="8"/>
  <c r="C3879" i="8"/>
  <c r="C3878" i="8"/>
  <c r="C3877" i="8"/>
  <c r="C3876" i="8"/>
  <c r="C3875" i="8"/>
  <c r="C3874" i="8"/>
  <c r="C3873" i="8"/>
  <c r="C3872" i="8"/>
  <c r="C3871" i="8"/>
  <c r="C3870" i="8"/>
  <c r="C3869" i="8"/>
  <c r="C3868" i="8"/>
  <c r="C3867" i="8"/>
  <c r="C3866" i="8"/>
  <c r="C3865" i="8"/>
  <c r="C3864" i="8"/>
  <c r="C3863" i="8"/>
  <c r="C3862" i="8"/>
  <c r="C3861" i="8"/>
  <c r="C3860" i="8"/>
  <c r="C3859" i="8"/>
  <c r="C3858" i="8"/>
  <c r="C3857" i="8"/>
  <c r="C3856" i="8"/>
  <c r="C3855" i="8"/>
  <c r="C3854" i="8"/>
  <c r="C3853" i="8"/>
  <c r="C3852" i="8"/>
  <c r="C3851" i="8"/>
  <c r="C3850" i="8"/>
  <c r="C3849" i="8"/>
  <c r="C3848" i="8"/>
  <c r="C3847" i="8"/>
  <c r="C3846" i="8"/>
  <c r="C3845" i="8"/>
  <c r="C3844" i="8"/>
  <c r="C3843" i="8"/>
  <c r="C3842" i="8"/>
  <c r="C3841" i="8"/>
  <c r="C3840" i="8"/>
  <c r="C3839" i="8"/>
  <c r="C3838" i="8"/>
  <c r="C3837" i="8"/>
  <c r="C3836" i="8"/>
  <c r="C3835" i="8"/>
  <c r="C3834" i="8"/>
  <c r="C3833" i="8"/>
  <c r="C3832" i="8"/>
  <c r="C3831" i="8"/>
  <c r="C3830" i="8"/>
  <c r="C3829" i="8"/>
  <c r="C3828" i="8"/>
  <c r="C3827" i="8"/>
  <c r="C3826" i="8"/>
  <c r="C3825" i="8"/>
  <c r="C3824" i="8"/>
  <c r="C3823" i="8"/>
  <c r="C3822" i="8"/>
  <c r="C3821" i="8"/>
  <c r="C3820" i="8"/>
  <c r="C3819" i="8"/>
  <c r="C3818" i="8"/>
  <c r="C3817" i="8"/>
  <c r="C3816" i="8"/>
  <c r="C3815" i="8"/>
  <c r="C3814" i="8"/>
  <c r="C3813" i="8"/>
  <c r="C3812" i="8"/>
  <c r="C3811" i="8"/>
  <c r="C3810" i="8"/>
  <c r="C3809" i="8"/>
  <c r="C3808" i="8"/>
  <c r="C3807" i="8"/>
  <c r="C3806" i="8"/>
  <c r="C3805" i="8"/>
  <c r="C3804" i="8"/>
  <c r="C3803" i="8"/>
  <c r="C3802" i="8"/>
  <c r="C3801" i="8"/>
  <c r="C3800" i="8"/>
  <c r="C3799" i="8"/>
  <c r="C3798" i="8"/>
  <c r="C3797" i="8"/>
  <c r="C3796" i="8"/>
  <c r="C3795" i="8"/>
  <c r="C3794" i="8"/>
  <c r="C3793" i="8"/>
  <c r="C3792" i="8"/>
  <c r="C3791" i="8"/>
  <c r="C3790" i="8"/>
  <c r="C3789" i="8"/>
  <c r="C3788" i="8"/>
  <c r="C3787" i="8"/>
  <c r="C3786" i="8"/>
  <c r="C3785" i="8"/>
  <c r="C3784" i="8"/>
  <c r="C3783" i="8"/>
  <c r="C3782" i="8"/>
  <c r="C3781" i="8"/>
  <c r="C3780" i="8"/>
  <c r="C3779" i="8"/>
  <c r="C3778" i="8"/>
  <c r="C3777" i="8"/>
  <c r="C3776" i="8"/>
  <c r="C3775" i="8"/>
  <c r="C3774" i="8"/>
  <c r="C3773" i="8"/>
  <c r="C3772" i="8"/>
  <c r="C3771" i="8"/>
  <c r="C3770" i="8"/>
  <c r="C3769" i="8"/>
  <c r="C3768" i="8"/>
  <c r="C3767" i="8"/>
  <c r="C3766" i="8"/>
  <c r="C3765" i="8"/>
  <c r="C3764" i="8"/>
  <c r="C3763" i="8"/>
  <c r="C3762" i="8"/>
  <c r="C3761" i="8"/>
  <c r="C3760" i="8"/>
  <c r="C3759" i="8"/>
  <c r="C3758" i="8"/>
  <c r="C3757" i="8"/>
  <c r="C3756" i="8"/>
  <c r="C3755" i="8"/>
  <c r="C3754" i="8"/>
  <c r="C3753" i="8"/>
  <c r="C3752" i="8"/>
  <c r="C3751" i="8"/>
  <c r="C3750" i="8"/>
  <c r="C3749" i="8"/>
  <c r="C3748" i="8"/>
  <c r="C3747" i="8"/>
  <c r="C3746" i="8"/>
  <c r="C3745" i="8"/>
  <c r="C3744" i="8"/>
  <c r="C3743" i="8"/>
  <c r="C3742" i="8"/>
  <c r="C3741" i="8"/>
  <c r="C3740" i="8"/>
  <c r="C3739" i="8"/>
  <c r="C3738" i="8"/>
  <c r="C3737" i="8"/>
  <c r="C3736" i="8"/>
  <c r="C3735" i="8"/>
  <c r="C3734" i="8"/>
  <c r="C3733" i="8"/>
  <c r="C3732" i="8"/>
  <c r="C3731" i="8"/>
  <c r="C3730" i="8"/>
  <c r="C3729" i="8"/>
  <c r="C3728" i="8"/>
  <c r="C3727" i="8"/>
  <c r="C3726" i="8"/>
  <c r="C3725" i="8"/>
  <c r="C3724" i="8"/>
  <c r="C3723" i="8"/>
  <c r="C3722" i="8"/>
  <c r="C3721" i="8"/>
  <c r="C3720" i="8"/>
  <c r="C3719" i="8"/>
  <c r="C3718" i="8"/>
  <c r="C3717" i="8"/>
  <c r="C3716" i="8"/>
  <c r="C3715" i="8"/>
  <c r="C3714" i="8"/>
  <c r="C3713" i="8"/>
  <c r="C3712" i="8"/>
  <c r="C3711" i="8"/>
  <c r="C3710" i="8"/>
  <c r="C3709" i="8"/>
  <c r="C3708" i="8"/>
  <c r="C3707" i="8"/>
  <c r="C3706" i="8"/>
  <c r="C3705" i="8"/>
  <c r="C3704" i="8"/>
  <c r="C3703" i="8"/>
  <c r="C3702" i="8"/>
  <c r="C3701" i="8"/>
  <c r="C3700" i="8"/>
  <c r="C3699" i="8"/>
  <c r="C3698" i="8"/>
  <c r="C3697" i="8"/>
  <c r="C3696" i="8"/>
  <c r="C3695" i="8"/>
  <c r="C3694" i="8"/>
  <c r="C3693" i="8"/>
  <c r="C3692" i="8"/>
  <c r="C3691" i="8"/>
  <c r="C3690" i="8"/>
  <c r="C3689" i="8"/>
  <c r="C3688" i="8"/>
  <c r="C3687" i="8"/>
  <c r="C3686" i="8"/>
  <c r="C3685" i="8"/>
  <c r="C3684" i="8"/>
  <c r="C3683" i="8"/>
  <c r="C3682" i="8"/>
  <c r="C3681" i="8"/>
  <c r="C3680" i="8"/>
  <c r="C3679" i="8"/>
  <c r="C3678" i="8"/>
  <c r="C3677" i="8"/>
  <c r="C3676" i="8"/>
  <c r="C3675" i="8"/>
  <c r="C3674" i="8"/>
  <c r="C3673" i="8"/>
  <c r="C3672" i="8"/>
  <c r="C3671" i="8"/>
  <c r="C3670" i="8"/>
  <c r="C3669" i="8"/>
  <c r="C3668" i="8"/>
  <c r="C3667" i="8"/>
  <c r="C3666" i="8"/>
  <c r="C3665" i="8"/>
  <c r="C3664" i="8"/>
  <c r="C3663" i="8"/>
  <c r="C3662" i="8"/>
  <c r="C3661" i="8"/>
  <c r="C3660" i="8"/>
  <c r="C3659" i="8"/>
  <c r="C3658" i="8"/>
  <c r="C3657" i="8"/>
  <c r="C3656" i="8"/>
  <c r="C3655" i="8"/>
  <c r="C3654" i="8"/>
  <c r="C3653" i="8"/>
  <c r="C3652" i="8"/>
  <c r="C3651" i="8"/>
  <c r="C3650" i="8"/>
  <c r="C3649" i="8"/>
  <c r="C3648" i="8"/>
  <c r="C3647" i="8"/>
  <c r="C3646" i="8"/>
  <c r="C3645" i="8"/>
  <c r="C3644" i="8"/>
  <c r="C3643" i="8"/>
  <c r="C3642" i="8"/>
  <c r="C3641" i="8"/>
  <c r="C3640" i="8"/>
  <c r="C3639" i="8"/>
  <c r="C3638" i="8"/>
  <c r="C3637" i="8"/>
  <c r="C3636" i="8"/>
  <c r="C3635" i="8"/>
  <c r="C3634" i="8"/>
  <c r="C3633" i="8"/>
  <c r="C3632" i="8"/>
  <c r="C3631" i="8"/>
  <c r="C3630" i="8"/>
  <c r="C3629" i="8"/>
  <c r="C3628" i="8"/>
  <c r="C3627" i="8"/>
  <c r="C3626" i="8"/>
  <c r="C3625" i="8"/>
  <c r="C3624" i="8"/>
  <c r="C3623" i="8"/>
  <c r="C3622" i="8"/>
  <c r="C3621" i="8"/>
  <c r="C3620" i="8"/>
  <c r="C3619" i="8"/>
  <c r="C3618" i="8"/>
  <c r="C3617" i="8"/>
  <c r="C3616" i="8"/>
  <c r="C3615" i="8"/>
  <c r="C3614" i="8"/>
  <c r="C3613" i="8"/>
  <c r="C3612" i="8"/>
  <c r="C3611" i="8"/>
  <c r="C3610" i="8"/>
  <c r="C3609" i="8"/>
  <c r="C3608" i="8"/>
  <c r="C3607" i="8"/>
  <c r="C3606" i="8"/>
  <c r="C3605" i="8"/>
  <c r="C3604" i="8"/>
  <c r="C3603" i="8"/>
  <c r="C3602" i="8"/>
  <c r="C3601" i="8"/>
  <c r="C3600" i="8"/>
  <c r="C3599" i="8"/>
  <c r="C3598" i="8"/>
  <c r="C3597" i="8"/>
  <c r="C3596" i="8"/>
  <c r="C3595" i="8"/>
  <c r="C3594" i="8"/>
  <c r="C3593" i="8"/>
  <c r="C3592" i="8"/>
  <c r="C3591" i="8"/>
  <c r="C3590" i="8"/>
  <c r="C3589" i="8"/>
  <c r="C3588" i="8"/>
  <c r="C3587" i="8"/>
  <c r="C3586" i="8"/>
  <c r="C3585" i="8"/>
  <c r="C3584" i="8"/>
  <c r="C3583" i="8"/>
  <c r="C3582" i="8"/>
  <c r="C3581" i="8"/>
  <c r="C3580" i="8"/>
  <c r="C3579" i="8"/>
  <c r="C3578" i="8"/>
  <c r="C3577" i="8"/>
  <c r="C3576" i="8"/>
  <c r="C3575" i="8"/>
  <c r="C3574" i="8"/>
  <c r="C3573" i="8"/>
  <c r="C3572" i="8"/>
  <c r="C3571" i="8"/>
  <c r="C3570" i="8"/>
  <c r="C3569" i="8"/>
  <c r="C3568" i="8"/>
  <c r="C3567" i="8"/>
  <c r="C3566" i="8"/>
  <c r="C3565" i="8"/>
  <c r="C3564" i="8"/>
  <c r="C3563" i="8"/>
  <c r="C3562" i="8"/>
  <c r="C3561" i="8"/>
  <c r="C3560" i="8"/>
  <c r="C3559" i="8"/>
  <c r="C3558" i="8"/>
  <c r="C3557" i="8"/>
  <c r="C3556" i="8"/>
  <c r="C3555" i="8"/>
  <c r="C3554" i="8"/>
  <c r="C3553" i="8"/>
  <c r="C3552" i="8"/>
  <c r="C3551" i="8"/>
  <c r="C3550" i="8"/>
  <c r="C3549" i="8"/>
  <c r="C3548" i="8"/>
  <c r="C3547" i="8"/>
  <c r="C3546" i="8"/>
  <c r="C3545" i="8"/>
  <c r="C3544" i="8"/>
  <c r="C3543" i="8"/>
  <c r="C3542" i="8"/>
  <c r="C3541" i="8"/>
  <c r="C3540" i="8"/>
  <c r="C3539" i="8"/>
  <c r="C3538" i="8"/>
  <c r="C3537" i="8"/>
  <c r="C3536" i="8"/>
  <c r="C3535" i="8"/>
  <c r="C3534" i="8"/>
  <c r="C3533" i="8"/>
  <c r="C3532" i="8"/>
  <c r="C3531" i="8"/>
  <c r="C3530" i="8"/>
  <c r="C3529" i="8"/>
  <c r="C3528" i="8"/>
  <c r="C3527" i="8"/>
  <c r="C3526" i="8"/>
  <c r="C3525" i="8"/>
  <c r="C3524" i="8"/>
  <c r="C3523" i="8"/>
  <c r="C3522" i="8"/>
  <c r="C3521" i="8"/>
  <c r="C3520" i="8"/>
  <c r="C3519" i="8"/>
  <c r="C3518" i="8"/>
  <c r="C3517" i="8"/>
  <c r="C3516" i="8"/>
  <c r="C3515" i="8"/>
  <c r="C3514" i="8"/>
  <c r="C3513" i="8"/>
  <c r="C3512" i="8"/>
  <c r="C3511" i="8"/>
  <c r="C3510" i="8"/>
  <c r="C3509" i="8"/>
  <c r="C3508" i="8"/>
  <c r="C3507" i="8"/>
  <c r="C3506" i="8"/>
  <c r="C3505" i="8"/>
  <c r="C3504" i="8"/>
  <c r="C3503" i="8"/>
  <c r="C3502" i="8"/>
  <c r="C3501" i="8"/>
  <c r="C3500" i="8"/>
  <c r="C3499" i="8"/>
  <c r="C3498" i="8"/>
  <c r="C3497" i="8"/>
  <c r="C3496" i="8"/>
  <c r="C3495" i="8"/>
  <c r="C3494" i="8"/>
  <c r="C3493" i="8"/>
  <c r="C3492" i="8"/>
  <c r="C3491" i="8"/>
  <c r="C3490" i="8"/>
  <c r="C3489" i="8"/>
  <c r="C3488" i="8"/>
  <c r="C3487" i="8"/>
  <c r="C3486" i="8"/>
  <c r="C3485" i="8"/>
  <c r="C3484" i="8"/>
  <c r="C3483" i="8"/>
  <c r="C3482" i="8"/>
  <c r="C3481" i="8"/>
  <c r="C3480" i="8"/>
  <c r="C3479" i="8"/>
  <c r="C3478" i="8"/>
  <c r="C3477" i="8"/>
  <c r="C3476" i="8"/>
  <c r="C3475" i="8"/>
  <c r="C3474" i="8"/>
  <c r="C3473" i="8"/>
  <c r="C3472" i="8"/>
  <c r="C3471" i="8"/>
  <c r="C3470" i="8"/>
  <c r="C3469" i="8"/>
  <c r="C3468" i="8"/>
  <c r="C3467" i="8"/>
  <c r="C3466" i="8"/>
  <c r="C3465" i="8"/>
  <c r="C3464" i="8"/>
  <c r="C3463" i="8"/>
  <c r="C3462" i="8"/>
  <c r="C3461" i="8"/>
  <c r="C3460" i="8"/>
  <c r="C3459" i="8"/>
  <c r="C3458" i="8"/>
  <c r="C3457" i="8"/>
  <c r="C3456" i="8"/>
  <c r="C3455" i="8"/>
  <c r="C3454" i="8"/>
  <c r="C3453" i="8"/>
  <c r="C3452" i="8"/>
  <c r="C3451" i="8"/>
  <c r="C3450" i="8"/>
  <c r="C3449" i="8"/>
  <c r="C3448" i="8"/>
  <c r="C3447" i="8"/>
  <c r="C3446" i="8"/>
  <c r="C3445" i="8"/>
  <c r="C3444" i="8"/>
  <c r="C3443" i="8"/>
  <c r="C3442" i="8"/>
  <c r="C3441" i="8"/>
  <c r="C3440" i="8"/>
  <c r="C3439" i="8"/>
  <c r="C3438" i="8"/>
  <c r="C3437" i="8"/>
  <c r="C3436" i="8"/>
  <c r="C3435" i="8"/>
  <c r="C3434" i="8"/>
  <c r="C3433" i="8"/>
  <c r="C3432" i="8"/>
  <c r="C3431" i="8"/>
  <c r="C3430" i="8"/>
  <c r="C3429" i="8"/>
  <c r="C3428" i="8"/>
  <c r="C3427" i="8"/>
  <c r="C3426" i="8"/>
  <c r="C3425" i="8"/>
  <c r="C3424" i="8"/>
  <c r="C3423" i="8"/>
  <c r="C3422" i="8"/>
  <c r="C3421" i="8"/>
  <c r="C3420" i="8"/>
  <c r="C3419" i="8"/>
  <c r="C3418" i="8"/>
  <c r="C3417" i="8"/>
  <c r="C3416" i="8"/>
  <c r="C3415" i="8"/>
  <c r="C3414" i="8"/>
  <c r="C3413" i="8"/>
  <c r="C3412" i="8"/>
  <c r="C3411" i="8"/>
  <c r="C3410" i="8"/>
  <c r="C3409" i="8"/>
  <c r="C3408" i="8"/>
  <c r="C3407" i="8"/>
  <c r="C3406" i="8"/>
  <c r="C3405" i="8"/>
  <c r="C3404" i="8"/>
  <c r="C3403" i="8"/>
  <c r="C3402" i="8"/>
  <c r="C3401" i="8"/>
  <c r="C3400" i="8"/>
  <c r="C3399" i="8"/>
  <c r="C3398" i="8"/>
  <c r="C3397" i="8"/>
  <c r="C3396" i="8"/>
  <c r="C3395" i="8"/>
  <c r="C3394" i="8"/>
  <c r="C3393" i="8"/>
  <c r="C3392" i="8"/>
  <c r="C3391" i="8"/>
  <c r="C3390" i="8"/>
  <c r="C3389" i="8"/>
  <c r="C3388" i="8"/>
  <c r="C3387" i="8"/>
  <c r="C3386" i="8"/>
  <c r="C3385" i="8"/>
  <c r="C3384" i="8"/>
  <c r="C3383" i="8"/>
  <c r="C3382" i="8"/>
  <c r="C3381" i="8"/>
  <c r="C3380" i="8"/>
  <c r="C3379" i="8"/>
  <c r="C3378" i="8"/>
  <c r="C3377" i="8"/>
  <c r="C3376" i="8"/>
  <c r="C3375" i="8"/>
  <c r="C3374" i="8"/>
  <c r="C3373" i="8"/>
  <c r="C3372" i="8"/>
  <c r="C3371" i="8"/>
  <c r="C3370" i="8"/>
  <c r="C3369" i="8"/>
  <c r="C3368" i="8"/>
  <c r="C3367" i="8"/>
  <c r="C3366" i="8"/>
  <c r="C3365" i="8"/>
  <c r="C3364" i="8"/>
  <c r="C3363" i="8"/>
  <c r="C3362" i="8"/>
  <c r="C3361" i="8"/>
  <c r="C3360" i="8"/>
  <c r="C3359" i="8"/>
  <c r="C3358" i="8"/>
  <c r="C3357" i="8"/>
  <c r="C3356" i="8"/>
  <c r="C3355" i="8"/>
  <c r="C3354" i="8"/>
  <c r="C3353" i="8"/>
  <c r="C3352" i="8"/>
  <c r="C3351" i="8"/>
  <c r="C3350" i="8"/>
  <c r="C3349" i="8"/>
  <c r="C3348" i="8"/>
  <c r="C3347" i="8"/>
  <c r="C3346" i="8"/>
  <c r="C3345" i="8"/>
  <c r="C3344" i="8"/>
  <c r="C3343" i="8"/>
  <c r="C3342" i="8"/>
  <c r="C3341" i="8"/>
  <c r="C3340" i="8"/>
  <c r="C3339" i="8"/>
  <c r="C3338" i="8"/>
  <c r="C3337" i="8"/>
  <c r="C3336" i="8"/>
  <c r="C3335" i="8"/>
  <c r="C3334" i="8"/>
  <c r="C3333" i="8"/>
  <c r="C3332" i="8"/>
  <c r="C3331" i="8"/>
  <c r="C3330" i="8"/>
  <c r="C3329" i="8"/>
  <c r="C3328" i="8"/>
  <c r="C3327" i="8"/>
  <c r="C3326" i="8"/>
  <c r="C3325" i="8"/>
  <c r="C3324" i="8"/>
  <c r="C3323" i="8"/>
  <c r="C3322" i="8"/>
  <c r="C3321" i="8"/>
  <c r="C3320" i="8"/>
  <c r="C3319" i="8"/>
  <c r="C3318" i="8"/>
  <c r="C3317" i="8"/>
  <c r="C3316" i="8"/>
  <c r="C3315" i="8"/>
  <c r="C3314" i="8"/>
  <c r="C3313" i="8"/>
  <c r="C3312" i="8"/>
  <c r="C3311" i="8"/>
  <c r="C3310" i="8"/>
  <c r="C3309" i="8"/>
  <c r="C3308" i="8"/>
  <c r="C3307" i="8"/>
  <c r="C3306" i="8"/>
  <c r="C3305" i="8"/>
  <c r="C3304" i="8"/>
  <c r="C3303" i="8"/>
  <c r="C3302" i="8"/>
  <c r="C3301" i="8"/>
  <c r="C3300" i="8"/>
  <c r="C3299" i="8"/>
  <c r="C3298" i="8"/>
  <c r="C3297" i="8"/>
  <c r="C3296" i="8"/>
  <c r="C3295" i="8"/>
  <c r="C3294" i="8"/>
  <c r="C3293" i="8"/>
  <c r="C3292" i="8"/>
  <c r="C3291" i="8"/>
  <c r="C3290" i="8"/>
  <c r="C3289" i="8"/>
  <c r="C3288" i="8"/>
  <c r="C3287" i="8"/>
  <c r="C3286" i="8"/>
  <c r="C3285" i="8"/>
  <c r="C3284" i="8"/>
  <c r="C3283" i="8"/>
  <c r="C3282" i="8"/>
  <c r="C3281" i="8"/>
  <c r="C3280" i="8"/>
  <c r="C3279" i="8"/>
  <c r="C3278" i="8"/>
  <c r="C3277" i="8"/>
  <c r="C3276" i="8"/>
  <c r="C3275" i="8"/>
  <c r="C3274" i="8"/>
  <c r="C3273" i="8"/>
  <c r="C3272" i="8"/>
  <c r="C3271" i="8"/>
  <c r="C3270" i="8"/>
  <c r="C3269" i="8"/>
  <c r="C3268" i="8"/>
  <c r="C3267" i="8"/>
  <c r="C3266" i="8"/>
  <c r="C3265" i="8"/>
  <c r="C3264" i="8"/>
  <c r="C3263" i="8"/>
  <c r="C3262" i="8"/>
  <c r="C3261" i="8"/>
  <c r="C3260" i="8"/>
  <c r="C3259" i="8"/>
  <c r="C3258" i="8"/>
  <c r="C3257" i="8"/>
  <c r="C3256" i="8"/>
  <c r="C3255" i="8"/>
  <c r="C3254" i="8"/>
  <c r="C3253" i="8"/>
  <c r="C3252" i="8"/>
  <c r="C3251" i="8"/>
  <c r="C3250" i="8"/>
  <c r="C3249" i="8"/>
  <c r="C3248" i="8"/>
  <c r="C3247" i="8"/>
  <c r="C3246" i="8"/>
  <c r="C3245" i="8"/>
  <c r="C3244" i="8"/>
  <c r="C3243" i="8"/>
  <c r="C3242" i="8"/>
  <c r="C3241" i="8"/>
  <c r="C3240" i="8"/>
  <c r="C3239" i="8"/>
  <c r="C3238" i="8"/>
  <c r="C3237" i="8"/>
  <c r="C3236" i="8"/>
  <c r="C3235" i="8"/>
  <c r="C3234" i="8"/>
  <c r="C3233" i="8"/>
  <c r="C3232" i="8"/>
  <c r="C3231" i="8"/>
  <c r="C3230" i="8"/>
  <c r="C3229" i="8"/>
  <c r="C3228" i="8"/>
  <c r="C3227" i="8"/>
  <c r="C3226" i="8"/>
  <c r="C3225" i="8"/>
  <c r="C3224" i="8"/>
  <c r="C3223" i="8"/>
  <c r="C3222" i="8"/>
  <c r="C3221" i="8"/>
  <c r="C3220" i="8"/>
  <c r="C3219" i="8"/>
  <c r="C3218" i="8"/>
  <c r="C3217" i="8"/>
  <c r="C3216" i="8"/>
  <c r="C3215" i="8"/>
  <c r="C3214" i="8"/>
  <c r="C3213" i="8"/>
  <c r="C3212" i="8"/>
  <c r="C3211" i="8"/>
  <c r="C3210" i="8"/>
  <c r="C3209" i="8"/>
  <c r="C3208" i="8"/>
  <c r="C3207" i="8"/>
  <c r="C3206" i="8"/>
  <c r="C3205" i="8"/>
  <c r="C3204" i="8"/>
  <c r="C3203" i="8"/>
  <c r="C3202" i="8"/>
  <c r="C3201" i="8"/>
  <c r="C3200" i="8"/>
  <c r="C3199" i="8"/>
  <c r="C3198" i="8"/>
  <c r="C3197" i="8"/>
  <c r="C3196" i="8"/>
  <c r="C3195" i="8"/>
  <c r="C3194" i="8"/>
  <c r="C3193" i="8"/>
  <c r="C3192" i="8"/>
  <c r="C3191" i="8"/>
  <c r="C3190" i="8"/>
  <c r="C3189" i="8"/>
  <c r="C3188" i="8"/>
  <c r="C3187" i="8"/>
  <c r="C3186" i="8"/>
  <c r="C3185" i="8"/>
  <c r="C3184" i="8"/>
  <c r="C3183" i="8"/>
  <c r="C3182" i="8"/>
  <c r="C3181" i="8"/>
  <c r="C3180" i="8"/>
  <c r="C3179" i="8"/>
  <c r="C3178" i="8"/>
  <c r="C3177" i="8"/>
  <c r="C3176" i="8"/>
  <c r="C3175" i="8"/>
  <c r="C3174" i="8"/>
  <c r="C3173" i="8"/>
  <c r="C3172" i="8"/>
  <c r="C3171" i="8"/>
  <c r="C3170" i="8"/>
  <c r="C3169" i="8"/>
  <c r="C3168" i="8"/>
  <c r="C3167" i="8"/>
  <c r="C3166" i="8"/>
  <c r="C3165" i="8"/>
  <c r="C3164" i="8"/>
  <c r="C3163" i="8"/>
  <c r="C3162" i="8"/>
  <c r="C3161" i="8"/>
  <c r="C3160" i="8"/>
  <c r="C3159" i="8"/>
  <c r="C3158" i="8"/>
  <c r="C3157" i="8"/>
  <c r="C3156" i="8"/>
  <c r="C3155" i="8"/>
  <c r="C3154" i="8"/>
  <c r="C3153" i="8"/>
  <c r="C3152" i="8"/>
  <c r="C3151" i="8"/>
  <c r="C3150" i="8"/>
  <c r="C3149" i="8"/>
  <c r="C3148" i="8"/>
  <c r="C3147" i="8"/>
  <c r="C3146" i="8"/>
  <c r="C3145" i="8"/>
  <c r="C3144" i="8"/>
  <c r="C3143" i="8"/>
  <c r="C3142" i="8"/>
  <c r="C3141" i="8"/>
  <c r="C3140" i="8"/>
  <c r="C3139" i="8"/>
  <c r="C3138" i="8"/>
  <c r="C3137" i="8"/>
  <c r="C3136" i="8"/>
  <c r="C3135" i="8"/>
  <c r="C3134" i="8"/>
  <c r="C3133" i="8"/>
  <c r="C3132" i="8"/>
  <c r="C3131" i="8"/>
  <c r="C3130" i="8"/>
  <c r="C3129" i="8"/>
  <c r="C3128" i="8"/>
  <c r="C3127" i="8"/>
  <c r="C3126" i="8"/>
  <c r="C3125" i="8"/>
  <c r="C3124" i="8"/>
  <c r="C3123" i="8"/>
  <c r="C3122" i="8"/>
  <c r="C3121" i="8"/>
  <c r="C3120" i="8"/>
  <c r="C3119" i="8"/>
  <c r="C3118" i="8"/>
  <c r="C3117" i="8"/>
  <c r="C3116" i="8"/>
  <c r="C3115" i="8"/>
  <c r="C3114" i="8"/>
  <c r="C3113" i="8"/>
  <c r="C3112" i="8"/>
  <c r="C3111" i="8"/>
  <c r="C3110" i="8"/>
  <c r="C3109" i="8"/>
  <c r="C3108" i="8"/>
  <c r="C3107" i="8"/>
  <c r="C3106" i="8"/>
  <c r="C3105" i="8"/>
  <c r="C3104" i="8"/>
  <c r="C3103" i="8"/>
  <c r="C3102" i="8"/>
  <c r="C3101" i="8"/>
  <c r="C3100" i="8"/>
  <c r="C3099" i="8"/>
  <c r="C3098" i="8"/>
  <c r="C3097" i="8"/>
  <c r="C3096" i="8"/>
  <c r="C3095" i="8"/>
  <c r="C3094" i="8"/>
  <c r="C3093" i="8"/>
  <c r="C3092" i="8"/>
  <c r="C3091" i="8"/>
  <c r="C3090" i="8"/>
  <c r="C3089" i="8"/>
  <c r="C3088" i="8"/>
  <c r="C3087" i="8"/>
  <c r="C3086" i="8"/>
  <c r="C3085" i="8"/>
  <c r="C3084" i="8"/>
  <c r="C3083" i="8"/>
  <c r="C3082" i="8"/>
  <c r="C3081" i="8"/>
  <c r="C3080" i="8"/>
  <c r="C3079" i="8"/>
  <c r="C3078" i="8"/>
  <c r="C3077" i="8"/>
  <c r="C3076" i="8"/>
  <c r="C3075" i="8"/>
  <c r="C3074" i="8"/>
  <c r="C3073" i="8"/>
  <c r="C3072" i="8"/>
  <c r="C3071" i="8"/>
  <c r="C3070" i="8"/>
  <c r="C3069" i="8"/>
  <c r="C3068" i="8"/>
  <c r="C3067" i="8"/>
  <c r="C3066" i="8"/>
  <c r="C3065" i="8"/>
  <c r="C3064" i="8"/>
  <c r="C3063" i="8"/>
  <c r="C3062" i="8"/>
  <c r="C3061" i="8"/>
  <c r="C3060" i="8"/>
  <c r="C3059" i="8"/>
  <c r="C3058" i="8"/>
  <c r="C3057" i="8"/>
  <c r="C3056" i="8"/>
  <c r="C3055" i="8"/>
  <c r="C3054" i="8"/>
  <c r="C3053" i="8"/>
  <c r="C3052" i="8"/>
  <c r="C3051" i="8"/>
  <c r="C3050" i="8"/>
  <c r="C3049" i="8"/>
  <c r="C3048" i="8"/>
  <c r="C3047" i="8"/>
  <c r="C3046" i="8"/>
  <c r="C3045" i="8"/>
  <c r="C3044" i="8"/>
  <c r="C3043" i="8"/>
  <c r="C3042" i="8"/>
  <c r="C3041" i="8"/>
  <c r="C3040" i="8"/>
  <c r="C3039" i="8"/>
  <c r="C3038" i="8"/>
  <c r="C3037" i="8"/>
  <c r="C3036" i="8"/>
  <c r="C3035" i="8"/>
  <c r="C3034" i="8"/>
  <c r="C3033" i="8"/>
  <c r="C3032" i="8"/>
  <c r="C3031" i="8"/>
  <c r="C3030" i="8"/>
  <c r="C3029" i="8"/>
  <c r="C3028" i="8"/>
  <c r="C3027" i="8"/>
  <c r="C3026" i="8"/>
  <c r="C3025" i="8"/>
  <c r="C3024" i="8"/>
  <c r="C3023" i="8"/>
  <c r="C3022" i="8"/>
  <c r="C3021" i="8"/>
  <c r="C3020" i="8"/>
  <c r="C3019" i="8"/>
  <c r="C3018" i="8"/>
  <c r="C3017" i="8"/>
  <c r="C3016" i="8"/>
  <c r="C3015" i="8"/>
  <c r="C3014" i="8"/>
  <c r="C3013" i="8"/>
  <c r="C3012" i="8"/>
  <c r="C3011" i="8"/>
  <c r="C3010" i="8"/>
  <c r="C3009" i="8"/>
  <c r="C3008" i="8"/>
  <c r="C3007" i="8"/>
  <c r="C3006" i="8"/>
  <c r="C3005" i="8"/>
  <c r="C3004" i="8"/>
  <c r="C3003" i="8"/>
  <c r="C3002" i="8"/>
  <c r="C3001" i="8"/>
  <c r="C3000" i="8"/>
  <c r="C2999" i="8"/>
  <c r="C2998" i="8"/>
  <c r="C2997" i="8"/>
  <c r="C2996" i="8"/>
  <c r="C2995" i="8"/>
  <c r="C2994" i="8"/>
  <c r="C2993" i="8"/>
  <c r="C2992" i="8"/>
  <c r="C2991" i="8"/>
  <c r="C2990" i="8"/>
  <c r="C2989" i="8"/>
  <c r="C2988" i="8"/>
  <c r="C2987" i="8"/>
  <c r="C2986" i="8"/>
  <c r="C2985" i="8"/>
  <c r="C2984" i="8"/>
  <c r="C2983" i="8"/>
  <c r="C2982" i="8"/>
  <c r="C2981" i="8"/>
  <c r="C2980" i="8"/>
  <c r="C2979" i="8"/>
  <c r="C2978" i="8"/>
  <c r="C2977" i="8"/>
  <c r="C2976" i="8"/>
  <c r="C2975" i="8"/>
  <c r="C2974" i="8"/>
  <c r="C2973" i="8"/>
  <c r="C2972" i="8"/>
  <c r="C2971" i="8"/>
  <c r="C2970" i="8"/>
  <c r="C2969" i="8"/>
  <c r="C2968" i="8"/>
  <c r="C2967" i="8"/>
  <c r="C2966" i="8"/>
  <c r="C2965" i="8"/>
  <c r="C2964" i="8"/>
  <c r="C2963" i="8"/>
  <c r="C2962" i="8"/>
  <c r="C2961" i="8"/>
  <c r="C2960" i="8"/>
  <c r="C2959" i="8"/>
  <c r="C2958" i="8"/>
  <c r="C2957" i="8"/>
  <c r="C2956" i="8"/>
  <c r="C2955" i="8"/>
  <c r="C2954" i="8"/>
  <c r="C2953" i="8"/>
  <c r="C2952" i="8"/>
  <c r="C2951" i="8"/>
  <c r="C2950" i="8"/>
  <c r="C2949" i="8"/>
  <c r="C2948" i="8"/>
  <c r="C2947" i="8"/>
  <c r="C2946" i="8"/>
  <c r="C2945" i="8"/>
  <c r="C2944" i="8"/>
  <c r="C2943" i="8"/>
  <c r="C2942" i="8"/>
  <c r="C2941" i="8"/>
  <c r="C2940" i="8"/>
  <c r="C2939" i="8"/>
  <c r="C2938" i="8"/>
  <c r="C2937" i="8"/>
  <c r="C2936" i="8"/>
  <c r="C2935" i="8"/>
  <c r="C2934" i="8"/>
  <c r="C2933" i="8"/>
  <c r="C2932" i="8"/>
  <c r="C2931" i="8"/>
  <c r="C2930" i="8"/>
  <c r="C2929" i="8"/>
  <c r="C2928" i="8"/>
  <c r="C2927" i="8"/>
  <c r="C2926" i="8"/>
  <c r="C2925" i="8"/>
  <c r="C2924" i="8"/>
  <c r="C2923" i="8"/>
  <c r="C2922" i="8"/>
  <c r="C2921" i="8"/>
  <c r="C2920" i="8"/>
  <c r="C2919" i="8"/>
  <c r="C2918" i="8"/>
  <c r="C2917" i="8"/>
  <c r="C2916" i="8"/>
  <c r="C2915" i="8"/>
  <c r="C2914" i="8"/>
  <c r="C2913" i="8"/>
  <c r="C2912" i="8"/>
  <c r="C2911" i="8"/>
  <c r="C2910" i="8"/>
  <c r="C2909" i="8"/>
  <c r="C2908" i="8"/>
  <c r="C2907" i="8"/>
  <c r="C2906" i="8"/>
  <c r="C2905" i="8"/>
  <c r="C2904" i="8"/>
  <c r="C2903" i="8"/>
  <c r="C2902" i="8"/>
  <c r="C2901" i="8"/>
  <c r="C2900" i="8"/>
  <c r="C2899" i="8"/>
  <c r="C2898" i="8"/>
  <c r="C2897" i="8"/>
  <c r="C2896" i="8"/>
  <c r="C2895" i="8"/>
  <c r="C2894" i="8"/>
  <c r="C2893" i="8"/>
  <c r="C2892" i="8"/>
  <c r="C2891" i="8"/>
  <c r="C2890" i="8"/>
  <c r="C2889" i="8"/>
  <c r="C2888" i="8"/>
  <c r="C2887" i="8"/>
  <c r="C2886" i="8"/>
  <c r="C2885" i="8"/>
  <c r="C2884" i="8"/>
  <c r="C2883" i="8"/>
  <c r="C2882" i="8"/>
  <c r="C2881" i="8"/>
  <c r="C2880" i="8"/>
  <c r="C2879" i="8"/>
  <c r="C2878" i="8"/>
  <c r="C2877" i="8"/>
  <c r="C2876" i="8"/>
  <c r="C2875" i="8"/>
  <c r="C2874" i="8"/>
  <c r="C2873" i="8"/>
  <c r="C2872" i="8"/>
  <c r="C2871" i="8"/>
  <c r="C2870" i="8"/>
  <c r="C2869" i="8"/>
  <c r="C2868" i="8"/>
  <c r="C2867" i="8"/>
  <c r="C2866" i="8"/>
  <c r="C2865" i="8"/>
  <c r="C2864" i="8"/>
  <c r="C2863" i="8"/>
  <c r="C2862" i="8"/>
  <c r="C2861" i="8"/>
  <c r="C2860" i="8"/>
  <c r="C2859" i="8"/>
  <c r="C2858" i="8"/>
  <c r="C2857" i="8"/>
  <c r="C2856" i="8"/>
  <c r="C2855" i="8"/>
  <c r="C2854" i="8"/>
  <c r="C2853" i="8"/>
  <c r="C2852" i="8"/>
  <c r="C2851" i="8"/>
  <c r="C2850" i="8"/>
  <c r="C2849" i="8"/>
  <c r="C2848" i="8"/>
  <c r="C2847" i="8"/>
  <c r="C2846" i="8"/>
  <c r="C2845" i="8"/>
  <c r="C2844" i="8"/>
  <c r="C2843" i="8"/>
  <c r="C2842" i="8"/>
  <c r="C2841" i="8"/>
  <c r="C2840" i="8"/>
  <c r="C2839" i="8"/>
  <c r="C2838" i="8"/>
  <c r="C2837" i="8"/>
  <c r="C2836" i="8"/>
  <c r="C2835" i="8"/>
  <c r="C2834" i="8"/>
  <c r="C2833" i="8"/>
  <c r="C2832" i="8"/>
  <c r="C2831" i="8"/>
  <c r="C2830" i="8"/>
  <c r="C2829" i="8"/>
  <c r="C2828" i="8"/>
  <c r="C2827" i="8"/>
  <c r="C2826" i="8"/>
  <c r="C2825" i="8"/>
  <c r="C2824" i="8"/>
  <c r="C2823" i="8"/>
  <c r="C2822" i="8"/>
  <c r="C2821" i="8"/>
  <c r="C2820" i="8"/>
  <c r="C2819" i="8"/>
  <c r="C2818" i="8"/>
  <c r="C2817" i="8"/>
  <c r="C2816" i="8"/>
  <c r="C2815" i="8"/>
  <c r="C2814" i="8"/>
  <c r="C2813" i="8"/>
  <c r="C2812" i="8"/>
  <c r="C2811" i="8"/>
  <c r="C2810" i="8"/>
  <c r="C2809" i="8"/>
  <c r="C2808" i="8"/>
  <c r="C2807" i="8"/>
  <c r="C2806" i="8"/>
  <c r="C2805" i="8"/>
  <c r="C2804" i="8"/>
  <c r="C2803" i="8"/>
  <c r="C2802" i="8"/>
  <c r="C2801" i="8"/>
  <c r="C2800" i="8"/>
  <c r="C2799" i="8"/>
  <c r="C2798" i="8"/>
  <c r="C2797" i="8"/>
  <c r="C2796" i="8"/>
  <c r="C2795" i="8"/>
  <c r="C2794" i="8"/>
  <c r="C2793" i="8"/>
  <c r="C2792" i="8"/>
  <c r="C2791" i="8"/>
  <c r="C2790" i="8"/>
  <c r="C2789" i="8"/>
  <c r="C2788" i="8"/>
  <c r="C2787" i="8"/>
  <c r="C2786" i="8"/>
  <c r="C2785" i="8"/>
  <c r="C2784" i="8"/>
  <c r="C2783" i="8"/>
  <c r="C2782" i="8"/>
  <c r="C2781" i="8"/>
  <c r="C2780" i="8"/>
  <c r="C2779" i="8"/>
  <c r="C2778" i="8"/>
  <c r="C2777" i="8"/>
  <c r="C2776" i="8"/>
  <c r="C2775" i="8"/>
  <c r="C2774" i="8"/>
  <c r="C2773" i="8"/>
  <c r="C2772" i="8"/>
  <c r="C2771" i="8"/>
  <c r="C2770" i="8"/>
  <c r="C2769" i="8"/>
  <c r="C2768" i="8"/>
  <c r="C2767" i="8"/>
  <c r="C2766" i="8"/>
  <c r="C2765" i="8"/>
  <c r="C2764" i="8"/>
  <c r="C2763" i="8"/>
  <c r="C2762" i="8"/>
  <c r="C2761" i="8"/>
  <c r="C2760" i="8"/>
  <c r="C2759" i="8"/>
  <c r="C2758" i="8"/>
  <c r="C2757" i="8"/>
  <c r="C2756" i="8"/>
  <c r="C2755" i="8"/>
  <c r="C2754" i="8"/>
  <c r="C2753" i="8"/>
  <c r="C2752" i="8"/>
  <c r="C2751" i="8"/>
  <c r="C2750" i="8"/>
  <c r="C2749" i="8"/>
  <c r="C2748" i="8"/>
  <c r="C2747" i="8"/>
  <c r="C2746" i="8"/>
  <c r="C2745" i="8"/>
  <c r="C2744" i="8"/>
  <c r="C2743" i="8"/>
  <c r="C2742" i="8"/>
  <c r="C2741" i="8"/>
  <c r="C2740" i="8"/>
  <c r="C2739" i="8"/>
  <c r="C2738" i="8"/>
  <c r="C2737" i="8"/>
  <c r="C2736" i="8"/>
  <c r="C2735" i="8"/>
  <c r="C2734" i="8"/>
  <c r="C2733" i="8"/>
  <c r="C2732" i="8"/>
  <c r="C2731" i="8"/>
  <c r="C2730" i="8"/>
  <c r="C2729" i="8"/>
  <c r="C2728" i="8"/>
  <c r="C2727" i="8"/>
  <c r="C2726" i="8"/>
  <c r="C2725" i="8"/>
  <c r="C2724" i="8"/>
  <c r="C2723" i="8"/>
  <c r="C2722" i="8"/>
  <c r="C2721" i="8"/>
  <c r="C2720" i="8"/>
  <c r="C2719" i="8"/>
  <c r="C2718" i="8"/>
  <c r="C2717" i="8"/>
  <c r="C2716" i="8"/>
  <c r="C2715" i="8"/>
  <c r="C2714" i="8"/>
  <c r="C2713" i="8"/>
  <c r="C2712" i="8"/>
  <c r="C2711" i="8"/>
  <c r="C2710" i="8"/>
  <c r="C2709" i="8"/>
  <c r="C2708" i="8"/>
  <c r="C2707" i="8"/>
  <c r="C2706" i="8"/>
  <c r="C2705" i="8"/>
  <c r="C2704" i="8"/>
  <c r="C2703" i="8"/>
  <c r="C2702" i="8"/>
  <c r="C2701" i="8"/>
  <c r="C2700" i="8"/>
  <c r="C2699" i="8"/>
  <c r="C2698" i="8"/>
  <c r="C2697" i="8"/>
  <c r="C2696" i="8"/>
  <c r="C2695" i="8"/>
  <c r="C2694" i="8"/>
  <c r="C2693" i="8"/>
  <c r="C2692" i="8"/>
  <c r="C2691" i="8"/>
  <c r="C2690" i="8"/>
  <c r="C2689" i="8"/>
  <c r="C2688" i="8"/>
  <c r="C2687" i="8"/>
  <c r="C2686" i="8"/>
  <c r="C2685" i="8"/>
  <c r="C2684" i="8"/>
  <c r="C2683" i="8"/>
  <c r="C2682" i="8"/>
  <c r="C2681" i="8"/>
  <c r="C2680" i="8"/>
  <c r="C2679" i="8"/>
  <c r="C2678" i="8"/>
  <c r="C2677" i="8"/>
  <c r="C2676" i="8"/>
  <c r="C2675" i="8"/>
  <c r="C2674" i="8"/>
  <c r="C2673" i="8"/>
  <c r="C2672" i="8"/>
  <c r="C2671" i="8"/>
  <c r="C2670" i="8"/>
  <c r="C2669" i="8"/>
  <c r="C2668" i="8"/>
  <c r="C2667" i="8"/>
  <c r="C2666" i="8"/>
  <c r="C2665" i="8"/>
  <c r="C2664" i="8"/>
  <c r="C2663" i="8"/>
  <c r="C2662" i="8"/>
  <c r="C2661" i="8"/>
  <c r="C2660" i="8"/>
  <c r="C2659" i="8"/>
  <c r="C2658" i="8"/>
  <c r="C2657" i="8"/>
  <c r="C2656" i="8"/>
  <c r="C2655" i="8"/>
  <c r="C2654" i="8"/>
  <c r="C2653" i="8"/>
  <c r="C2652" i="8"/>
  <c r="C2651" i="8"/>
  <c r="C2650" i="8"/>
  <c r="C2649" i="8"/>
  <c r="C2648" i="8"/>
  <c r="C2647" i="8"/>
  <c r="C2646" i="8"/>
  <c r="C2645" i="8"/>
  <c r="C2644" i="8"/>
  <c r="C2643" i="8"/>
  <c r="C2642" i="8"/>
  <c r="C2641" i="8"/>
  <c r="C2640" i="8"/>
  <c r="C2639" i="8"/>
  <c r="C2638" i="8"/>
  <c r="C2637" i="8"/>
  <c r="C2636" i="8"/>
  <c r="C2635" i="8"/>
  <c r="C2634" i="8"/>
  <c r="C2633" i="8"/>
  <c r="C2632" i="8"/>
  <c r="C2631" i="8"/>
  <c r="C2630" i="8"/>
  <c r="C2629" i="8"/>
  <c r="C2628" i="8"/>
  <c r="C2627" i="8"/>
  <c r="C2626" i="8"/>
  <c r="C2625" i="8"/>
  <c r="C2624" i="8"/>
  <c r="C2623" i="8"/>
  <c r="C2622" i="8"/>
  <c r="C2621" i="8"/>
  <c r="C2620" i="8"/>
  <c r="C2619" i="8"/>
  <c r="C2618" i="8"/>
  <c r="C2617" i="8"/>
  <c r="C2616" i="8"/>
  <c r="C2615" i="8"/>
  <c r="C2614" i="8"/>
  <c r="C2613" i="8"/>
  <c r="C2612" i="8"/>
  <c r="C2611" i="8"/>
  <c r="C2610" i="8"/>
  <c r="C2609" i="8"/>
  <c r="C2608" i="8"/>
  <c r="C2607" i="8"/>
  <c r="C2606" i="8"/>
  <c r="C2605" i="8"/>
  <c r="C2604" i="8"/>
  <c r="C2603" i="8"/>
  <c r="C2602" i="8"/>
  <c r="C2601" i="8"/>
  <c r="C2600" i="8"/>
  <c r="C2599" i="8"/>
  <c r="C2598" i="8"/>
  <c r="C2597" i="8"/>
  <c r="C2596" i="8"/>
  <c r="C2595" i="8"/>
  <c r="C2594" i="8"/>
  <c r="C2593" i="8"/>
  <c r="C2592" i="8"/>
  <c r="C2591" i="8"/>
  <c r="C2590" i="8"/>
  <c r="C2589" i="8"/>
  <c r="C2588" i="8"/>
  <c r="C2587" i="8"/>
  <c r="C2586" i="8"/>
  <c r="C2585" i="8"/>
  <c r="C2584" i="8"/>
  <c r="C2583" i="8"/>
  <c r="C2582" i="8"/>
  <c r="C2581" i="8"/>
  <c r="C2580" i="8"/>
  <c r="C2579" i="8"/>
  <c r="C2578" i="8"/>
  <c r="C2577" i="8"/>
  <c r="C2576" i="8"/>
  <c r="C2575" i="8"/>
  <c r="C2574" i="8"/>
  <c r="C2573" i="8"/>
  <c r="C2572" i="8"/>
  <c r="C2571" i="8"/>
  <c r="C2570" i="8"/>
  <c r="C2569" i="8"/>
  <c r="C2568" i="8"/>
  <c r="C2567" i="8"/>
  <c r="C2566" i="8"/>
  <c r="C2565" i="8"/>
  <c r="C2564" i="8"/>
  <c r="C2563" i="8"/>
  <c r="C2562" i="8"/>
  <c r="C2561" i="8"/>
  <c r="C2560" i="8"/>
  <c r="C2559" i="8"/>
  <c r="C2558" i="8"/>
  <c r="C2557" i="8"/>
  <c r="C2556" i="8"/>
  <c r="C2555" i="8"/>
  <c r="C2554" i="8"/>
  <c r="C2553" i="8"/>
  <c r="C2552" i="8"/>
  <c r="C2551" i="8"/>
  <c r="C2550" i="8"/>
  <c r="C2549" i="8"/>
  <c r="C2548" i="8"/>
  <c r="C2547" i="8"/>
  <c r="C2546" i="8"/>
  <c r="C2545" i="8"/>
  <c r="C2544" i="8"/>
  <c r="C2543" i="8"/>
  <c r="C2542" i="8"/>
  <c r="C2541" i="8"/>
  <c r="C2540" i="8"/>
  <c r="C2539" i="8"/>
  <c r="C2538" i="8"/>
  <c r="C2537" i="8"/>
  <c r="C2536" i="8"/>
  <c r="C2535" i="8"/>
  <c r="C2534" i="8"/>
  <c r="C2533" i="8"/>
  <c r="C2532" i="8"/>
  <c r="C2531" i="8"/>
  <c r="C2530" i="8"/>
  <c r="C2529" i="8"/>
  <c r="C2528" i="8"/>
  <c r="C2527" i="8"/>
  <c r="C2526" i="8"/>
  <c r="C2525" i="8"/>
  <c r="C2524" i="8"/>
  <c r="C2523" i="8"/>
  <c r="C2522" i="8"/>
  <c r="C2521" i="8"/>
  <c r="C2520" i="8"/>
  <c r="C2519" i="8"/>
  <c r="C2518" i="8"/>
  <c r="C2517" i="8"/>
  <c r="C2516" i="8"/>
  <c r="C2515" i="8"/>
  <c r="C2514" i="8"/>
  <c r="C2513" i="8"/>
  <c r="C2512" i="8"/>
  <c r="C2511" i="8"/>
  <c r="C2510" i="8"/>
  <c r="C2509" i="8"/>
  <c r="C2508" i="8"/>
  <c r="C2507" i="8"/>
  <c r="C2506" i="8"/>
  <c r="C2505" i="8"/>
  <c r="C2504" i="8"/>
  <c r="C2503" i="8"/>
  <c r="C2502" i="8"/>
  <c r="C2501" i="8"/>
  <c r="C2500" i="8"/>
  <c r="C2499" i="8"/>
  <c r="C2498" i="8"/>
  <c r="C2497" i="8"/>
  <c r="C2496" i="8"/>
  <c r="C2495" i="8"/>
  <c r="C2494" i="8"/>
  <c r="C2493" i="8"/>
  <c r="C2492" i="8"/>
  <c r="C2491" i="8"/>
  <c r="C2490" i="8"/>
  <c r="C2489" i="8"/>
  <c r="C2488" i="8"/>
  <c r="C2487" i="8"/>
  <c r="C2486" i="8"/>
  <c r="C2485" i="8"/>
  <c r="C2484" i="8"/>
  <c r="C2483" i="8"/>
  <c r="C2482" i="8"/>
  <c r="C2481" i="8"/>
  <c r="C2480" i="8"/>
  <c r="C2479" i="8"/>
  <c r="C2478" i="8"/>
  <c r="C2477" i="8"/>
  <c r="C2476" i="8"/>
  <c r="C2475" i="8"/>
  <c r="C2474" i="8"/>
  <c r="C2473" i="8"/>
  <c r="C2472" i="8"/>
  <c r="C2471" i="8"/>
  <c r="C2470" i="8"/>
  <c r="C2469" i="8"/>
  <c r="C2468" i="8"/>
  <c r="C2467" i="8"/>
  <c r="C2466" i="8"/>
  <c r="C2465" i="8"/>
  <c r="C2464" i="8"/>
  <c r="C2463" i="8"/>
  <c r="C2462" i="8"/>
  <c r="C2461" i="8"/>
  <c r="C2460" i="8"/>
  <c r="C2459" i="8"/>
  <c r="C2458" i="8"/>
  <c r="C2457" i="8"/>
  <c r="C2456" i="8"/>
  <c r="C2455" i="8"/>
  <c r="C2454" i="8"/>
  <c r="C2453" i="8"/>
  <c r="C2452" i="8"/>
  <c r="C2451" i="8"/>
  <c r="C2450" i="8"/>
  <c r="C2449" i="8"/>
  <c r="C2448" i="8"/>
  <c r="C2447" i="8"/>
  <c r="C2446" i="8"/>
  <c r="C2445" i="8"/>
  <c r="C2444" i="8"/>
  <c r="C2443" i="8"/>
  <c r="C2442" i="8"/>
  <c r="C2441" i="8"/>
  <c r="C2440" i="8"/>
  <c r="C2439" i="8"/>
  <c r="C2438" i="8"/>
  <c r="C2437" i="8"/>
  <c r="C2436" i="8"/>
  <c r="C2435" i="8"/>
  <c r="C2434" i="8"/>
  <c r="C2433" i="8"/>
  <c r="C2432" i="8"/>
  <c r="C2431" i="8"/>
  <c r="C2430" i="8"/>
  <c r="C2429" i="8"/>
  <c r="C2428" i="8"/>
  <c r="C2427" i="8"/>
  <c r="C2426" i="8"/>
  <c r="C2425" i="8"/>
  <c r="C2424" i="8"/>
  <c r="C2423" i="8"/>
  <c r="C2422" i="8"/>
  <c r="C2421" i="8"/>
  <c r="C2420" i="8"/>
  <c r="C2419" i="8"/>
  <c r="C2418" i="8"/>
  <c r="C2417" i="8"/>
  <c r="C2416" i="8"/>
  <c r="C2415" i="8"/>
  <c r="C2414" i="8"/>
  <c r="C2413" i="8"/>
  <c r="C2412" i="8"/>
  <c r="C2411" i="8"/>
  <c r="C2410" i="8"/>
  <c r="C2409" i="8"/>
  <c r="C2408" i="8"/>
  <c r="C2407" i="8"/>
  <c r="C2406" i="8"/>
  <c r="C2405" i="8"/>
  <c r="C2404" i="8"/>
  <c r="C2403" i="8"/>
  <c r="C2402" i="8"/>
  <c r="C2401" i="8"/>
  <c r="C2400" i="8"/>
  <c r="C2399" i="8"/>
  <c r="C2398" i="8"/>
  <c r="C2397" i="8"/>
  <c r="C2396" i="8"/>
  <c r="C2395" i="8"/>
  <c r="C2394" i="8"/>
  <c r="C2393" i="8"/>
  <c r="C2392" i="8"/>
  <c r="C2391" i="8"/>
  <c r="C2390" i="8"/>
  <c r="C2389" i="8"/>
  <c r="C2388" i="8"/>
  <c r="C2387" i="8"/>
  <c r="C2386" i="8"/>
  <c r="C2385" i="8"/>
  <c r="C2384" i="8"/>
  <c r="C2383" i="8"/>
  <c r="C2382" i="8"/>
  <c r="C2381" i="8"/>
  <c r="C2380" i="8"/>
  <c r="C2379" i="8"/>
  <c r="C2378" i="8"/>
  <c r="C2377" i="8"/>
  <c r="C2376" i="8"/>
  <c r="C2375" i="8"/>
  <c r="C2374" i="8"/>
  <c r="C2373" i="8"/>
  <c r="C2372" i="8"/>
  <c r="C2371" i="8"/>
  <c r="C2370" i="8"/>
  <c r="C2369" i="8"/>
  <c r="C2368" i="8"/>
  <c r="C2367" i="8"/>
  <c r="C2366" i="8"/>
  <c r="C2365" i="8"/>
  <c r="C2364" i="8"/>
  <c r="C2363" i="8"/>
  <c r="C2362" i="8"/>
  <c r="C2361" i="8"/>
  <c r="C2360" i="8"/>
  <c r="C2359" i="8"/>
  <c r="C2358" i="8"/>
  <c r="C2357" i="8"/>
  <c r="C2356" i="8"/>
  <c r="C2355" i="8"/>
  <c r="C2354" i="8"/>
  <c r="C2353" i="8"/>
  <c r="C2352" i="8"/>
  <c r="C2351" i="8"/>
  <c r="C2350" i="8"/>
  <c r="C2349" i="8"/>
  <c r="C2348" i="8"/>
  <c r="C2347" i="8"/>
  <c r="C2346" i="8"/>
  <c r="C2345" i="8"/>
  <c r="C2344" i="8"/>
  <c r="C2343" i="8"/>
  <c r="C2342" i="8"/>
  <c r="C2341" i="8"/>
  <c r="C2340" i="8"/>
  <c r="C2339" i="8"/>
  <c r="C2338" i="8"/>
  <c r="C2337" i="8"/>
  <c r="C2336" i="8"/>
  <c r="C2335" i="8"/>
  <c r="C2334" i="8"/>
  <c r="C2333" i="8"/>
  <c r="C2332" i="8"/>
  <c r="C2331" i="8"/>
  <c r="C2330" i="8"/>
  <c r="C2329" i="8"/>
  <c r="C2328" i="8"/>
  <c r="C2327" i="8"/>
  <c r="C2326" i="8"/>
  <c r="C2325" i="8"/>
  <c r="C2324" i="8"/>
  <c r="C2323" i="8"/>
  <c r="C2322" i="8"/>
  <c r="C2321" i="8"/>
  <c r="C2320" i="8"/>
  <c r="C2319" i="8"/>
  <c r="C2318" i="8"/>
  <c r="C2317" i="8"/>
  <c r="C2316" i="8"/>
  <c r="C2315" i="8"/>
  <c r="C2314" i="8"/>
  <c r="C2313" i="8"/>
  <c r="C2312" i="8"/>
  <c r="C2311" i="8"/>
  <c r="C2310" i="8"/>
  <c r="C2309" i="8"/>
  <c r="C2308" i="8"/>
  <c r="C2307" i="8"/>
  <c r="C2306" i="8"/>
  <c r="C2305" i="8"/>
  <c r="C2304" i="8"/>
  <c r="C2303" i="8"/>
  <c r="C2302" i="8"/>
  <c r="C2301" i="8"/>
  <c r="C2300" i="8"/>
  <c r="C2299" i="8"/>
  <c r="C2298" i="8"/>
  <c r="C2297" i="8"/>
  <c r="C2296" i="8"/>
  <c r="C2295" i="8"/>
  <c r="C2294" i="8"/>
  <c r="C2293" i="8"/>
  <c r="C2292" i="8"/>
  <c r="C2291" i="8"/>
  <c r="C2290" i="8"/>
  <c r="C2289" i="8"/>
  <c r="C2288" i="8"/>
  <c r="C2287" i="8"/>
  <c r="C2286" i="8"/>
  <c r="C2285" i="8"/>
  <c r="C2284" i="8"/>
  <c r="C2283" i="8"/>
  <c r="C2282" i="8"/>
  <c r="C2281" i="8"/>
  <c r="C2280" i="8"/>
  <c r="C2279" i="8"/>
  <c r="C2278" i="8"/>
  <c r="C2277" i="8"/>
  <c r="C2276" i="8"/>
  <c r="C2275" i="8"/>
  <c r="C2274" i="8"/>
  <c r="C2273" i="8"/>
  <c r="C2272" i="8"/>
  <c r="C2271" i="8"/>
  <c r="C2270" i="8"/>
  <c r="C2269" i="8"/>
  <c r="C2268" i="8"/>
  <c r="C2267" i="8"/>
  <c r="C2266" i="8"/>
  <c r="C2265" i="8"/>
  <c r="C2264" i="8"/>
  <c r="C2263" i="8"/>
  <c r="C2262" i="8"/>
  <c r="C2261" i="8"/>
  <c r="C2260" i="8"/>
  <c r="C2259" i="8"/>
  <c r="C2258" i="8"/>
  <c r="C2257" i="8"/>
  <c r="C2256" i="8"/>
  <c r="C2255" i="8"/>
  <c r="C2254" i="8"/>
  <c r="C2253" i="8"/>
  <c r="C2252" i="8"/>
  <c r="C2251" i="8"/>
  <c r="C2250" i="8"/>
  <c r="C2249" i="8"/>
  <c r="C2248" i="8"/>
  <c r="C2247" i="8"/>
  <c r="C2246" i="8"/>
  <c r="C2245" i="8"/>
  <c r="C2244" i="8"/>
  <c r="C2243" i="8"/>
  <c r="C2242" i="8"/>
  <c r="C2241" i="8"/>
  <c r="C2240" i="8"/>
  <c r="C2239" i="8"/>
  <c r="C2238" i="8"/>
  <c r="C2237" i="8"/>
  <c r="C2236" i="8"/>
  <c r="C2235" i="8"/>
  <c r="C2234" i="8"/>
  <c r="C2233" i="8"/>
  <c r="C2232" i="8"/>
  <c r="C2231" i="8"/>
  <c r="C2230" i="8"/>
  <c r="C2229" i="8"/>
  <c r="C2228" i="8"/>
  <c r="C2227" i="8"/>
  <c r="C2226" i="8"/>
  <c r="C2225" i="8"/>
  <c r="C2224" i="8"/>
  <c r="C2223" i="8"/>
  <c r="C2222" i="8"/>
  <c r="C2221" i="8"/>
  <c r="C2220" i="8"/>
  <c r="C2219" i="8"/>
  <c r="C2218" i="8"/>
  <c r="C2217" i="8"/>
  <c r="C2216" i="8"/>
  <c r="C2215" i="8"/>
  <c r="C2214" i="8"/>
  <c r="C2213" i="8"/>
  <c r="C2212" i="8"/>
  <c r="C2211" i="8"/>
  <c r="C2210" i="8"/>
  <c r="C2209" i="8"/>
  <c r="C2208" i="8"/>
  <c r="C2207" i="8"/>
  <c r="C2206" i="8"/>
  <c r="C2205" i="8"/>
  <c r="C2204" i="8"/>
  <c r="C2203" i="8"/>
  <c r="C2202" i="8"/>
  <c r="C2201" i="8"/>
  <c r="C2200" i="8"/>
  <c r="C2199" i="8"/>
  <c r="C2198" i="8"/>
  <c r="C2197" i="8"/>
  <c r="C2196" i="8"/>
  <c r="C2195" i="8"/>
  <c r="C2194" i="8"/>
  <c r="C2193" i="8"/>
  <c r="C2192" i="8"/>
  <c r="C2191" i="8"/>
  <c r="C2190" i="8"/>
  <c r="C2189" i="8"/>
  <c r="C2188" i="8"/>
  <c r="C2187" i="8"/>
  <c r="C2186" i="8"/>
  <c r="C2185" i="8"/>
  <c r="C2184" i="8"/>
  <c r="C2183" i="8"/>
  <c r="C2182" i="8"/>
  <c r="C2181" i="8"/>
  <c r="C2180" i="8"/>
  <c r="C2179" i="8"/>
  <c r="C2178" i="8"/>
  <c r="C2177" i="8"/>
  <c r="C2176" i="8"/>
  <c r="C2175" i="8"/>
  <c r="C2174" i="8"/>
  <c r="C2173" i="8"/>
  <c r="C2172" i="8"/>
  <c r="C2171" i="8"/>
  <c r="C2170" i="8"/>
  <c r="C2169" i="8"/>
  <c r="C2168" i="8"/>
  <c r="C2167" i="8"/>
  <c r="C2166" i="8"/>
  <c r="C2165" i="8"/>
  <c r="C2164" i="8"/>
  <c r="C2163" i="8"/>
  <c r="C2162" i="8"/>
  <c r="C2161" i="8"/>
  <c r="C2160" i="8"/>
  <c r="C2159" i="8"/>
  <c r="C2158" i="8"/>
  <c r="C2157" i="8"/>
  <c r="C2156" i="8"/>
  <c r="C2155" i="8"/>
  <c r="C2154" i="8"/>
  <c r="C2153" i="8"/>
  <c r="C2152" i="8"/>
  <c r="C2151" i="8"/>
  <c r="C2150" i="8"/>
  <c r="C2149" i="8"/>
  <c r="C2148" i="8"/>
  <c r="C2147" i="8"/>
  <c r="C2146" i="8"/>
  <c r="C2145" i="8"/>
  <c r="C2144" i="8"/>
  <c r="C2143" i="8"/>
  <c r="C2142" i="8"/>
  <c r="C2141" i="8"/>
  <c r="C2140" i="8"/>
  <c r="C2139" i="8"/>
  <c r="C2138" i="8"/>
  <c r="C2137" i="8"/>
  <c r="C2136" i="8"/>
  <c r="C2135" i="8"/>
  <c r="C2134" i="8"/>
  <c r="C2133" i="8"/>
  <c r="C2132" i="8"/>
  <c r="C2131" i="8"/>
  <c r="C2130" i="8"/>
  <c r="C2129" i="8"/>
  <c r="C2128" i="8"/>
  <c r="C2127" i="8"/>
  <c r="C2126" i="8"/>
  <c r="C2125" i="8"/>
  <c r="C2124" i="8"/>
  <c r="C2123" i="8"/>
  <c r="C2122" i="8"/>
  <c r="C2121" i="8"/>
  <c r="C2120" i="8"/>
  <c r="C2119" i="8"/>
  <c r="C2118" i="8"/>
  <c r="C2117" i="8"/>
  <c r="C2116" i="8"/>
  <c r="C2115" i="8"/>
  <c r="C2114" i="8"/>
  <c r="C2113" i="8"/>
  <c r="C2112" i="8"/>
  <c r="C2111" i="8"/>
  <c r="C2110" i="8"/>
  <c r="C2109" i="8"/>
  <c r="C2108" i="8"/>
  <c r="C2107" i="8"/>
  <c r="C2106" i="8"/>
  <c r="C2105" i="8"/>
  <c r="C2104" i="8"/>
  <c r="C2103" i="8"/>
  <c r="C2102" i="8"/>
  <c r="C2101" i="8"/>
  <c r="C2100" i="8"/>
  <c r="C2099" i="8"/>
  <c r="C2098" i="8"/>
  <c r="C2097" i="8"/>
  <c r="C2096" i="8"/>
  <c r="C2095" i="8"/>
  <c r="C2094" i="8"/>
  <c r="C2093" i="8"/>
  <c r="C2092" i="8"/>
  <c r="C2091" i="8"/>
  <c r="C2090" i="8"/>
  <c r="C2089" i="8"/>
  <c r="C2088" i="8"/>
  <c r="C2087" i="8"/>
  <c r="C2086" i="8"/>
  <c r="C2085" i="8"/>
  <c r="C2084" i="8"/>
  <c r="C2083" i="8"/>
  <c r="C2082" i="8"/>
  <c r="C2081" i="8"/>
  <c r="C2080" i="8"/>
  <c r="C2079" i="8"/>
  <c r="C2078" i="8"/>
  <c r="C2077" i="8"/>
  <c r="C2076" i="8"/>
  <c r="C2075" i="8"/>
  <c r="C2074" i="8"/>
  <c r="C2073" i="8"/>
  <c r="C2072" i="8"/>
  <c r="C2071" i="8"/>
  <c r="C2070" i="8"/>
  <c r="C2069" i="8"/>
  <c r="C2068" i="8"/>
  <c r="C2067" i="8"/>
  <c r="C2066" i="8"/>
  <c r="C2065" i="8"/>
  <c r="C2064" i="8"/>
  <c r="C2063" i="8"/>
  <c r="C2062" i="8"/>
  <c r="C2061" i="8"/>
  <c r="C2060" i="8"/>
  <c r="C2059" i="8"/>
  <c r="C2058" i="8"/>
  <c r="C2057" i="8"/>
  <c r="C2056" i="8"/>
  <c r="C2055" i="8"/>
  <c r="C2054" i="8"/>
  <c r="C2053" i="8"/>
  <c r="C2052" i="8"/>
  <c r="C2051" i="8"/>
  <c r="C2050" i="8"/>
  <c r="C2049" i="8"/>
  <c r="C2048" i="8"/>
  <c r="C2047" i="8"/>
  <c r="C2046" i="8"/>
  <c r="C2045" i="8"/>
  <c r="C2044" i="8"/>
  <c r="C2043" i="8"/>
  <c r="C2042" i="8"/>
  <c r="C2041" i="8"/>
  <c r="C2040" i="8"/>
  <c r="C2039" i="8"/>
  <c r="C2038" i="8"/>
  <c r="C2037" i="8"/>
  <c r="C2036" i="8"/>
  <c r="C2035" i="8"/>
  <c r="C2034" i="8"/>
  <c r="C2033" i="8"/>
  <c r="C2032" i="8"/>
  <c r="C2031" i="8"/>
  <c r="C2030" i="8"/>
  <c r="C2029" i="8"/>
  <c r="C2028" i="8"/>
  <c r="C2027" i="8"/>
  <c r="C2026" i="8"/>
  <c r="C2025" i="8"/>
  <c r="C2024" i="8"/>
  <c r="C2023" i="8"/>
  <c r="C2022" i="8"/>
  <c r="C2021" i="8"/>
  <c r="C2020" i="8"/>
  <c r="C2019" i="8"/>
  <c r="C2018" i="8"/>
  <c r="C2017" i="8"/>
  <c r="C2016" i="8"/>
  <c r="C2015" i="8"/>
  <c r="C2014" i="8"/>
  <c r="C2013" i="8"/>
  <c r="C2012" i="8"/>
  <c r="C2011" i="8"/>
  <c r="C2010" i="8"/>
  <c r="C2009" i="8"/>
  <c r="C2008" i="8"/>
  <c r="C2007" i="8"/>
  <c r="C2006" i="8"/>
  <c r="C2005" i="8"/>
  <c r="C2004" i="8"/>
  <c r="C2003" i="8"/>
  <c r="C2002" i="8"/>
  <c r="C2001" i="8"/>
  <c r="C2000" i="8"/>
  <c r="C1999" i="8"/>
  <c r="C1998" i="8"/>
  <c r="C1997" i="8"/>
  <c r="C1996" i="8"/>
  <c r="C1995" i="8"/>
  <c r="C1994" i="8"/>
  <c r="C1993" i="8"/>
  <c r="C1992" i="8"/>
  <c r="C1991" i="8"/>
  <c r="C1990" i="8"/>
  <c r="C1989" i="8"/>
  <c r="C1988" i="8"/>
  <c r="C1987" i="8"/>
  <c r="C1986" i="8"/>
  <c r="C1985" i="8"/>
  <c r="C1984" i="8"/>
  <c r="C1983" i="8"/>
  <c r="C1982" i="8"/>
  <c r="C1981" i="8"/>
  <c r="C1980" i="8"/>
  <c r="C1979" i="8"/>
  <c r="C1978" i="8"/>
  <c r="C1977" i="8"/>
  <c r="C1976" i="8"/>
  <c r="C1975" i="8"/>
  <c r="C1974" i="8"/>
  <c r="C1973" i="8"/>
  <c r="C1972" i="8"/>
  <c r="C1971" i="8"/>
  <c r="C1970" i="8"/>
  <c r="C1969" i="8"/>
  <c r="C1968" i="8"/>
  <c r="C1967" i="8"/>
  <c r="C1966" i="8"/>
  <c r="C1965" i="8"/>
  <c r="C1964" i="8"/>
  <c r="C1963" i="8"/>
  <c r="C1962" i="8"/>
  <c r="C1961" i="8"/>
  <c r="C1960" i="8"/>
  <c r="C1959" i="8"/>
  <c r="C1958" i="8"/>
  <c r="C1957" i="8"/>
  <c r="C1956" i="8"/>
  <c r="C1955" i="8"/>
  <c r="C1954" i="8"/>
  <c r="C1953" i="8"/>
  <c r="C1952" i="8"/>
  <c r="C1951" i="8"/>
  <c r="C1950" i="8"/>
  <c r="C1949" i="8"/>
  <c r="C1948" i="8"/>
  <c r="C1947" i="8"/>
  <c r="C1946" i="8"/>
  <c r="C1945" i="8"/>
  <c r="C1944" i="8"/>
  <c r="C1943" i="8"/>
  <c r="C1942" i="8"/>
  <c r="C1941" i="8"/>
  <c r="C1940" i="8"/>
  <c r="C1939" i="8"/>
  <c r="C1938" i="8"/>
  <c r="C1937" i="8"/>
  <c r="C1936" i="8"/>
  <c r="C1935" i="8"/>
  <c r="C1934" i="8"/>
  <c r="C1933" i="8"/>
  <c r="C1932" i="8"/>
  <c r="C1931" i="8"/>
  <c r="C1930" i="8"/>
  <c r="C1929" i="8"/>
  <c r="C1928" i="8"/>
  <c r="C1927" i="8"/>
  <c r="C1926" i="8"/>
  <c r="C1925" i="8"/>
  <c r="C1924" i="8"/>
  <c r="C1923" i="8"/>
  <c r="C1922" i="8"/>
  <c r="C1921" i="8"/>
  <c r="C1920" i="8"/>
  <c r="C1919" i="8"/>
  <c r="C1918" i="8"/>
  <c r="C1917" i="8"/>
  <c r="C1916" i="8"/>
  <c r="C1915" i="8"/>
  <c r="C1914" i="8"/>
  <c r="C1913" i="8"/>
  <c r="C1912" i="8"/>
  <c r="C1911" i="8"/>
  <c r="C1910" i="8"/>
  <c r="C1909" i="8"/>
  <c r="C1908" i="8"/>
  <c r="C1907" i="8"/>
  <c r="C1906" i="8"/>
  <c r="C1905" i="8"/>
  <c r="C1904" i="8"/>
  <c r="C1903" i="8"/>
  <c r="C1902" i="8"/>
  <c r="C1901" i="8"/>
  <c r="C1900" i="8"/>
  <c r="C1899" i="8"/>
  <c r="C1898" i="8"/>
  <c r="C1897" i="8"/>
  <c r="C1896" i="8"/>
  <c r="C1895" i="8"/>
  <c r="C1894" i="8"/>
  <c r="C1893" i="8"/>
  <c r="C1892" i="8"/>
  <c r="C1891" i="8"/>
  <c r="C1890" i="8"/>
  <c r="C1889" i="8"/>
  <c r="C1888" i="8"/>
  <c r="C1887" i="8"/>
  <c r="C1886" i="8"/>
  <c r="C1885" i="8"/>
  <c r="C1884" i="8"/>
  <c r="C1883" i="8"/>
  <c r="C1882" i="8"/>
  <c r="C1881" i="8"/>
  <c r="C1880" i="8"/>
  <c r="C1879" i="8"/>
  <c r="C1878" i="8"/>
  <c r="C1877" i="8"/>
  <c r="C1876" i="8"/>
  <c r="C1875" i="8"/>
  <c r="C1874" i="8"/>
  <c r="C1873" i="8"/>
  <c r="C1872" i="8"/>
  <c r="C1871" i="8"/>
  <c r="C1870" i="8"/>
  <c r="C1869" i="8"/>
  <c r="C1868" i="8"/>
  <c r="C1867" i="8"/>
  <c r="C1866" i="8"/>
  <c r="C1865" i="8"/>
  <c r="C1864" i="8"/>
  <c r="C1863" i="8"/>
  <c r="C1862" i="8"/>
  <c r="C1861" i="8"/>
  <c r="C1860" i="8"/>
  <c r="C1859" i="8"/>
  <c r="C1858" i="8"/>
  <c r="C1857" i="8"/>
  <c r="C1856" i="8"/>
  <c r="C1855" i="8"/>
  <c r="C1854" i="8"/>
  <c r="C1853" i="8"/>
  <c r="C1852" i="8"/>
  <c r="C1851" i="8"/>
  <c r="C1850" i="8"/>
  <c r="C1849" i="8"/>
  <c r="C1848" i="8"/>
  <c r="C1847" i="8"/>
  <c r="C1846" i="8"/>
  <c r="C1845" i="8"/>
  <c r="C1844" i="8"/>
  <c r="C1843" i="8"/>
  <c r="C1842" i="8"/>
  <c r="C1841" i="8"/>
  <c r="C1840" i="8"/>
  <c r="C1839" i="8"/>
  <c r="C1838" i="8"/>
  <c r="C1837" i="8"/>
  <c r="C1836" i="8"/>
  <c r="C1835" i="8"/>
  <c r="C1834" i="8"/>
  <c r="C1833" i="8"/>
  <c r="C1832" i="8"/>
  <c r="C1831" i="8"/>
  <c r="C1830" i="8"/>
  <c r="C1829" i="8"/>
  <c r="C1828" i="8"/>
  <c r="C1827" i="8"/>
  <c r="C1826" i="8"/>
  <c r="C1825" i="8"/>
  <c r="C1824" i="8"/>
  <c r="C1823" i="8"/>
  <c r="C1822" i="8"/>
  <c r="C1821" i="8"/>
  <c r="C1820" i="8"/>
  <c r="C1819" i="8"/>
  <c r="C1818" i="8"/>
  <c r="C1817" i="8"/>
  <c r="C1816" i="8"/>
  <c r="C1815" i="8"/>
  <c r="C1814" i="8"/>
  <c r="C1813" i="8"/>
  <c r="C1812" i="8"/>
  <c r="C1811" i="8"/>
  <c r="C1810" i="8"/>
  <c r="C1809" i="8"/>
  <c r="C1808" i="8"/>
  <c r="C1807" i="8"/>
  <c r="C1806" i="8"/>
  <c r="C1805" i="8"/>
  <c r="C1804" i="8"/>
  <c r="C1803" i="8"/>
  <c r="C1802" i="8"/>
  <c r="C1801" i="8"/>
  <c r="C1800" i="8"/>
  <c r="C1799" i="8"/>
  <c r="C1798" i="8"/>
  <c r="C1797" i="8"/>
  <c r="C1796" i="8"/>
  <c r="C1795" i="8"/>
  <c r="C1794" i="8"/>
  <c r="C1793" i="8"/>
  <c r="C1792" i="8"/>
  <c r="C1791" i="8"/>
  <c r="C1790" i="8"/>
  <c r="C1789" i="8"/>
  <c r="C1788" i="8"/>
  <c r="C1787" i="8"/>
  <c r="C1786" i="8"/>
  <c r="C1785" i="8"/>
  <c r="C1784" i="8"/>
  <c r="C1783" i="8"/>
  <c r="C1782" i="8"/>
  <c r="C1781" i="8"/>
  <c r="C1780" i="8"/>
  <c r="C1779" i="8"/>
  <c r="C1778" i="8"/>
  <c r="C1777" i="8"/>
  <c r="C1776" i="8"/>
  <c r="C1775" i="8"/>
  <c r="C1774" i="8"/>
  <c r="C1773" i="8"/>
  <c r="C1772" i="8"/>
  <c r="C1771" i="8"/>
  <c r="C1770" i="8"/>
  <c r="C1769" i="8"/>
  <c r="C1768" i="8"/>
  <c r="C1767" i="8"/>
  <c r="C1766" i="8"/>
  <c r="C1765" i="8"/>
  <c r="C1764" i="8"/>
  <c r="C1763" i="8"/>
  <c r="C1762" i="8"/>
  <c r="C1761" i="8"/>
  <c r="C1760" i="8"/>
  <c r="C1759" i="8"/>
  <c r="C1758" i="8"/>
  <c r="C1757" i="8"/>
  <c r="C1756" i="8"/>
  <c r="C1755" i="8"/>
  <c r="C1754" i="8"/>
  <c r="C1753" i="8"/>
  <c r="C1752" i="8"/>
  <c r="C1751" i="8"/>
  <c r="C1750" i="8"/>
  <c r="C1749" i="8"/>
  <c r="C1748" i="8"/>
  <c r="C1747" i="8"/>
  <c r="C1746" i="8"/>
  <c r="C1745" i="8"/>
  <c r="C1744" i="8"/>
  <c r="C1743" i="8"/>
  <c r="C1742" i="8"/>
  <c r="C1741" i="8"/>
  <c r="C1740" i="8"/>
  <c r="C1739" i="8"/>
  <c r="C1738" i="8"/>
  <c r="C1737" i="8"/>
  <c r="C1736" i="8"/>
  <c r="C1735" i="8"/>
  <c r="C1734" i="8"/>
  <c r="C1733" i="8"/>
  <c r="C1732" i="8"/>
  <c r="C1731" i="8"/>
  <c r="C1730" i="8"/>
  <c r="C1729" i="8"/>
  <c r="C1728" i="8"/>
  <c r="C1727" i="8"/>
  <c r="C1726" i="8"/>
  <c r="C1725" i="8"/>
  <c r="C1724" i="8"/>
  <c r="C1723" i="8"/>
  <c r="C1722" i="8"/>
  <c r="C1721" i="8"/>
  <c r="C1720" i="8"/>
  <c r="C1719" i="8"/>
  <c r="C1718" i="8"/>
  <c r="C1717" i="8"/>
  <c r="C1716" i="8"/>
  <c r="C1715" i="8"/>
  <c r="C1714" i="8"/>
  <c r="C1713" i="8"/>
  <c r="C1712" i="8"/>
  <c r="C1711" i="8"/>
  <c r="C1710" i="8"/>
  <c r="C1709" i="8"/>
  <c r="C1708" i="8"/>
  <c r="C1707" i="8"/>
  <c r="C1706" i="8"/>
  <c r="C1705" i="8"/>
  <c r="C1704" i="8"/>
  <c r="C1703" i="8"/>
  <c r="C1702" i="8"/>
  <c r="C1701" i="8"/>
  <c r="C1700" i="8"/>
  <c r="C1699" i="8"/>
  <c r="C1698" i="8"/>
  <c r="C1697" i="8"/>
  <c r="C1696" i="8"/>
  <c r="C1695" i="8"/>
  <c r="C1694" i="8"/>
  <c r="C1693" i="8"/>
  <c r="C1692" i="8"/>
  <c r="C1691" i="8"/>
  <c r="C1690" i="8"/>
  <c r="C1689" i="8"/>
  <c r="C1688" i="8"/>
  <c r="C1687" i="8"/>
  <c r="C1686" i="8"/>
  <c r="C1685" i="8"/>
  <c r="C1684" i="8"/>
  <c r="C1683" i="8"/>
  <c r="C1682" i="8"/>
  <c r="C1681" i="8"/>
  <c r="C1680" i="8"/>
  <c r="C1679" i="8"/>
  <c r="C1678" i="8"/>
  <c r="C1677" i="8"/>
  <c r="C1676" i="8"/>
  <c r="C1675" i="8"/>
  <c r="C1674" i="8"/>
  <c r="C1673" i="8"/>
  <c r="C1672" i="8"/>
  <c r="C1671" i="8"/>
  <c r="C1670" i="8"/>
  <c r="C1669" i="8"/>
  <c r="C1668" i="8"/>
  <c r="C1667" i="8"/>
  <c r="C1666" i="8"/>
  <c r="C1665" i="8"/>
  <c r="C1664" i="8"/>
  <c r="C1663" i="8"/>
  <c r="C1662" i="8"/>
  <c r="C1661" i="8"/>
  <c r="C1660" i="8"/>
  <c r="C1659" i="8"/>
  <c r="C1658" i="8"/>
  <c r="C1657" i="8"/>
  <c r="C1656" i="8"/>
  <c r="C1655" i="8"/>
  <c r="C1654" i="8"/>
  <c r="C1653" i="8"/>
  <c r="C1652" i="8"/>
  <c r="C1651" i="8"/>
  <c r="C1650" i="8"/>
  <c r="C1649" i="8"/>
  <c r="C1648" i="8"/>
  <c r="C1647" i="8"/>
  <c r="C1646" i="8"/>
  <c r="C1645" i="8"/>
  <c r="C1644" i="8"/>
  <c r="C1643" i="8"/>
  <c r="C1642" i="8"/>
  <c r="C1641" i="8"/>
  <c r="C1640" i="8"/>
  <c r="C1639" i="8"/>
  <c r="C1638" i="8"/>
  <c r="C1637" i="8"/>
  <c r="C1636" i="8"/>
  <c r="C1635" i="8"/>
  <c r="C1634" i="8"/>
  <c r="C1633" i="8"/>
  <c r="C1632" i="8"/>
  <c r="C1631" i="8"/>
  <c r="C1630" i="8"/>
  <c r="C1629" i="8"/>
  <c r="C1628" i="8"/>
  <c r="C1627" i="8"/>
  <c r="C1626" i="8"/>
  <c r="C1625" i="8"/>
  <c r="C1624" i="8"/>
  <c r="C1623" i="8"/>
  <c r="C1622" i="8"/>
  <c r="C1621" i="8"/>
  <c r="C1620" i="8"/>
  <c r="C1619" i="8"/>
  <c r="C1618" i="8"/>
  <c r="C1617" i="8"/>
  <c r="C1616" i="8"/>
  <c r="C1615" i="8"/>
  <c r="C1614" i="8"/>
  <c r="C1613" i="8"/>
  <c r="C1612" i="8"/>
  <c r="C1611" i="8"/>
  <c r="C1610" i="8"/>
  <c r="C1609" i="8"/>
  <c r="C1608" i="8"/>
  <c r="C1607" i="8"/>
  <c r="C1606" i="8"/>
  <c r="C1605" i="8"/>
  <c r="C1604" i="8"/>
  <c r="C1603" i="8"/>
  <c r="C1602" i="8"/>
  <c r="C1601" i="8"/>
  <c r="C1600" i="8"/>
  <c r="C1599" i="8"/>
  <c r="C1598" i="8"/>
  <c r="C1597" i="8"/>
  <c r="C1596" i="8"/>
  <c r="C1595" i="8"/>
  <c r="C1594" i="8"/>
  <c r="C1593" i="8"/>
  <c r="C1592" i="8"/>
  <c r="C1591" i="8"/>
  <c r="C1590" i="8"/>
  <c r="C1589" i="8"/>
  <c r="C1588" i="8"/>
  <c r="C1587" i="8"/>
  <c r="C1586" i="8"/>
  <c r="C1585" i="8"/>
  <c r="C1584" i="8"/>
  <c r="C1583" i="8"/>
  <c r="C1582" i="8"/>
  <c r="C1581" i="8"/>
  <c r="C1580" i="8"/>
  <c r="C1579" i="8"/>
  <c r="C1578" i="8"/>
  <c r="C1577" i="8"/>
  <c r="C1576" i="8"/>
  <c r="C1575" i="8"/>
  <c r="C1574" i="8"/>
  <c r="C1573" i="8"/>
  <c r="C1572" i="8"/>
  <c r="C1571" i="8"/>
  <c r="C1570" i="8"/>
  <c r="C1569" i="8"/>
  <c r="C1568" i="8"/>
  <c r="C1567" i="8"/>
  <c r="C1566" i="8"/>
  <c r="C1565" i="8"/>
  <c r="C1564" i="8"/>
  <c r="C1563" i="8"/>
  <c r="C1562" i="8"/>
  <c r="C1561" i="8"/>
  <c r="C1560" i="8"/>
  <c r="C1559" i="8"/>
  <c r="C1558" i="8"/>
  <c r="C1557" i="8"/>
  <c r="C1556" i="8"/>
  <c r="C1555" i="8"/>
  <c r="C1554" i="8"/>
  <c r="C1553" i="8"/>
  <c r="C1552" i="8"/>
  <c r="C1551" i="8"/>
  <c r="C1550" i="8"/>
  <c r="C1549" i="8"/>
  <c r="C1548" i="8"/>
  <c r="C1547" i="8"/>
  <c r="C1546" i="8"/>
  <c r="C1545" i="8"/>
  <c r="C1544" i="8"/>
  <c r="C1543" i="8"/>
  <c r="C1542" i="8"/>
  <c r="C1541" i="8"/>
  <c r="C1540" i="8"/>
  <c r="C1539" i="8"/>
  <c r="C1538" i="8"/>
  <c r="C1537" i="8"/>
  <c r="C1536" i="8"/>
  <c r="C1535" i="8"/>
  <c r="C1534" i="8"/>
  <c r="C1533" i="8"/>
  <c r="C1532" i="8"/>
  <c r="C1531" i="8"/>
  <c r="C1530" i="8"/>
  <c r="C1529" i="8"/>
  <c r="C1528" i="8"/>
  <c r="C1527" i="8"/>
  <c r="C1526" i="8"/>
  <c r="C1525" i="8"/>
  <c r="C1524" i="8"/>
  <c r="C1523" i="8"/>
  <c r="C1522" i="8"/>
  <c r="C1521" i="8"/>
  <c r="C1520" i="8"/>
  <c r="C1519" i="8"/>
  <c r="C1518" i="8"/>
  <c r="C1517" i="8"/>
  <c r="C1516" i="8"/>
  <c r="C1515" i="8"/>
  <c r="C1514" i="8"/>
  <c r="C1513" i="8"/>
  <c r="C1512" i="8"/>
  <c r="C1511" i="8"/>
  <c r="C1510" i="8"/>
  <c r="C1509" i="8"/>
  <c r="C1508" i="8"/>
  <c r="C1507" i="8"/>
  <c r="C1506" i="8"/>
  <c r="C1505" i="8"/>
  <c r="C1504" i="8"/>
  <c r="C1503" i="8"/>
  <c r="C1502" i="8"/>
  <c r="C1501" i="8"/>
  <c r="C1500" i="8"/>
  <c r="C1499" i="8"/>
  <c r="C1498" i="8"/>
  <c r="C1497" i="8"/>
  <c r="C1496" i="8"/>
  <c r="C1495" i="8"/>
  <c r="C1494" i="8"/>
  <c r="C1493" i="8"/>
  <c r="C1492" i="8"/>
  <c r="C1491" i="8"/>
  <c r="C1490" i="8"/>
  <c r="C1489" i="8"/>
  <c r="C1488" i="8"/>
  <c r="C1487" i="8"/>
  <c r="C1486" i="8"/>
  <c r="C1485" i="8"/>
  <c r="C1484" i="8"/>
  <c r="C1483" i="8"/>
  <c r="C1482" i="8"/>
  <c r="C1481" i="8"/>
  <c r="C1480" i="8"/>
  <c r="C1479" i="8"/>
  <c r="C1478" i="8"/>
  <c r="C1477" i="8"/>
  <c r="C1476" i="8"/>
  <c r="C1475" i="8"/>
  <c r="C1474" i="8"/>
  <c r="C1473" i="8"/>
  <c r="C1472" i="8"/>
  <c r="C1471" i="8"/>
  <c r="C1470" i="8"/>
  <c r="C1469" i="8"/>
  <c r="C1468" i="8"/>
  <c r="C1467" i="8"/>
  <c r="C1466" i="8"/>
  <c r="C1465" i="8"/>
  <c r="C1464" i="8"/>
  <c r="C1463" i="8"/>
  <c r="C1462" i="8"/>
  <c r="C1461" i="8"/>
  <c r="C1460" i="8"/>
  <c r="C1459" i="8"/>
  <c r="C1458" i="8"/>
  <c r="C1457" i="8"/>
  <c r="C1456" i="8"/>
  <c r="C1455" i="8"/>
  <c r="C1454" i="8"/>
  <c r="C1453" i="8"/>
  <c r="C1452" i="8"/>
  <c r="C1451" i="8"/>
  <c r="C1450" i="8"/>
  <c r="C1449" i="8"/>
  <c r="C1448" i="8"/>
  <c r="C1447" i="8"/>
  <c r="C1446" i="8"/>
  <c r="C1445" i="8"/>
  <c r="C1444" i="8"/>
  <c r="C1443" i="8"/>
  <c r="C1442" i="8"/>
  <c r="C1441" i="8"/>
  <c r="C1440" i="8"/>
  <c r="C1439" i="8"/>
  <c r="C1438" i="8"/>
  <c r="C1437" i="8"/>
  <c r="C1436" i="8"/>
  <c r="C1435" i="8"/>
  <c r="C1434" i="8"/>
  <c r="C1433" i="8"/>
  <c r="C1432" i="8"/>
  <c r="C1431" i="8"/>
  <c r="C1430" i="8"/>
  <c r="C1429" i="8"/>
  <c r="C1428" i="8"/>
  <c r="C1427" i="8"/>
  <c r="C1426" i="8"/>
  <c r="C1425" i="8"/>
  <c r="C1424" i="8"/>
  <c r="C1423" i="8"/>
  <c r="C1422" i="8"/>
  <c r="C1421" i="8"/>
  <c r="C1420" i="8"/>
  <c r="C1419" i="8"/>
  <c r="C1418" i="8"/>
  <c r="C1417" i="8"/>
  <c r="C1416" i="8"/>
  <c r="C1415" i="8"/>
  <c r="C1414" i="8"/>
  <c r="C1413" i="8"/>
  <c r="C1412" i="8"/>
  <c r="C1411" i="8"/>
  <c r="C1410" i="8"/>
  <c r="C1409" i="8"/>
  <c r="C1408" i="8"/>
  <c r="C1407" i="8"/>
  <c r="C1406" i="8"/>
  <c r="C1405" i="8"/>
  <c r="C1404" i="8"/>
  <c r="C1403" i="8"/>
  <c r="C1402" i="8"/>
  <c r="C1401" i="8"/>
  <c r="C1400" i="8"/>
  <c r="C1399" i="8"/>
  <c r="C1398" i="8"/>
  <c r="C1397" i="8"/>
  <c r="C1396" i="8"/>
  <c r="C1395" i="8"/>
  <c r="C1394" i="8"/>
  <c r="C1393" i="8"/>
  <c r="C1392" i="8"/>
  <c r="C1391" i="8"/>
  <c r="C1390" i="8"/>
  <c r="C1389" i="8"/>
  <c r="C1388" i="8"/>
  <c r="C1387" i="8"/>
  <c r="C1386" i="8"/>
  <c r="C1385" i="8"/>
  <c r="C1384" i="8"/>
  <c r="C1383" i="8"/>
  <c r="C1382" i="8"/>
  <c r="C1381" i="8"/>
  <c r="C1380" i="8"/>
  <c r="C1379" i="8"/>
  <c r="C1378" i="8"/>
  <c r="C1377" i="8"/>
  <c r="C1376" i="8"/>
  <c r="C1375" i="8"/>
  <c r="C1374" i="8"/>
  <c r="C1373" i="8"/>
  <c r="C1372" i="8"/>
  <c r="C1371" i="8"/>
  <c r="C1370" i="8"/>
  <c r="C1369" i="8"/>
  <c r="C1368" i="8"/>
  <c r="C1367" i="8"/>
  <c r="C1366" i="8"/>
  <c r="C1365" i="8"/>
  <c r="C1364" i="8"/>
  <c r="C1363" i="8"/>
  <c r="C1362" i="8"/>
  <c r="C1361" i="8"/>
  <c r="C1360" i="8"/>
  <c r="C1359" i="8"/>
  <c r="C1358" i="8"/>
  <c r="C1357" i="8"/>
  <c r="C1356" i="8"/>
  <c r="C1355" i="8"/>
  <c r="C1354" i="8"/>
  <c r="C1353" i="8"/>
  <c r="C1352" i="8"/>
  <c r="C1351" i="8"/>
  <c r="C1350" i="8"/>
  <c r="C1349" i="8"/>
  <c r="C1348" i="8"/>
  <c r="C1347" i="8"/>
  <c r="C1346" i="8"/>
  <c r="C1345" i="8"/>
  <c r="C1344" i="8"/>
  <c r="C1343" i="8"/>
  <c r="C1342" i="8"/>
  <c r="C1341" i="8"/>
  <c r="C1340" i="8"/>
  <c r="C1339" i="8"/>
  <c r="C1338" i="8"/>
  <c r="C1337" i="8"/>
  <c r="C1336" i="8"/>
  <c r="C1335" i="8"/>
  <c r="C1334" i="8"/>
  <c r="C1333" i="8"/>
  <c r="C1332" i="8"/>
  <c r="C1331" i="8"/>
  <c r="C1330" i="8"/>
  <c r="C1329" i="8"/>
  <c r="C1328" i="8"/>
  <c r="C1327" i="8"/>
  <c r="C1326" i="8"/>
  <c r="C1325" i="8"/>
  <c r="C1324" i="8"/>
  <c r="C1323" i="8"/>
  <c r="C1322" i="8"/>
  <c r="C1321" i="8"/>
  <c r="C1320" i="8"/>
  <c r="C1319" i="8"/>
  <c r="C1318" i="8"/>
  <c r="C1317" i="8"/>
  <c r="C1316" i="8"/>
  <c r="C1315" i="8"/>
  <c r="C1314" i="8"/>
  <c r="C1313" i="8"/>
  <c r="C1312" i="8"/>
  <c r="C1311" i="8"/>
  <c r="C1310" i="8"/>
  <c r="C1309" i="8"/>
  <c r="C1308" i="8"/>
  <c r="C1307" i="8"/>
  <c r="C1306" i="8"/>
  <c r="C1305" i="8"/>
  <c r="C1304" i="8"/>
  <c r="C1303" i="8"/>
  <c r="C1302" i="8"/>
  <c r="C1301" i="8"/>
  <c r="C1300" i="8"/>
  <c r="C1299" i="8"/>
  <c r="C1298" i="8"/>
  <c r="C1297" i="8"/>
  <c r="C1296" i="8"/>
  <c r="C1295" i="8"/>
  <c r="C1294" i="8"/>
  <c r="C1293" i="8"/>
  <c r="C1292" i="8"/>
  <c r="C1291" i="8"/>
  <c r="C1290" i="8"/>
  <c r="C1289" i="8"/>
  <c r="C1288" i="8"/>
  <c r="C1287" i="8"/>
  <c r="C1286" i="8"/>
  <c r="C1285" i="8"/>
  <c r="C1284" i="8"/>
  <c r="C1283" i="8"/>
  <c r="C1282" i="8"/>
  <c r="C1281" i="8"/>
  <c r="C1280" i="8"/>
  <c r="C1279" i="8"/>
  <c r="C1278" i="8"/>
  <c r="C1277" i="8"/>
  <c r="C1276" i="8"/>
  <c r="C1275" i="8"/>
  <c r="C1274" i="8"/>
  <c r="C1273" i="8"/>
  <c r="C1272" i="8"/>
  <c r="C1271" i="8"/>
  <c r="C1270" i="8"/>
  <c r="C1269" i="8"/>
  <c r="C1268" i="8"/>
  <c r="C1267" i="8"/>
  <c r="C1266" i="8"/>
  <c r="C1265" i="8"/>
  <c r="C1264" i="8"/>
  <c r="C1263" i="8"/>
  <c r="C1262" i="8"/>
  <c r="C1261" i="8"/>
  <c r="C1260" i="8"/>
  <c r="C1259" i="8"/>
  <c r="C1258" i="8"/>
  <c r="C1257" i="8"/>
  <c r="C1256" i="8"/>
  <c r="C1255" i="8"/>
  <c r="C1254" i="8"/>
  <c r="C1253" i="8"/>
  <c r="C1252" i="8"/>
  <c r="C1251" i="8"/>
  <c r="C1250" i="8"/>
  <c r="C1249" i="8"/>
  <c r="C1248" i="8"/>
  <c r="C1247" i="8"/>
  <c r="C1246" i="8"/>
  <c r="C1245" i="8"/>
  <c r="C1244" i="8"/>
  <c r="C1243" i="8"/>
  <c r="C1242" i="8"/>
  <c r="C1241" i="8"/>
  <c r="C1240" i="8"/>
  <c r="C1239" i="8"/>
  <c r="C1238" i="8"/>
  <c r="C1237" i="8"/>
  <c r="C1236" i="8"/>
  <c r="C1235" i="8"/>
  <c r="C1234" i="8"/>
  <c r="C1233" i="8"/>
  <c r="C1232" i="8"/>
  <c r="C1231" i="8"/>
  <c r="C1230" i="8"/>
  <c r="C1229" i="8"/>
  <c r="C1228" i="8"/>
  <c r="C1227" i="8"/>
  <c r="C1226" i="8"/>
  <c r="C1225" i="8"/>
  <c r="C1224" i="8"/>
  <c r="C1223" i="8"/>
  <c r="C1222" i="8"/>
  <c r="C1221" i="8"/>
  <c r="C1220" i="8"/>
  <c r="C1219" i="8"/>
  <c r="C1218" i="8"/>
  <c r="C1217" i="8"/>
  <c r="C1216" i="8"/>
  <c r="C1215" i="8"/>
  <c r="C1214" i="8"/>
  <c r="C1213" i="8"/>
  <c r="C1212" i="8"/>
  <c r="C1211" i="8"/>
  <c r="C1210" i="8"/>
  <c r="C1209" i="8"/>
  <c r="C1208" i="8"/>
  <c r="C1207" i="8"/>
  <c r="C1206" i="8"/>
  <c r="C1205" i="8"/>
  <c r="C1204" i="8"/>
  <c r="C1203" i="8"/>
  <c r="C1202" i="8"/>
  <c r="C1201" i="8"/>
  <c r="C1200" i="8"/>
  <c r="C1199" i="8"/>
  <c r="C1198" i="8"/>
  <c r="C1197" i="8"/>
  <c r="C1196" i="8"/>
  <c r="C1195" i="8"/>
  <c r="C1194" i="8"/>
  <c r="C1193" i="8"/>
  <c r="C1192" i="8"/>
  <c r="C1191" i="8"/>
  <c r="C1190" i="8"/>
  <c r="C1189" i="8"/>
  <c r="C1188" i="8"/>
  <c r="C1187" i="8"/>
  <c r="C1186" i="8"/>
  <c r="C1185" i="8"/>
  <c r="C1184" i="8"/>
  <c r="C1183" i="8"/>
  <c r="C1182" i="8"/>
  <c r="C1181" i="8"/>
  <c r="C1180" i="8"/>
  <c r="C1179" i="8"/>
  <c r="C1178" i="8"/>
  <c r="C1177" i="8"/>
  <c r="C1176" i="8"/>
  <c r="C1175" i="8"/>
  <c r="C1174" i="8"/>
  <c r="C1173" i="8"/>
  <c r="C1172" i="8"/>
  <c r="C1171" i="8"/>
  <c r="C1170" i="8"/>
  <c r="C1169" i="8"/>
  <c r="C1168" i="8"/>
  <c r="C1167" i="8"/>
  <c r="C1166" i="8"/>
  <c r="C1165" i="8"/>
  <c r="C1164" i="8"/>
  <c r="C1163" i="8"/>
  <c r="C1162" i="8"/>
  <c r="C1161" i="8"/>
  <c r="C1160" i="8"/>
  <c r="C1159" i="8"/>
  <c r="C1158" i="8"/>
  <c r="C1157" i="8"/>
  <c r="C1156" i="8"/>
  <c r="C1155" i="8"/>
  <c r="C1154" i="8"/>
  <c r="C1153" i="8"/>
  <c r="C1152" i="8"/>
  <c r="C1151" i="8"/>
  <c r="C1150" i="8"/>
  <c r="C1149" i="8"/>
  <c r="C1148" i="8"/>
  <c r="C1147" i="8"/>
  <c r="C1146" i="8"/>
  <c r="C1145" i="8"/>
  <c r="C1144" i="8"/>
  <c r="C1143" i="8"/>
  <c r="C1142" i="8"/>
  <c r="C1141" i="8"/>
  <c r="C1140" i="8"/>
  <c r="C1139" i="8"/>
  <c r="C1138" i="8"/>
  <c r="C1137" i="8"/>
  <c r="C1136" i="8"/>
  <c r="C1135" i="8"/>
  <c r="C1134" i="8"/>
  <c r="C1133" i="8"/>
  <c r="C1132" i="8"/>
  <c r="C1131" i="8"/>
  <c r="C1130" i="8"/>
  <c r="C1129" i="8"/>
  <c r="C1128" i="8"/>
  <c r="C1127" i="8"/>
  <c r="C1126" i="8"/>
  <c r="C1125" i="8"/>
  <c r="C1124" i="8"/>
  <c r="C1123" i="8"/>
  <c r="C1122" i="8"/>
  <c r="C1121" i="8"/>
  <c r="C1120" i="8"/>
  <c r="C1119" i="8"/>
  <c r="C1118" i="8"/>
  <c r="C1117" i="8"/>
  <c r="C1116" i="8"/>
  <c r="C1115" i="8"/>
  <c r="C1114" i="8"/>
  <c r="C1113" i="8"/>
  <c r="C1112" i="8"/>
  <c r="C1111" i="8"/>
  <c r="C1110" i="8"/>
  <c r="C1109" i="8"/>
  <c r="C1108" i="8"/>
  <c r="C1107" i="8"/>
  <c r="C1106" i="8"/>
  <c r="C1105" i="8"/>
  <c r="C1104" i="8"/>
  <c r="C1103" i="8"/>
  <c r="C1102" i="8"/>
  <c r="C1101" i="8"/>
  <c r="C1100" i="8"/>
  <c r="C1099" i="8"/>
  <c r="C1098" i="8"/>
  <c r="C1097" i="8"/>
  <c r="C1096" i="8"/>
  <c r="C1095" i="8"/>
  <c r="C1094" i="8"/>
  <c r="C1093" i="8"/>
  <c r="C1092" i="8"/>
  <c r="C1091" i="8"/>
  <c r="C1090" i="8"/>
  <c r="C1089" i="8"/>
  <c r="C1088" i="8"/>
  <c r="C1087" i="8"/>
  <c r="C1086" i="8"/>
  <c r="C1085" i="8"/>
  <c r="C1084" i="8"/>
  <c r="C1083" i="8"/>
  <c r="C1082" i="8"/>
  <c r="C1081" i="8"/>
  <c r="C1080" i="8"/>
  <c r="C1079" i="8"/>
  <c r="C1078" i="8"/>
  <c r="C1077" i="8"/>
  <c r="C1076" i="8"/>
  <c r="C1075" i="8"/>
  <c r="C1074" i="8"/>
  <c r="C1073" i="8"/>
  <c r="C1072" i="8"/>
  <c r="C1071" i="8"/>
  <c r="C1070" i="8"/>
  <c r="C1069" i="8"/>
  <c r="C1068" i="8"/>
  <c r="C1067" i="8"/>
  <c r="C1066" i="8"/>
  <c r="C1065" i="8"/>
  <c r="C1064" i="8"/>
  <c r="C1063" i="8"/>
  <c r="C1062" i="8"/>
  <c r="C1061" i="8"/>
  <c r="C1060" i="8"/>
  <c r="C1059" i="8"/>
  <c r="C1058" i="8"/>
  <c r="C1057" i="8"/>
  <c r="C1056" i="8"/>
  <c r="C1055" i="8"/>
  <c r="C1054" i="8"/>
  <c r="C1053" i="8"/>
  <c r="C1052" i="8"/>
  <c r="C1051" i="8"/>
  <c r="C1050" i="8"/>
  <c r="C1049" i="8"/>
  <c r="C1048" i="8"/>
  <c r="C1047" i="8"/>
  <c r="C1046" i="8"/>
  <c r="C1045" i="8"/>
  <c r="C1044" i="8"/>
  <c r="C1043" i="8"/>
  <c r="C1042" i="8"/>
  <c r="C1041" i="8"/>
  <c r="C1040" i="8"/>
  <c r="C1039" i="8"/>
  <c r="C1038" i="8"/>
  <c r="C1037" i="8"/>
  <c r="C1036" i="8"/>
  <c r="C1035" i="8"/>
  <c r="C1034" i="8"/>
  <c r="C1033" i="8"/>
  <c r="C1032" i="8"/>
  <c r="C1031" i="8"/>
  <c r="C1030" i="8"/>
  <c r="C1029" i="8"/>
  <c r="C1028" i="8"/>
  <c r="C1027" i="8"/>
  <c r="C1026" i="8"/>
  <c r="C1025" i="8"/>
  <c r="C1024" i="8"/>
  <c r="C1023" i="8"/>
  <c r="C1022" i="8"/>
  <c r="C1021" i="8"/>
  <c r="C1020" i="8"/>
  <c r="C1019" i="8"/>
  <c r="C1018" i="8"/>
  <c r="C1017" i="8"/>
  <c r="C1016" i="8"/>
  <c r="C1015" i="8"/>
  <c r="C1014" i="8"/>
  <c r="C1013" i="8"/>
  <c r="C1012" i="8"/>
  <c r="C1011" i="8"/>
  <c r="C1010" i="8"/>
  <c r="C1009" i="8"/>
  <c r="C1008" i="8"/>
  <c r="C1007" i="8"/>
  <c r="C1006" i="8"/>
  <c r="C1005" i="8"/>
  <c r="C1004" i="8"/>
  <c r="C1003" i="8"/>
  <c r="C1002" i="8"/>
  <c r="C1001" i="8"/>
  <c r="C1000" i="8"/>
  <c r="C999" i="8"/>
  <c r="C998" i="8"/>
  <c r="C997" i="8"/>
  <c r="C996" i="8"/>
  <c r="C995" i="8"/>
  <c r="C994" i="8"/>
  <c r="C993" i="8"/>
  <c r="C992" i="8"/>
  <c r="C991" i="8"/>
  <c r="C990" i="8"/>
  <c r="C989" i="8"/>
  <c r="C988" i="8"/>
  <c r="C987" i="8"/>
  <c r="C986" i="8"/>
  <c r="C985" i="8"/>
  <c r="C984" i="8"/>
  <c r="C983" i="8"/>
  <c r="C982" i="8"/>
  <c r="C981" i="8"/>
  <c r="C980" i="8"/>
  <c r="C979" i="8"/>
  <c r="C978" i="8"/>
  <c r="C977" i="8"/>
  <c r="C976" i="8"/>
  <c r="C975" i="8"/>
  <c r="C974" i="8"/>
  <c r="C973" i="8"/>
  <c r="C972" i="8"/>
  <c r="C971" i="8"/>
  <c r="C970" i="8"/>
  <c r="C969" i="8"/>
  <c r="C968" i="8"/>
  <c r="C967" i="8"/>
  <c r="C966" i="8"/>
  <c r="C965" i="8"/>
  <c r="C964" i="8"/>
  <c r="C963" i="8"/>
  <c r="C962" i="8"/>
  <c r="C961" i="8"/>
  <c r="C960" i="8"/>
  <c r="C959" i="8"/>
  <c r="C958" i="8"/>
  <c r="C957" i="8"/>
  <c r="C956" i="8"/>
  <c r="C955" i="8"/>
  <c r="C954" i="8"/>
  <c r="C953" i="8"/>
  <c r="C952" i="8"/>
  <c r="C951" i="8"/>
  <c r="C950" i="8"/>
  <c r="C949" i="8"/>
  <c r="C948" i="8"/>
  <c r="C947" i="8"/>
  <c r="C946" i="8"/>
  <c r="C945" i="8"/>
  <c r="C944" i="8"/>
  <c r="C943" i="8"/>
  <c r="C942" i="8"/>
  <c r="C941" i="8"/>
  <c r="C940" i="8"/>
  <c r="C939" i="8"/>
  <c r="C938" i="8"/>
  <c r="C937" i="8"/>
  <c r="C936" i="8"/>
  <c r="C935" i="8"/>
  <c r="C934" i="8"/>
  <c r="C933" i="8"/>
  <c r="C932" i="8"/>
  <c r="C931" i="8"/>
  <c r="C930" i="8"/>
  <c r="C929" i="8"/>
  <c r="C928" i="8"/>
  <c r="C927" i="8"/>
  <c r="C926" i="8"/>
  <c r="C925" i="8"/>
  <c r="C924" i="8"/>
  <c r="C923" i="8"/>
  <c r="C922" i="8"/>
  <c r="C921" i="8"/>
  <c r="C920" i="8"/>
  <c r="C919" i="8"/>
  <c r="C918" i="8"/>
  <c r="C917" i="8"/>
  <c r="C916" i="8"/>
  <c r="C915" i="8"/>
  <c r="C914" i="8"/>
  <c r="C913" i="8"/>
  <c r="C912" i="8"/>
  <c r="C911" i="8"/>
  <c r="C910" i="8"/>
  <c r="C909" i="8"/>
  <c r="C908" i="8"/>
  <c r="C907" i="8"/>
  <c r="C906" i="8"/>
  <c r="C905" i="8"/>
  <c r="C904" i="8"/>
  <c r="C903" i="8"/>
  <c r="C902" i="8"/>
  <c r="C901" i="8"/>
  <c r="C900" i="8"/>
  <c r="C899" i="8"/>
  <c r="C898" i="8"/>
  <c r="C897" i="8"/>
  <c r="C896" i="8"/>
  <c r="C895" i="8"/>
  <c r="C894" i="8"/>
  <c r="C893" i="8"/>
  <c r="C892" i="8"/>
  <c r="C891" i="8"/>
  <c r="C890" i="8"/>
  <c r="C889" i="8"/>
  <c r="C888" i="8"/>
  <c r="C887" i="8"/>
  <c r="C886" i="8"/>
  <c r="C885" i="8"/>
  <c r="C884" i="8"/>
  <c r="C883" i="8"/>
  <c r="C882" i="8"/>
  <c r="C881" i="8"/>
  <c r="C880" i="8"/>
  <c r="C879" i="8"/>
  <c r="C878" i="8"/>
  <c r="C877" i="8"/>
  <c r="C876" i="8"/>
  <c r="C875" i="8"/>
  <c r="C874" i="8"/>
  <c r="C873" i="8"/>
  <c r="C872" i="8"/>
  <c r="C871" i="8"/>
  <c r="C870" i="8"/>
  <c r="C869" i="8"/>
  <c r="C868" i="8"/>
  <c r="C867" i="8"/>
  <c r="C866" i="8"/>
  <c r="C865" i="8"/>
  <c r="C864" i="8"/>
  <c r="C863" i="8"/>
  <c r="C862" i="8"/>
  <c r="C861" i="8"/>
  <c r="C860" i="8"/>
  <c r="C859" i="8"/>
  <c r="C858" i="8"/>
  <c r="C857" i="8"/>
  <c r="C856" i="8"/>
  <c r="C855" i="8"/>
  <c r="C854" i="8"/>
  <c r="C853" i="8"/>
  <c r="C852" i="8"/>
  <c r="C851" i="8"/>
  <c r="C850" i="8"/>
  <c r="C849" i="8"/>
  <c r="C848" i="8"/>
  <c r="C847" i="8"/>
  <c r="C846" i="8"/>
  <c r="C845" i="8"/>
  <c r="C844" i="8"/>
  <c r="C843" i="8"/>
  <c r="C842" i="8"/>
  <c r="C841" i="8"/>
  <c r="C840" i="8"/>
  <c r="C839" i="8"/>
  <c r="C838" i="8"/>
  <c r="C837" i="8"/>
  <c r="C836" i="8"/>
  <c r="C835" i="8"/>
  <c r="C834" i="8"/>
  <c r="C833" i="8"/>
  <c r="C832" i="8"/>
  <c r="C831" i="8"/>
  <c r="C830" i="8"/>
  <c r="C829" i="8"/>
  <c r="C828" i="8"/>
  <c r="C827" i="8"/>
  <c r="C826" i="8"/>
  <c r="C825" i="8"/>
  <c r="C824" i="8"/>
  <c r="C823" i="8"/>
  <c r="C822" i="8"/>
  <c r="C821" i="8"/>
  <c r="C820" i="8"/>
  <c r="C819" i="8"/>
  <c r="C818" i="8"/>
  <c r="C817" i="8"/>
  <c r="C816" i="8"/>
  <c r="C815" i="8"/>
  <c r="C814" i="8"/>
  <c r="C813" i="8"/>
  <c r="C812" i="8"/>
  <c r="C811" i="8"/>
  <c r="C810" i="8"/>
  <c r="C809" i="8"/>
  <c r="C808" i="8"/>
  <c r="C807" i="8"/>
  <c r="C806" i="8"/>
  <c r="C805" i="8"/>
  <c r="C804" i="8"/>
  <c r="C803" i="8"/>
  <c r="C802" i="8"/>
  <c r="C801" i="8"/>
  <c r="C800" i="8"/>
  <c r="C799" i="8"/>
  <c r="C798" i="8"/>
  <c r="C797" i="8"/>
  <c r="C796" i="8"/>
  <c r="C795" i="8"/>
  <c r="C794" i="8"/>
  <c r="C793" i="8"/>
  <c r="C792" i="8"/>
  <c r="C791" i="8"/>
  <c r="C790" i="8"/>
  <c r="C789" i="8"/>
  <c r="C788" i="8"/>
  <c r="C787" i="8"/>
  <c r="C786" i="8"/>
  <c r="C785" i="8"/>
  <c r="C784" i="8"/>
  <c r="C783" i="8"/>
  <c r="C782" i="8"/>
  <c r="C781" i="8"/>
  <c r="C780" i="8"/>
  <c r="C779" i="8"/>
  <c r="C778" i="8"/>
  <c r="C777" i="8"/>
  <c r="C776" i="8"/>
  <c r="C775" i="8"/>
  <c r="C774" i="8"/>
  <c r="C773" i="8"/>
  <c r="C772" i="8"/>
  <c r="C771" i="8"/>
  <c r="C770" i="8"/>
  <c r="C769" i="8"/>
  <c r="C768" i="8"/>
  <c r="C767" i="8"/>
  <c r="C766" i="8"/>
  <c r="C765" i="8"/>
  <c r="C764" i="8"/>
  <c r="C763" i="8"/>
  <c r="C762" i="8"/>
  <c r="C761" i="8"/>
  <c r="C760" i="8"/>
  <c r="C759" i="8"/>
  <c r="C758" i="8"/>
  <c r="C757" i="8"/>
  <c r="C756" i="8"/>
  <c r="C755" i="8"/>
  <c r="C754" i="8"/>
  <c r="C753" i="8"/>
  <c r="C752" i="8"/>
  <c r="C751" i="8"/>
  <c r="C750" i="8"/>
  <c r="C749" i="8"/>
  <c r="C748" i="8"/>
  <c r="C747" i="8"/>
  <c r="C746" i="8"/>
  <c r="C745" i="8"/>
  <c r="C744" i="8"/>
  <c r="C743" i="8"/>
  <c r="C742" i="8"/>
  <c r="C741" i="8"/>
  <c r="C740" i="8"/>
  <c r="C739" i="8"/>
  <c r="C738" i="8"/>
  <c r="C737" i="8"/>
  <c r="C736" i="8"/>
  <c r="C735" i="8"/>
  <c r="C734" i="8"/>
  <c r="C733" i="8"/>
  <c r="C732" i="8"/>
  <c r="C731" i="8"/>
  <c r="C730" i="8"/>
  <c r="C729" i="8"/>
  <c r="C728" i="8"/>
  <c r="C727" i="8"/>
  <c r="C726" i="8"/>
  <c r="C725" i="8"/>
  <c r="C724" i="8"/>
  <c r="C723" i="8"/>
  <c r="C722" i="8"/>
  <c r="C721" i="8"/>
  <c r="C720" i="8"/>
  <c r="C719" i="8"/>
  <c r="C718" i="8"/>
  <c r="C717" i="8"/>
  <c r="C716" i="8"/>
  <c r="C715" i="8"/>
  <c r="C714" i="8"/>
  <c r="C713" i="8"/>
  <c r="C712" i="8"/>
  <c r="C711" i="8"/>
  <c r="C710" i="8"/>
  <c r="C709" i="8"/>
  <c r="C708" i="8"/>
  <c r="C707" i="8"/>
  <c r="C706" i="8"/>
  <c r="C705" i="8"/>
  <c r="C704" i="8"/>
  <c r="C703" i="8"/>
  <c r="C702" i="8"/>
  <c r="C701" i="8"/>
  <c r="C700" i="8"/>
  <c r="C699" i="8"/>
  <c r="C698" i="8"/>
  <c r="C697" i="8"/>
  <c r="C696" i="8"/>
  <c r="C695" i="8"/>
  <c r="C694" i="8"/>
  <c r="C693" i="8"/>
  <c r="C692" i="8"/>
  <c r="C691" i="8"/>
  <c r="C690" i="8"/>
  <c r="C689" i="8"/>
  <c r="C688" i="8"/>
  <c r="C687" i="8"/>
  <c r="C686" i="8"/>
  <c r="C685" i="8"/>
  <c r="C684" i="8"/>
  <c r="C683" i="8"/>
  <c r="C682" i="8"/>
  <c r="C681" i="8"/>
  <c r="C680" i="8"/>
  <c r="C679" i="8"/>
  <c r="C678" i="8"/>
  <c r="C677" i="8"/>
  <c r="C676" i="8"/>
  <c r="C675" i="8"/>
  <c r="C674" i="8"/>
  <c r="C673" i="8"/>
  <c r="C672" i="8"/>
  <c r="C671" i="8"/>
  <c r="C670" i="8"/>
  <c r="C669" i="8"/>
  <c r="C668" i="8"/>
  <c r="C667" i="8"/>
  <c r="C666" i="8"/>
  <c r="C665" i="8"/>
  <c r="C664" i="8"/>
  <c r="C663" i="8"/>
  <c r="C662" i="8"/>
  <c r="C661" i="8"/>
  <c r="C660" i="8"/>
  <c r="C659" i="8"/>
  <c r="C658" i="8"/>
  <c r="C657" i="8"/>
  <c r="C656" i="8"/>
  <c r="C655" i="8"/>
  <c r="C654" i="8"/>
  <c r="C653" i="8"/>
  <c r="C652" i="8"/>
  <c r="C651" i="8"/>
  <c r="C650" i="8"/>
  <c r="C649" i="8"/>
  <c r="C648" i="8"/>
  <c r="C647" i="8"/>
  <c r="C646" i="8"/>
  <c r="C645" i="8"/>
  <c r="C644" i="8"/>
  <c r="C643" i="8"/>
  <c r="C642" i="8"/>
  <c r="C641" i="8"/>
  <c r="C640" i="8"/>
  <c r="C639" i="8"/>
  <c r="C638" i="8"/>
  <c r="C637" i="8"/>
  <c r="C636" i="8"/>
  <c r="C635" i="8"/>
  <c r="C634" i="8"/>
  <c r="C633" i="8"/>
  <c r="C632" i="8"/>
  <c r="C631" i="8"/>
  <c r="C630" i="8"/>
  <c r="C629" i="8"/>
  <c r="C628" i="8"/>
  <c r="C627" i="8"/>
  <c r="C626" i="8"/>
  <c r="C625" i="8"/>
  <c r="C624" i="8"/>
  <c r="C623" i="8"/>
  <c r="C622" i="8"/>
  <c r="C621" i="8"/>
  <c r="C620" i="8"/>
  <c r="C619" i="8"/>
  <c r="C618" i="8"/>
  <c r="C617" i="8"/>
  <c r="C616" i="8"/>
  <c r="C615" i="8"/>
  <c r="C614" i="8"/>
  <c r="C613" i="8"/>
  <c r="C612" i="8"/>
  <c r="C611" i="8"/>
  <c r="C610" i="8"/>
  <c r="C609" i="8"/>
  <c r="C608" i="8"/>
  <c r="C607" i="8"/>
  <c r="C606" i="8"/>
  <c r="C605" i="8"/>
  <c r="C604" i="8"/>
  <c r="C603" i="8"/>
  <c r="C602" i="8"/>
  <c r="C601" i="8"/>
  <c r="C600" i="8"/>
  <c r="C599" i="8"/>
  <c r="C598" i="8"/>
  <c r="C597" i="8"/>
  <c r="C596" i="8"/>
  <c r="C595" i="8"/>
  <c r="C594" i="8"/>
  <c r="C593" i="8"/>
  <c r="C592" i="8"/>
  <c r="C591" i="8"/>
  <c r="C590" i="8"/>
  <c r="C589" i="8"/>
  <c r="C588" i="8"/>
  <c r="C587" i="8"/>
  <c r="C586" i="8"/>
  <c r="C585" i="8"/>
  <c r="C584" i="8"/>
  <c r="C583" i="8"/>
  <c r="C582" i="8"/>
  <c r="C581" i="8"/>
  <c r="C580" i="8"/>
  <c r="C579" i="8"/>
  <c r="C578" i="8"/>
  <c r="C577" i="8"/>
  <c r="C576" i="8"/>
  <c r="C575" i="8"/>
  <c r="C574" i="8"/>
  <c r="C573" i="8"/>
  <c r="C572" i="8"/>
  <c r="C571" i="8"/>
  <c r="C570" i="8"/>
  <c r="C569" i="8"/>
  <c r="C568" i="8"/>
  <c r="C567" i="8"/>
  <c r="C566" i="8"/>
  <c r="C565" i="8"/>
  <c r="C564" i="8"/>
  <c r="C563" i="8"/>
  <c r="C562" i="8"/>
  <c r="C561" i="8"/>
  <c r="C560" i="8"/>
  <c r="C559" i="8"/>
  <c r="C558" i="8"/>
  <c r="C557" i="8"/>
  <c r="C556" i="8"/>
  <c r="C555" i="8"/>
  <c r="C554" i="8"/>
  <c r="C553" i="8"/>
  <c r="C552" i="8"/>
  <c r="C551" i="8"/>
  <c r="C550" i="8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E5826" i="8"/>
  <c r="D5826" i="8"/>
  <c r="E5825" i="8"/>
  <c r="D5825" i="8"/>
  <c r="E5824" i="8"/>
  <c r="D5824" i="8"/>
  <c r="E5823" i="8"/>
  <c r="D5823" i="8"/>
  <c r="E5822" i="8"/>
  <c r="D5822" i="8"/>
  <c r="E5821" i="8"/>
  <c r="D5821" i="8"/>
  <c r="E5820" i="8"/>
  <c r="D5820" i="8"/>
  <c r="E5819" i="8"/>
  <c r="D5819" i="8"/>
  <c r="E5818" i="8"/>
  <c r="D5818" i="8"/>
  <c r="E5817" i="8"/>
  <c r="D5817" i="8"/>
  <c r="E5816" i="8"/>
  <c r="D5816" i="8"/>
  <c r="E5815" i="8"/>
  <c r="D5815" i="8"/>
  <c r="E5814" i="8"/>
  <c r="D5814" i="8"/>
  <c r="E5813" i="8"/>
  <c r="D5813" i="8"/>
  <c r="E5812" i="8"/>
  <c r="D5812" i="8"/>
  <c r="E5811" i="8"/>
  <c r="D5811" i="8"/>
  <c r="E5810" i="8"/>
  <c r="D5810" i="8"/>
  <c r="E5809" i="8"/>
  <c r="D5809" i="8"/>
  <c r="E5808" i="8"/>
  <c r="D5808" i="8"/>
  <c r="E5807" i="8"/>
  <c r="D5807" i="8"/>
  <c r="E5806" i="8"/>
  <c r="D5806" i="8"/>
  <c r="E5805" i="8"/>
  <c r="D5805" i="8"/>
  <c r="E5804" i="8"/>
  <c r="D5804" i="8"/>
  <c r="E5803" i="8"/>
  <c r="D5803" i="8"/>
  <c r="E5802" i="8"/>
  <c r="D5802" i="8"/>
  <c r="E5801" i="8"/>
  <c r="D5801" i="8"/>
  <c r="E5800" i="8"/>
  <c r="D5800" i="8"/>
  <c r="E5799" i="8"/>
  <c r="D5799" i="8"/>
  <c r="E5798" i="8"/>
  <c r="D5798" i="8"/>
  <c r="E5797" i="8"/>
  <c r="D5797" i="8"/>
  <c r="E5796" i="8"/>
  <c r="D5796" i="8"/>
  <c r="E5795" i="8"/>
  <c r="D5795" i="8"/>
  <c r="E5794" i="8"/>
  <c r="D5794" i="8"/>
  <c r="E5793" i="8"/>
  <c r="D5793" i="8"/>
  <c r="E5792" i="8"/>
  <c r="D5792" i="8"/>
  <c r="E5791" i="8"/>
  <c r="D5791" i="8"/>
  <c r="E5790" i="8"/>
  <c r="D5790" i="8"/>
  <c r="E5789" i="8"/>
  <c r="D5789" i="8"/>
  <c r="E5788" i="8"/>
  <c r="D5788" i="8"/>
  <c r="E5787" i="8"/>
  <c r="D5787" i="8"/>
  <c r="E5786" i="8"/>
  <c r="D5786" i="8"/>
  <c r="E5785" i="8"/>
  <c r="D5785" i="8"/>
  <c r="E5784" i="8"/>
  <c r="D5784" i="8"/>
  <c r="E5783" i="8"/>
  <c r="D5783" i="8"/>
  <c r="E5782" i="8"/>
  <c r="D5782" i="8"/>
  <c r="E5781" i="8"/>
  <c r="D5781" i="8"/>
  <c r="E5780" i="8"/>
  <c r="D5780" i="8"/>
  <c r="E5779" i="8"/>
  <c r="D5779" i="8"/>
  <c r="E5778" i="8"/>
  <c r="D5778" i="8"/>
  <c r="E5777" i="8"/>
  <c r="D5777" i="8"/>
  <c r="E5776" i="8"/>
  <c r="D5776" i="8"/>
  <c r="E5775" i="8"/>
  <c r="D5775" i="8"/>
  <c r="E5774" i="8"/>
  <c r="D5774" i="8"/>
  <c r="E5773" i="8"/>
  <c r="D5773" i="8"/>
  <c r="E5772" i="8"/>
  <c r="D5772" i="8"/>
  <c r="E5771" i="8"/>
  <c r="D5771" i="8"/>
  <c r="E5770" i="8"/>
  <c r="D5770" i="8"/>
  <c r="E5769" i="8"/>
  <c r="D5769" i="8"/>
  <c r="E5768" i="8"/>
  <c r="D5768" i="8"/>
  <c r="E5767" i="8"/>
  <c r="D5767" i="8"/>
  <c r="E5766" i="8"/>
  <c r="D5766" i="8"/>
  <c r="E5765" i="8"/>
  <c r="D5765" i="8"/>
  <c r="E5764" i="8"/>
  <c r="D5764" i="8"/>
  <c r="E5763" i="8"/>
  <c r="D5763" i="8"/>
  <c r="E5762" i="8"/>
  <c r="D5762" i="8"/>
  <c r="E5761" i="8"/>
  <c r="D5761" i="8"/>
  <c r="E5760" i="8"/>
  <c r="D5760" i="8"/>
  <c r="E5759" i="8"/>
  <c r="D5759" i="8"/>
  <c r="E5758" i="8"/>
  <c r="D5758" i="8"/>
  <c r="E5757" i="8"/>
  <c r="D5757" i="8"/>
  <c r="E5756" i="8"/>
  <c r="D5756" i="8"/>
  <c r="E5755" i="8"/>
  <c r="D5755" i="8"/>
  <c r="E5754" i="8"/>
  <c r="D5754" i="8"/>
  <c r="E5753" i="8"/>
  <c r="D5753" i="8"/>
  <c r="E5752" i="8"/>
  <c r="D5752" i="8"/>
  <c r="E5751" i="8"/>
  <c r="D5751" i="8"/>
  <c r="E5750" i="8"/>
  <c r="D5750" i="8"/>
  <c r="E5749" i="8"/>
  <c r="D5749" i="8"/>
  <c r="E5748" i="8"/>
  <c r="D5748" i="8"/>
  <c r="E5747" i="8"/>
  <c r="D5747" i="8"/>
  <c r="E5746" i="8"/>
  <c r="D5746" i="8"/>
  <c r="E5745" i="8"/>
  <c r="D5745" i="8"/>
  <c r="E5744" i="8"/>
  <c r="D5744" i="8"/>
  <c r="E5743" i="8"/>
  <c r="D5743" i="8"/>
  <c r="E5742" i="8"/>
  <c r="D5742" i="8"/>
  <c r="E5741" i="8"/>
  <c r="D5741" i="8"/>
  <c r="E5740" i="8"/>
  <c r="D5740" i="8"/>
  <c r="E5739" i="8"/>
  <c r="D5739" i="8"/>
  <c r="E5738" i="8"/>
  <c r="D5738" i="8"/>
  <c r="E5737" i="8"/>
  <c r="D5737" i="8"/>
  <c r="E5736" i="8"/>
  <c r="D5736" i="8"/>
  <c r="E5735" i="8"/>
  <c r="D5735" i="8"/>
  <c r="E5734" i="8"/>
  <c r="D5734" i="8"/>
  <c r="E5733" i="8"/>
  <c r="D5733" i="8"/>
  <c r="E5732" i="8"/>
  <c r="D5732" i="8"/>
  <c r="E5731" i="8"/>
  <c r="D5731" i="8"/>
  <c r="E5730" i="8"/>
  <c r="D5730" i="8"/>
  <c r="E5729" i="8"/>
  <c r="D5729" i="8"/>
  <c r="E5728" i="8"/>
  <c r="D5728" i="8"/>
  <c r="E5727" i="8"/>
  <c r="D5727" i="8"/>
  <c r="E5726" i="8"/>
  <c r="D5726" i="8"/>
  <c r="E5725" i="8"/>
  <c r="D5725" i="8"/>
  <c r="E5724" i="8"/>
  <c r="D5724" i="8"/>
  <c r="E5723" i="8"/>
  <c r="D5723" i="8"/>
  <c r="E5722" i="8"/>
  <c r="D5722" i="8"/>
  <c r="E5721" i="8"/>
  <c r="D5721" i="8"/>
  <c r="E5720" i="8"/>
  <c r="D5720" i="8"/>
  <c r="E5719" i="8"/>
  <c r="D5719" i="8"/>
  <c r="E5718" i="8"/>
  <c r="D5718" i="8"/>
  <c r="E5717" i="8"/>
  <c r="D5717" i="8"/>
  <c r="E5716" i="8"/>
  <c r="D5716" i="8"/>
  <c r="E5715" i="8"/>
  <c r="D5715" i="8"/>
  <c r="E5714" i="8"/>
  <c r="D5714" i="8"/>
  <c r="E5713" i="8"/>
  <c r="D5713" i="8"/>
  <c r="E5712" i="8"/>
  <c r="D5712" i="8"/>
  <c r="E5711" i="8"/>
  <c r="D5711" i="8"/>
  <c r="E5710" i="8"/>
  <c r="D5710" i="8"/>
  <c r="E5709" i="8"/>
  <c r="D5709" i="8"/>
  <c r="E5708" i="8"/>
  <c r="D5708" i="8"/>
  <c r="E5707" i="8"/>
  <c r="D5707" i="8"/>
  <c r="E5706" i="8"/>
  <c r="D5706" i="8"/>
  <c r="E5705" i="8"/>
  <c r="D5705" i="8"/>
  <c r="E5704" i="8"/>
  <c r="D5704" i="8"/>
  <c r="E5703" i="8"/>
  <c r="D5703" i="8"/>
  <c r="E5702" i="8"/>
  <c r="D5702" i="8"/>
  <c r="E5701" i="8"/>
  <c r="D5701" i="8"/>
  <c r="E5700" i="8"/>
  <c r="D5700" i="8"/>
  <c r="E5699" i="8"/>
  <c r="D5699" i="8"/>
  <c r="E5698" i="8"/>
  <c r="D5698" i="8"/>
  <c r="E5697" i="8"/>
  <c r="D5697" i="8"/>
  <c r="E5696" i="8"/>
  <c r="D5696" i="8"/>
  <c r="E5695" i="8"/>
  <c r="D5695" i="8"/>
  <c r="E5694" i="8"/>
  <c r="D5694" i="8"/>
  <c r="E5693" i="8"/>
  <c r="D5693" i="8"/>
  <c r="E5692" i="8"/>
  <c r="D5692" i="8"/>
  <c r="E5691" i="8"/>
  <c r="D5691" i="8"/>
  <c r="E5690" i="8"/>
  <c r="D5690" i="8"/>
  <c r="E5689" i="8"/>
  <c r="D5689" i="8"/>
  <c r="E5688" i="8"/>
  <c r="D5688" i="8"/>
  <c r="E5687" i="8"/>
  <c r="D5687" i="8"/>
  <c r="E5686" i="8"/>
  <c r="D5686" i="8"/>
  <c r="E5685" i="8"/>
  <c r="D5685" i="8"/>
  <c r="E5684" i="8"/>
  <c r="D5684" i="8"/>
  <c r="E5683" i="8"/>
  <c r="D5683" i="8"/>
  <c r="E5682" i="8"/>
  <c r="D5682" i="8"/>
  <c r="E5681" i="8"/>
  <c r="D5681" i="8"/>
  <c r="E5680" i="8"/>
  <c r="D5680" i="8"/>
  <c r="E5679" i="8"/>
  <c r="D5679" i="8"/>
  <c r="E5678" i="8"/>
  <c r="D5678" i="8"/>
  <c r="E5677" i="8"/>
  <c r="D5677" i="8"/>
  <c r="E5676" i="8"/>
  <c r="D5676" i="8"/>
  <c r="E5675" i="8"/>
  <c r="D5675" i="8"/>
  <c r="E5674" i="8"/>
  <c r="D5674" i="8"/>
  <c r="E5673" i="8"/>
  <c r="D5673" i="8"/>
  <c r="E5672" i="8"/>
  <c r="D5672" i="8"/>
  <c r="E5671" i="8"/>
  <c r="D5671" i="8"/>
  <c r="E5670" i="8"/>
  <c r="D5670" i="8"/>
  <c r="E5669" i="8"/>
  <c r="D5669" i="8"/>
  <c r="E5668" i="8"/>
  <c r="D5668" i="8"/>
  <c r="E5667" i="8"/>
  <c r="D5667" i="8"/>
  <c r="E5666" i="8"/>
  <c r="D5666" i="8"/>
  <c r="E5665" i="8"/>
  <c r="D5665" i="8"/>
  <c r="E5664" i="8"/>
  <c r="D5664" i="8"/>
  <c r="E5663" i="8"/>
  <c r="D5663" i="8"/>
  <c r="E5662" i="8"/>
  <c r="D5662" i="8"/>
  <c r="E5661" i="8"/>
  <c r="D5661" i="8"/>
  <c r="E5660" i="8"/>
  <c r="D5660" i="8"/>
  <c r="E5659" i="8"/>
  <c r="D5659" i="8"/>
  <c r="E5658" i="8"/>
  <c r="D5658" i="8"/>
  <c r="E5657" i="8"/>
  <c r="D5657" i="8"/>
  <c r="E5656" i="8"/>
  <c r="D5656" i="8"/>
  <c r="E5655" i="8"/>
  <c r="D5655" i="8"/>
  <c r="E5654" i="8"/>
  <c r="D5654" i="8"/>
  <c r="E5653" i="8"/>
  <c r="D5653" i="8"/>
  <c r="E5652" i="8"/>
  <c r="D5652" i="8"/>
  <c r="E5651" i="8"/>
  <c r="D5651" i="8"/>
  <c r="E5650" i="8"/>
  <c r="D5650" i="8"/>
  <c r="E5649" i="8"/>
  <c r="D5649" i="8"/>
  <c r="E5648" i="8"/>
  <c r="D5648" i="8"/>
  <c r="E5647" i="8"/>
  <c r="D5647" i="8"/>
  <c r="E5646" i="8"/>
  <c r="D5646" i="8"/>
  <c r="E5645" i="8"/>
  <c r="D5645" i="8"/>
  <c r="E5644" i="8"/>
  <c r="D5644" i="8"/>
  <c r="E5643" i="8"/>
  <c r="D5643" i="8"/>
  <c r="E5642" i="8"/>
  <c r="D5642" i="8"/>
  <c r="E5641" i="8"/>
  <c r="D5641" i="8"/>
  <c r="E5640" i="8"/>
  <c r="D5640" i="8"/>
  <c r="E5639" i="8"/>
  <c r="D5639" i="8"/>
  <c r="E5638" i="8"/>
  <c r="D5638" i="8"/>
  <c r="E5637" i="8"/>
  <c r="D5637" i="8"/>
  <c r="E5636" i="8"/>
  <c r="D5636" i="8"/>
  <c r="E5635" i="8"/>
  <c r="D5635" i="8"/>
  <c r="E5634" i="8"/>
  <c r="D5634" i="8"/>
  <c r="E5633" i="8"/>
  <c r="D5633" i="8"/>
  <c r="E5632" i="8"/>
  <c r="D5632" i="8"/>
  <c r="E5631" i="8"/>
  <c r="D5631" i="8"/>
  <c r="E5630" i="8"/>
  <c r="D5630" i="8"/>
  <c r="E5629" i="8"/>
  <c r="D5629" i="8"/>
  <c r="E5628" i="8"/>
  <c r="D5628" i="8"/>
  <c r="E5627" i="8"/>
  <c r="D5627" i="8"/>
  <c r="E5626" i="8"/>
  <c r="D5626" i="8"/>
  <c r="E5625" i="8"/>
  <c r="D5625" i="8"/>
  <c r="E5624" i="8"/>
  <c r="D5624" i="8"/>
  <c r="E5623" i="8"/>
  <c r="D5623" i="8"/>
  <c r="E5622" i="8"/>
  <c r="D5622" i="8"/>
  <c r="E5621" i="8"/>
  <c r="D5621" i="8"/>
  <c r="E5620" i="8"/>
  <c r="D5620" i="8"/>
  <c r="E5619" i="8"/>
  <c r="D5619" i="8"/>
  <c r="E5618" i="8"/>
  <c r="D5618" i="8"/>
  <c r="E5617" i="8"/>
  <c r="D5617" i="8"/>
  <c r="E5616" i="8"/>
  <c r="D5616" i="8"/>
  <c r="E5615" i="8"/>
  <c r="D5615" i="8"/>
  <c r="E5614" i="8"/>
  <c r="D5614" i="8"/>
  <c r="E5613" i="8"/>
  <c r="D5613" i="8"/>
  <c r="E5612" i="8"/>
  <c r="D5612" i="8"/>
  <c r="E5611" i="8"/>
  <c r="D5611" i="8"/>
  <c r="E5610" i="8"/>
  <c r="D5610" i="8"/>
  <c r="E5609" i="8"/>
  <c r="D5609" i="8"/>
  <c r="E5608" i="8"/>
  <c r="D5608" i="8"/>
  <c r="E5607" i="8"/>
  <c r="D5607" i="8"/>
  <c r="E5606" i="8"/>
  <c r="D5606" i="8"/>
  <c r="E5605" i="8"/>
  <c r="D5605" i="8"/>
  <c r="E5604" i="8"/>
  <c r="D5604" i="8"/>
  <c r="E5603" i="8"/>
  <c r="D5603" i="8"/>
  <c r="E5602" i="8"/>
  <c r="D5602" i="8"/>
  <c r="E5601" i="8"/>
  <c r="D5601" i="8"/>
  <c r="E5600" i="8"/>
  <c r="D5600" i="8"/>
  <c r="E5599" i="8"/>
  <c r="D5599" i="8"/>
  <c r="E5598" i="8"/>
  <c r="D5598" i="8"/>
  <c r="E5597" i="8"/>
  <c r="D5597" i="8"/>
  <c r="E5596" i="8"/>
  <c r="D5596" i="8"/>
  <c r="E5595" i="8"/>
  <c r="D5595" i="8"/>
  <c r="E5594" i="8"/>
  <c r="D5594" i="8"/>
  <c r="E5593" i="8"/>
  <c r="D5593" i="8"/>
  <c r="E5592" i="8"/>
  <c r="D5592" i="8"/>
  <c r="E5591" i="8"/>
  <c r="D5591" i="8"/>
  <c r="E5590" i="8"/>
  <c r="D5590" i="8"/>
  <c r="E5589" i="8"/>
  <c r="D5589" i="8"/>
  <c r="E5588" i="8"/>
  <c r="D5588" i="8"/>
  <c r="E5587" i="8"/>
  <c r="D5587" i="8"/>
  <c r="E5586" i="8"/>
  <c r="D5586" i="8"/>
  <c r="E5585" i="8"/>
  <c r="D5585" i="8"/>
  <c r="E5584" i="8"/>
  <c r="D5584" i="8"/>
  <c r="E5583" i="8"/>
  <c r="D5583" i="8"/>
  <c r="E5582" i="8"/>
  <c r="D5582" i="8"/>
  <c r="E5581" i="8"/>
  <c r="D5581" i="8"/>
  <c r="E5580" i="8"/>
  <c r="D5580" i="8"/>
  <c r="E5579" i="8"/>
  <c r="D5579" i="8"/>
  <c r="E5578" i="8"/>
  <c r="D5578" i="8"/>
  <c r="E5577" i="8"/>
  <c r="D5577" i="8"/>
  <c r="E5576" i="8"/>
  <c r="D5576" i="8"/>
  <c r="E5575" i="8"/>
  <c r="D5575" i="8"/>
  <c r="E5574" i="8"/>
  <c r="D5574" i="8"/>
  <c r="E5573" i="8"/>
  <c r="D5573" i="8"/>
  <c r="E5572" i="8"/>
  <c r="D5572" i="8"/>
  <c r="D883" i="8"/>
  <c r="E5571" i="8"/>
  <c r="D5571" i="8"/>
  <c r="E5570" i="8"/>
  <c r="D5570" i="8"/>
  <c r="E5569" i="8"/>
  <c r="D5569" i="8"/>
  <c r="E5568" i="8"/>
  <c r="D5568" i="8"/>
  <c r="E5567" i="8"/>
  <c r="D5567" i="8"/>
  <c r="E5566" i="8"/>
  <c r="D5566" i="8"/>
  <c r="E5565" i="8"/>
  <c r="D5565" i="8"/>
  <c r="E5564" i="8"/>
  <c r="D5564" i="8"/>
  <c r="E5563" i="8"/>
  <c r="D5563" i="8"/>
  <c r="E5562" i="8"/>
  <c r="D5562" i="8"/>
  <c r="E5561" i="8"/>
  <c r="D5561" i="8"/>
  <c r="E5560" i="8"/>
  <c r="D5560" i="8"/>
  <c r="E5559" i="8"/>
  <c r="D5559" i="8"/>
  <c r="E5558" i="8"/>
  <c r="D5558" i="8"/>
  <c r="E5557" i="8"/>
  <c r="D5557" i="8"/>
  <c r="E5556" i="8"/>
  <c r="D5556" i="8"/>
  <c r="E5555" i="8"/>
  <c r="D5555" i="8"/>
  <c r="E5554" i="8"/>
  <c r="D5554" i="8"/>
  <c r="E5553" i="8"/>
  <c r="D5553" i="8"/>
  <c r="E5552" i="8"/>
  <c r="D5552" i="8"/>
  <c r="E5551" i="8"/>
  <c r="D5551" i="8"/>
  <c r="E5550" i="8"/>
  <c r="D5550" i="8"/>
  <c r="E5549" i="8"/>
  <c r="D5549" i="8"/>
  <c r="E5548" i="8"/>
  <c r="D5548" i="8"/>
  <c r="E5547" i="8"/>
  <c r="D5547" i="8"/>
  <c r="E5546" i="8"/>
  <c r="D5546" i="8"/>
  <c r="E5545" i="8"/>
  <c r="D5545" i="8"/>
  <c r="E5544" i="8"/>
  <c r="D5544" i="8"/>
  <c r="E5543" i="8"/>
  <c r="D5543" i="8"/>
  <c r="E5542" i="8"/>
  <c r="D5542" i="8"/>
  <c r="E5541" i="8"/>
  <c r="D5541" i="8"/>
  <c r="E5540" i="8"/>
  <c r="D5540" i="8"/>
  <c r="E5539" i="8"/>
  <c r="D5539" i="8"/>
  <c r="E5538" i="8"/>
  <c r="D5538" i="8"/>
  <c r="E5537" i="8"/>
  <c r="D5537" i="8"/>
  <c r="E5536" i="8"/>
  <c r="D5536" i="8"/>
  <c r="E5535" i="8"/>
  <c r="D5535" i="8"/>
  <c r="E5534" i="8"/>
  <c r="D5534" i="8"/>
  <c r="E5533" i="8"/>
  <c r="D5533" i="8"/>
  <c r="E5532" i="8"/>
  <c r="D5532" i="8"/>
  <c r="E5531" i="8"/>
  <c r="D5531" i="8"/>
  <c r="E5530" i="8"/>
  <c r="D5530" i="8"/>
  <c r="E5529" i="8"/>
  <c r="D5529" i="8"/>
  <c r="E5528" i="8"/>
  <c r="D5528" i="8"/>
  <c r="E5527" i="8"/>
  <c r="D5527" i="8"/>
  <c r="E5526" i="8"/>
  <c r="D5526" i="8"/>
  <c r="E5525" i="8"/>
  <c r="D5525" i="8"/>
  <c r="E5524" i="8"/>
  <c r="D5524" i="8"/>
  <c r="E5523" i="8"/>
  <c r="D5523" i="8"/>
  <c r="E5522" i="8"/>
  <c r="D5522" i="8"/>
  <c r="E5521" i="8"/>
  <c r="D5521" i="8"/>
  <c r="E5520" i="8"/>
  <c r="D5520" i="8"/>
  <c r="E5519" i="8"/>
  <c r="D5519" i="8"/>
  <c r="E5518" i="8"/>
  <c r="D5518" i="8"/>
  <c r="E5517" i="8"/>
  <c r="D5517" i="8"/>
  <c r="E5516" i="8"/>
  <c r="D5516" i="8"/>
  <c r="E5515" i="8"/>
  <c r="D5515" i="8"/>
  <c r="E5514" i="8"/>
  <c r="D5514" i="8"/>
  <c r="E5513" i="8"/>
  <c r="D5513" i="8"/>
  <c r="E5512" i="8"/>
  <c r="D5512" i="8"/>
  <c r="E5511" i="8"/>
  <c r="D5511" i="8"/>
  <c r="E5510" i="8"/>
  <c r="D5510" i="8"/>
  <c r="E5509" i="8"/>
  <c r="D5509" i="8"/>
  <c r="E5508" i="8"/>
  <c r="D5508" i="8"/>
  <c r="E5507" i="8"/>
  <c r="D5507" i="8"/>
  <c r="E5506" i="8"/>
  <c r="D5506" i="8"/>
  <c r="E5505" i="8"/>
  <c r="D5505" i="8"/>
  <c r="E5504" i="8"/>
  <c r="D5504" i="8"/>
  <c r="E5503" i="8"/>
  <c r="D5503" i="8"/>
  <c r="E5502" i="8"/>
  <c r="D5502" i="8"/>
  <c r="E5501" i="8"/>
  <c r="D5501" i="8"/>
  <c r="E5500" i="8"/>
  <c r="D5500" i="8"/>
  <c r="E5499" i="8"/>
  <c r="D5499" i="8"/>
  <c r="E5498" i="8"/>
  <c r="D5498" i="8"/>
  <c r="E5497" i="8"/>
  <c r="D5497" i="8"/>
  <c r="E5496" i="8"/>
  <c r="D5496" i="8"/>
  <c r="E5495" i="8"/>
  <c r="D5495" i="8"/>
  <c r="E5494" i="8"/>
  <c r="D5494" i="8"/>
  <c r="E5493" i="8"/>
  <c r="D5493" i="8"/>
  <c r="E5492" i="8"/>
  <c r="D5492" i="8"/>
  <c r="E5491" i="8"/>
  <c r="D5491" i="8"/>
  <c r="E5490" i="8"/>
  <c r="D5490" i="8"/>
  <c r="E5489" i="8"/>
  <c r="D5489" i="8"/>
  <c r="E5488" i="8"/>
  <c r="D5488" i="8"/>
  <c r="E5487" i="8"/>
  <c r="D5487" i="8"/>
  <c r="E5486" i="8"/>
  <c r="D5486" i="8"/>
  <c r="E5485" i="8"/>
  <c r="D5485" i="8"/>
  <c r="E5484" i="8"/>
  <c r="D5484" i="8"/>
  <c r="E5483" i="8"/>
  <c r="D5483" i="8"/>
  <c r="E5482" i="8"/>
  <c r="D5482" i="8"/>
  <c r="E5481" i="8"/>
  <c r="D5481" i="8"/>
  <c r="E5480" i="8"/>
  <c r="D5480" i="8"/>
  <c r="E5479" i="8"/>
  <c r="D5479" i="8"/>
  <c r="E5478" i="8"/>
  <c r="D5478" i="8"/>
  <c r="E5477" i="8"/>
  <c r="D5477" i="8"/>
  <c r="E5476" i="8"/>
  <c r="D5476" i="8"/>
  <c r="E5475" i="8"/>
  <c r="D5475" i="8"/>
  <c r="E5474" i="8"/>
  <c r="D5474" i="8"/>
  <c r="E5473" i="8"/>
  <c r="D5473" i="8"/>
  <c r="E5472" i="8"/>
  <c r="D5472" i="8"/>
  <c r="E5471" i="8"/>
  <c r="D5471" i="8"/>
  <c r="E5470" i="8"/>
  <c r="D5470" i="8"/>
  <c r="E5469" i="8"/>
  <c r="D5469" i="8"/>
  <c r="E5468" i="8"/>
  <c r="D5468" i="8"/>
  <c r="E5467" i="8"/>
  <c r="D5467" i="8"/>
  <c r="E5466" i="8"/>
  <c r="D5466" i="8"/>
  <c r="E5465" i="8"/>
  <c r="D5465" i="8"/>
  <c r="E5464" i="8"/>
  <c r="D5464" i="8"/>
  <c r="E5463" i="8"/>
  <c r="D5463" i="8"/>
  <c r="E5462" i="8"/>
  <c r="D5462" i="8"/>
  <c r="E5461" i="8"/>
  <c r="D5461" i="8"/>
  <c r="E5460" i="8"/>
  <c r="D5460" i="8"/>
  <c r="E5459" i="8"/>
  <c r="D5459" i="8"/>
  <c r="E5458" i="8"/>
  <c r="D5458" i="8"/>
  <c r="E5457" i="8"/>
  <c r="D5457" i="8"/>
  <c r="E5456" i="8"/>
  <c r="D5456" i="8"/>
  <c r="E5455" i="8"/>
  <c r="D5455" i="8"/>
  <c r="E5454" i="8"/>
  <c r="D5454" i="8"/>
  <c r="E5453" i="8"/>
  <c r="D5453" i="8"/>
  <c r="E5452" i="8"/>
  <c r="D5452" i="8"/>
  <c r="E5451" i="8"/>
  <c r="D5451" i="8"/>
  <c r="E5450" i="8"/>
  <c r="D5450" i="8"/>
  <c r="E5449" i="8"/>
  <c r="D5449" i="8"/>
  <c r="E5448" i="8"/>
  <c r="D5448" i="8"/>
  <c r="E5447" i="8"/>
  <c r="D5447" i="8"/>
  <c r="E5446" i="8"/>
  <c r="D5446" i="8"/>
  <c r="E5445" i="8"/>
  <c r="D5445" i="8"/>
  <c r="E5444" i="8"/>
  <c r="D5444" i="8"/>
  <c r="E5443" i="8"/>
  <c r="D5443" i="8"/>
  <c r="E5442" i="8"/>
  <c r="D5442" i="8"/>
  <c r="E5441" i="8"/>
  <c r="D5441" i="8"/>
  <c r="E5440" i="8"/>
  <c r="D5440" i="8"/>
  <c r="E5439" i="8"/>
  <c r="D5439" i="8"/>
  <c r="E5438" i="8"/>
  <c r="D5438" i="8"/>
  <c r="E5437" i="8"/>
  <c r="D5437" i="8"/>
  <c r="E5436" i="8"/>
  <c r="D5436" i="8"/>
  <c r="E5435" i="8"/>
  <c r="D5435" i="8"/>
  <c r="E5434" i="8"/>
  <c r="D5434" i="8"/>
  <c r="E5433" i="8"/>
  <c r="D5433" i="8"/>
  <c r="E5432" i="8"/>
  <c r="D5432" i="8"/>
  <c r="E5431" i="8"/>
  <c r="D5431" i="8"/>
  <c r="E5430" i="8"/>
  <c r="D5430" i="8"/>
  <c r="E5429" i="8"/>
  <c r="D5429" i="8"/>
  <c r="E5428" i="8"/>
  <c r="D5428" i="8"/>
  <c r="E5427" i="8"/>
  <c r="D5427" i="8"/>
  <c r="E5426" i="8"/>
  <c r="D5426" i="8"/>
  <c r="E5425" i="8"/>
  <c r="D5425" i="8"/>
  <c r="E5424" i="8"/>
  <c r="D5424" i="8"/>
  <c r="E5423" i="8"/>
  <c r="D5423" i="8"/>
  <c r="E5422" i="8"/>
  <c r="D5422" i="8"/>
  <c r="E5421" i="8"/>
  <c r="D5421" i="8"/>
  <c r="E5420" i="8"/>
  <c r="D5420" i="8"/>
  <c r="E5419" i="8"/>
  <c r="D5419" i="8"/>
  <c r="E5418" i="8"/>
  <c r="D5418" i="8"/>
  <c r="E5417" i="8"/>
  <c r="D5417" i="8"/>
  <c r="E5416" i="8"/>
  <c r="D5416" i="8"/>
  <c r="E5415" i="8"/>
  <c r="D5415" i="8"/>
  <c r="E5414" i="8"/>
  <c r="D5414" i="8"/>
  <c r="E5413" i="8"/>
  <c r="D5413" i="8"/>
  <c r="E5412" i="8"/>
  <c r="D5412" i="8"/>
  <c r="E5411" i="8"/>
  <c r="D5411" i="8"/>
  <c r="E5410" i="8"/>
  <c r="D5410" i="8"/>
  <c r="E5409" i="8"/>
  <c r="D5409" i="8"/>
  <c r="E5408" i="8"/>
  <c r="D5408" i="8"/>
  <c r="E5407" i="8"/>
  <c r="D5407" i="8"/>
  <c r="E5406" i="8"/>
  <c r="D5406" i="8"/>
  <c r="E5405" i="8"/>
  <c r="D5405" i="8"/>
  <c r="E5404" i="8"/>
  <c r="D5404" i="8"/>
  <c r="E5403" i="8"/>
  <c r="D5403" i="8"/>
  <c r="E5402" i="8"/>
  <c r="D5402" i="8"/>
  <c r="E5401" i="8"/>
  <c r="D5401" i="8"/>
  <c r="E5400" i="8"/>
  <c r="D5400" i="8"/>
  <c r="E5399" i="8"/>
  <c r="D5399" i="8"/>
  <c r="E5398" i="8"/>
  <c r="D5398" i="8"/>
  <c r="E5397" i="8"/>
  <c r="D5397" i="8"/>
  <c r="E5396" i="8"/>
  <c r="D5396" i="8"/>
  <c r="E5395" i="8"/>
  <c r="D5395" i="8"/>
  <c r="E5394" i="8"/>
  <c r="D5394" i="8"/>
  <c r="E5393" i="8"/>
  <c r="D5393" i="8"/>
  <c r="E5392" i="8"/>
  <c r="D5392" i="8"/>
  <c r="E5391" i="8"/>
  <c r="D5391" i="8"/>
  <c r="E5390" i="8"/>
  <c r="D5390" i="8"/>
  <c r="E5389" i="8"/>
  <c r="D5389" i="8"/>
  <c r="E5388" i="8"/>
  <c r="D5388" i="8"/>
  <c r="E5387" i="8"/>
  <c r="D5387" i="8"/>
  <c r="E5386" i="8"/>
  <c r="D5386" i="8"/>
  <c r="E5385" i="8"/>
  <c r="D5385" i="8"/>
  <c r="E5384" i="8"/>
  <c r="D5384" i="8"/>
  <c r="E5383" i="8"/>
  <c r="D5383" i="8"/>
  <c r="E5382" i="8"/>
  <c r="D5382" i="8"/>
  <c r="E5381" i="8"/>
  <c r="D5381" i="8"/>
  <c r="E5380" i="8"/>
  <c r="D5380" i="8"/>
  <c r="E5379" i="8"/>
  <c r="D5379" i="8"/>
  <c r="E5378" i="8"/>
  <c r="D5378" i="8"/>
  <c r="E5377" i="8"/>
  <c r="D5377" i="8"/>
  <c r="E5376" i="8"/>
  <c r="D5376" i="8"/>
  <c r="E5375" i="8"/>
  <c r="D5375" i="8"/>
  <c r="E5374" i="8"/>
  <c r="D5374" i="8"/>
  <c r="E5373" i="8"/>
  <c r="D5373" i="8"/>
  <c r="E5372" i="8"/>
  <c r="D5372" i="8"/>
  <c r="E5371" i="8"/>
  <c r="D5371" i="8"/>
  <c r="E5370" i="8"/>
  <c r="D5370" i="8"/>
  <c r="E5369" i="8"/>
  <c r="D5369" i="8"/>
  <c r="E5368" i="8"/>
  <c r="D5368" i="8"/>
  <c r="E5367" i="8"/>
  <c r="D5367" i="8"/>
  <c r="E5366" i="8"/>
  <c r="D5366" i="8"/>
  <c r="E5365" i="8"/>
  <c r="D5365" i="8"/>
  <c r="E5364" i="8"/>
  <c r="D5364" i="8"/>
  <c r="E5363" i="8"/>
  <c r="D5363" i="8"/>
  <c r="E5362" i="8"/>
  <c r="D5362" i="8"/>
  <c r="E5361" i="8"/>
  <c r="D5361" i="8"/>
  <c r="E5360" i="8"/>
  <c r="D5360" i="8"/>
  <c r="E5359" i="8"/>
  <c r="D5359" i="8"/>
  <c r="E5358" i="8"/>
  <c r="D5358" i="8"/>
  <c r="E5357" i="8"/>
  <c r="D5357" i="8"/>
  <c r="E5356" i="8"/>
  <c r="D5356" i="8"/>
  <c r="E5355" i="8"/>
  <c r="D5355" i="8"/>
  <c r="E5354" i="8"/>
  <c r="D5354" i="8"/>
  <c r="E5353" i="8"/>
  <c r="D5353" i="8"/>
  <c r="E5352" i="8"/>
  <c r="D5352" i="8"/>
  <c r="E5351" i="8"/>
  <c r="D5351" i="8"/>
  <c r="E5350" i="8"/>
  <c r="D5350" i="8"/>
  <c r="E5349" i="8"/>
  <c r="D5349" i="8"/>
  <c r="E5348" i="8"/>
  <c r="D5348" i="8"/>
  <c r="E5347" i="8"/>
  <c r="D5347" i="8"/>
  <c r="E5346" i="8"/>
  <c r="D5346" i="8"/>
  <c r="E5345" i="8"/>
  <c r="D5345" i="8"/>
  <c r="E5344" i="8"/>
  <c r="D5344" i="8"/>
  <c r="E5343" i="8"/>
  <c r="D5343" i="8"/>
  <c r="E5342" i="8"/>
  <c r="D5342" i="8"/>
  <c r="E5341" i="8"/>
  <c r="D5341" i="8"/>
  <c r="E5340" i="8"/>
  <c r="D5340" i="8"/>
  <c r="E5339" i="8"/>
  <c r="D5339" i="8"/>
  <c r="E5338" i="8"/>
  <c r="D5338" i="8"/>
  <c r="E5337" i="8"/>
  <c r="D5337" i="8"/>
  <c r="E5336" i="8"/>
  <c r="D5336" i="8"/>
  <c r="E5335" i="8"/>
  <c r="D5335" i="8"/>
  <c r="E5334" i="8"/>
  <c r="D5334" i="8"/>
  <c r="E5333" i="8"/>
  <c r="D5333" i="8"/>
  <c r="E5332" i="8"/>
  <c r="D5332" i="8"/>
  <c r="E5331" i="8"/>
  <c r="D5331" i="8"/>
  <c r="E5330" i="8"/>
  <c r="D5330" i="8"/>
  <c r="E5329" i="8"/>
  <c r="D5329" i="8"/>
  <c r="E5328" i="8"/>
  <c r="D5328" i="8"/>
  <c r="E5327" i="8"/>
  <c r="D5327" i="8"/>
  <c r="E5326" i="8"/>
  <c r="D5326" i="8"/>
  <c r="E5325" i="8"/>
  <c r="D5325" i="8"/>
  <c r="E5324" i="8"/>
  <c r="D5324" i="8"/>
  <c r="E5323" i="8"/>
  <c r="D5323" i="8"/>
  <c r="E5322" i="8"/>
  <c r="D5322" i="8"/>
  <c r="E5321" i="8"/>
  <c r="D5321" i="8"/>
  <c r="E5320" i="8"/>
  <c r="D5320" i="8"/>
  <c r="E5319" i="8"/>
  <c r="D5319" i="8"/>
  <c r="E5318" i="8"/>
  <c r="D5318" i="8"/>
  <c r="E5317" i="8"/>
  <c r="D5317" i="8"/>
  <c r="E5316" i="8"/>
  <c r="D5316" i="8"/>
  <c r="E5315" i="8"/>
  <c r="D5315" i="8"/>
  <c r="E5314" i="8"/>
  <c r="D5314" i="8"/>
  <c r="E5313" i="8"/>
  <c r="D5313" i="8"/>
  <c r="E5312" i="8"/>
  <c r="D5312" i="8"/>
  <c r="E5311" i="8"/>
  <c r="D5311" i="8"/>
  <c r="E5310" i="8"/>
  <c r="D5310" i="8"/>
  <c r="E5309" i="8"/>
  <c r="D5309" i="8"/>
  <c r="E5308" i="8"/>
  <c r="D5308" i="8"/>
  <c r="E5307" i="8"/>
  <c r="D5307" i="8"/>
  <c r="E5306" i="8"/>
  <c r="D5306" i="8"/>
  <c r="E5305" i="8"/>
  <c r="D5305" i="8"/>
  <c r="E5304" i="8"/>
  <c r="D5304" i="8"/>
  <c r="E5303" i="8"/>
  <c r="D5303" i="8"/>
  <c r="E5302" i="8"/>
  <c r="D5302" i="8"/>
  <c r="E5301" i="8"/>
  <c r="D5301" i="8"/>
  <c r="E5300" i="8"/>
  <c r="D5300" i="8"/>
  <c r="E5299" i="8"/>
  <c r="D5299" i="8"/>
  <c r="E5298" i="8"/>
  <c r="D5298" i="8"/>
  <c r="E5297" i="8"/>
  <c r="D5297" i="8"/>
  <c r="E5296" i="8"/>
  <c r="D5296" i="8"/>
  <c r="E5295" i="8"/>
  <c r="D5295" i="8"/>
  <c r="E5294" i="8"/>
  <c r="D5294" i="8"/>
  <c r="E5293" i="8"/>
  <c r="D5293" i="8"/>
  <c r="E5292" i="8"/>
  <c r="D5292" i="8"/>
  <c r="E5291" i="8"/>
  <c r="D5291" i="8"/>
  <c r="E5290" i="8"/>
  <c r="D5290" i="8"/>
  <c r="E5289" i="8"/>
  <c r="D5289" i="8"/>
  <c r="E5288" i="8"/>
  <c r="D5288" i="8"/>
  <c r="E5287" i="8"/>
  <c r="D5287" i="8"/>
  <c r="E5286" i="8"/>
  <c r="D5286" i="8"/>
  <c r="E5285" i="8"/>
  <c r="D5285" i="8"/>
  <c r="E5284" i="8"/>
  <c r="D5284" i="8"/>
  <c r="E5283" i="8"/>
  <c r="D5283" i="8"/>
  <c r="E5282" i="8"/>
  <c r="D5282" i="8"/>
  <c r="E5281" i="8"/>
  <c r="D5281" i="8"/>
  <c r="E5280" i="8"/>
  <c r="D5280" i="8"/>
  <c r="E5279" i="8"/>
  <c r="D5279" i="8"/>
  <c r="E5278" i="8"/>
  <c r="D5278" i="8"/>
  <c r="E5277" i="8"/>
  <c r="D5277" i="8"/>
  <c r="E5276" i="8"/>
  <c r="D5276" i="8"/>
  <c r="E5275" i="8"/>
  <c r="D5275" i="8"/>
  <c r="E5274" i="8"/>
  <c r="D5274" i="8"/>
  <c r="E5273" i="8"/>
  <c r="D5273" i="8"/>
  <c r="E5272" i="8"/>
  <c r="D5272" i="8"/>
  <c r="E5271" i="8"/>
  <c r="D5271" i="8"/>
  <c r="E5270" i="8"/>
  <c r="D5270" i="8"/>
  <c r="E5269" i="8"/>
  <c r="D5269" i="8"/>
  <c r="E5268" i="8"/>
  <c r="D5268" i="8"/>
  <c r="E5267" i="8"/>
  <c r="D5267" i="8"/>
  <c r="E5266" i="8"/>
  <c r="D5266" i="8"/>
  <c r="E5265" i="8"/>
  <c r="D5265" i="8"/>
  <c r="E5264" i="8"/>
  <c r="D5264" i="8"/>
  <c r="E5263" i="8"/>
  <c r="D5263" i="8"/>
  <c r="E5262" i="8"/>
  <c r="D5262" i="8"/>
  <c r="E5261" i="8"/>
  <c r="D5261" i="8"/>
  <c r="E5260" i="8"/>
  <c r="D5260" i="8"/>
  <c r="E5259" i="8"/>
  <c r="D5259" i="8"/>
  <c r="E5258" i="8"/>
  <c r="D5258" i="8"/>
  <c r="E5257" i="8"/>
  <c r="D5257" i="8"/>
  <c r="E5256" i="8"/>
  <c r="D5256" i="8"/>
  <c r="E5255" i="8"/>
  <c r="D5255" i="8"/>
  <c r="E5254" i="8"/>
  <c r="D5254" i="8"/>
  <c r="E5253" i="8"/>
  <c r="D5253" i="8"/>
  <c r="E5252" i="8"/>
  <c r="D5252" i="8"/>
  <c r="E5251" i="8"/>
  <c r="D5251" i="8"/>
  <c r="E5250" i="8"/>
  <c r="D5250" i="8"/>
  <c r="E5249" i="8"/>
  <c r="D5249" i="8"/>
  <c r="E5248" i="8"/>
  <c r="D5248" i="8"/>
  <c r="E5247" i="8"/>
  <c r="D5247" i="8"/>
  <c r="E5246" i="8"/>
  <c r="D5246" i="8"/>
  <c r="E5245" i="8"/>
  <c r="D5245" i="8"/>
  <c r="E5244" i="8"/>
  <c r="D5244" i="8"/>
  <c r="E5243" i="8"/>
  <c r="D5243" i="8"/>
  <c r="E5242" i="8"/>
  <c r="D5242" i="8"/>
  <c r="E5241" i="8"/>
  <c r="D5241" i="8"/>
  <c r="E5240" i="8"/>
  <c r="D5240" i="8"/>
  <c r="E5239" i="8"/>
  <c r="D5239" i="8"/>
  <c r="E5238" i="8"/>
  <c r="D5238" i="8"/>
  <c r="E5237" i="8"/>
  <c r="D5237" i="8"/>
  <c r="E5236" i="8"/>
  <c r="D5236" i="8"/>
  <c r="E5235" i="8"/>
  <c r="D5235" i="8"/>
  <c r="E5234" i="8"/>
  <c r="D5234" i="8"/>
  <c r="E5233" i="8"/>
  <c r="D5233" i="8"/>
  <c r="E5232" i="8"/>
  <c r="D5232" i="8"/>
  <c r="E5231" i="8"/>
  <c r="D5231" i="8"/>
  <c r="E5230" i="8"/>
  <c r="D5230" i="8"/>
  <c r="E5229" i="8"/>
  <c r="D5229" i="8"/>
  <c r="E5228" i="8"/>
  <c r="D5228" i="8"/>
  <c r="E5227" i="8"/>
  <c r="D5227" i="8"/>
  <c r="E5226" i="8"/>
  <c r="D5226" i="8"/>
  <c r="E5225" i="8"/>
  <c r="D5225" i="8"/>
  <c r="E5224" i="8"/>
  <c r="D5224" i="8"/>
  <c r="E5223" i="8"/>
  <c r="D5223" i="8"/>
  <c r="E5222" i="8"/>
  <c r="D5222" i="8"/>
  <c r="E5221" i="8"/>
  <c r="D5221" i="8"/>
  <c r="E5220" i="8"/>
  <c r="D5220" i="8"/>
  <c r="E5219" i="8"/>
  <c r="D5219" i="8"/>
  <c r="E5218" i="8"/>
  <c r="D5218" i="8"/>
  <c r="E5217" i="8"/>
  <c r="D5217" i="8"/>
  <c r="E5216" i="8"/>
  <c r="D5216" i="8"/>
  <c r="E5215" i="8"/>
  <c r="D5215" i="8"/>
  <c r="E5214" i="8"/>
  <c r="D5214" i="8"/>
  <c r="E5213" i="8"/>
  <c r="D5213" i="8"/>
  <c r="E5212" i="8"/>
  <c r="D5212" i="8"/>
  <c r="E5211" i="8"/>
  <c r="D5211" i="8"/>
  <c r="E5210" i="8"/>
  <c r="D5210" i="8"/>
  <c r="E5209" i="8"/>
  <c r="D5209" i="8"/>
  <c r="E5208" i="8"/>
  <c r="D5208" i="8"/>
  <c r="E5207" i="8"/>
  <c r="D5207" i="8"/>
  <c r="E5206" i="8"/>
  <c r="D5206" i="8"/>
  <c r="E5205" i="8"/>
  <c r="D5205" i="8"/>
  <c r="E5204" i="8"/>
  <c r="D5204" i="8"/>
  <c r="E5203" i="8"/>
  <c r="D5203" i="8"/>
  <c r="E5202" i="8"/>
  <c r="D5202" i="8"/>
  <c r="E5201" i="8"/>
  <c r="D5201" i="8"/>
  <c r="E5200" i="8"/>
  <c r="D5200" i="8"/>
  <c r="E5199" i="8"/>
  <c r="D5199" i="8"/>
  <c r="E5198" i="8"/>
  <c r="D5198" i="8"/>
  <c r="E5197" i="8"/>
  <c r="D5197" i="8"/>
  <c r="E5196" i="8"/>
  <c r="D5196" i="8"/>
  <c r="E5195" i="8"/>
  <c r="D5195" i="8"/>
  <c r="E5194" i="8"/>
  <c r="D5194" i="8"/>
  <c r="E5193" i="8"/>
  <c r="D5193" i="8"/>
  <c r="E5192" i="8"/>
  <c r="D5192" i="8"/>
  <c r="E5191" i="8"/>
  <c r="D5191" i="8"/>
  <c r="E5190" i="8"/>
  <c r="D5190" i="8"/>
  <c r="E5189" i="8"/>
  <c r="D5189" i="8"/>
  <c r="E5188" i="8"/>
  <c r="D5188" i="8"/>
  <c r="E5187" i="8"/>
  <c r="D5187" i="8"/>
  <c r="E5186" i="8"/>
  <c r="D5186" i="8"/>
  <c r="E5185" i="8"/>
  <c r="D5185" i="8"/>
  <c r="E5184" i="8"/>
  <c r="D5184" i="8"/>
  <c r="E5183" i="8"/>
  <c r="D5183" i="8"/>
  <c r="E5182" i="8"/>
  <c r="D5182" i="8"/>
  <c r="E5181" i="8"/>
  <c r="D5181" i="8"/>
  <c r="E5180" i="8"/>
  <c r="D5180" i="8"/>
  <c r="E5179" i="8"/>
  <c r="D5179" i="8"/>
  <c r="E5178" i="8"/>
  <c r="D5178" i="8"/>
  <c r="E5177" i="8"/>
  <c r="D5177" i="8"/>
  <c r="E5176" i="8"/>
  <c r="D5176" i="8"/>
  <c r="E5175" i="8"/>
  <c r="D5175" i="8"/>
  <c r="E5174" i="8"/>
  <c r="D5174" i="8"/>
  <c r="E5173" i="8"/>
  <c r="D5173" i="8"/>
  <c r="E5172" i="8"/>
  <c r="D5172" i="8"/>
  <c r="E5171" i="8"/>
  <c r="D5171" i="8"/>
  <c r="E5170" i="8"/>
  <c r="D5170" i="8"/>
  <c r="E5169" i="8"/>
  <c r="D5169" i="8"/>
  <c r="E5168" i="8"/>
  <c r="D5168" i="8"/>
  <c r="E5167" i="8"/>
  <c r="D5167" i="8"/>
  <c r="E5166" i="8"/>
  <c r="D5166" i="8"/>
  <c r="E5165" i="8"/>
  <c r="D5165" i="8"/>
  <c r="E5164" i="8"/>
  <c r="D5164" i="8"/>
  <c r="E5163" i="8"/>
  <c r="D5163" i="8"/>
  <c r="E5162" i="8"/>
  <c r="D5162" i="8"/>
  <c r="E5161" i="8"/>
  <c r="D5161" i="8"/>
  <c r="E5160" i="8"/>
  <c r="D5160" i="8"/>
  <c r="E5159" i="8"/>
  <c r="D5159" i="8"/>
  <c r="E5158" i="8"/>
  <c r="D5158" i="8"/>
  <c r="E5157" i="8"/>
  <c r="D5157" i="8"/>
  <c r="E5156" i="8"/>
  <c r="D5156" i="8"/>
  <c r="E5155" i="8"/>
  <c r="D5155" i="8"/>
  <c r="E5154" i="8"/>
  <c r="D5154" i="8"/>
  <c r="E5153" i="8"/>
  <c r="D5153" i="8"/>
  <c r="E5152" i="8"/>
  <c r="D5152" i="8"/>
  <c r="E5151" i="8"/>
  <c r="D5151" i="8"/>
  <c r="E5150" i="8"/>
  <c r="D5150" i="8"/>
  <c r="E5149" i="8"/>
  <c r="D5149" i="8"/>
  <c r="E5148" i="8"/>
  <c r="D5148" i="8"/>
  <c r="E5147" i="8"/>
  <c r="D5147" i="8"/>
  <c r="E5146" i="8"/>
  <c r="D5146" i="8"/>
  <c r="E5145" i="8"/>
  <c r="D5145" i="8"/>
  <c r="E5144" i="8"/>
  <c r="D5144" i="8"/>
  <c r="E5143" i="8"/>
  <c r="D5143" i="8"/>
  <c r="E5142" i="8"/>
  <c r="D5142" i="8"/>
  <c r="E5141" i="8"/>
  <c r="D5141" i="8"/>
  <c r="E5140" i="8"/>
  <c r="D5140" i="8"/>
  <c r="E5139" i="8"/>
  <c r="D5139" i="8"/>
  <c r="E5138" i="8"/>
  <c r="D5138" i="8"/>
  <c r="E5137" i="8"/>
  <c r="D5137" i="8"/>
  <c r="E5136" i="8"/>
  <c r="D5136" i="8"/>
  <c r="E5135" i="8"/>
  <c r="D5135" i="8"/>
  <c r="E5134" i="8"/>
  <c r="D5134" i="8"/>
  <c r="E5133" i="8"/>
  <c r="D5133" i="8"/>
  <c r="E5132" i="8"/>
  <c r="D5132" i="8"/>
  <c r="E5131" i="8"/>
  <c r="D5131" i="8"/>
  <c r="E5130" i="8"/>
  <c r="D5130" i="8"/>
  <c r="E5129" i="8"/>
  <c r="D5129" i="8"/>
  <c r="E5128" i="8"/>
  <c r="D5128" i="8"/>
  <c r="E5127" i="8"/>
  <c r="D5127" i="8"/>
  <c r="E5126" i="8"/>
  <c r="D5126" i="8"/>
  <c r="E5125" i="8"/>
  <c r="D5125" i="8"/>
  <c r="E5124" i="8"/>
  <c r="D5124" i="8"/>
  <c r="E5123" i="8"/>
  <c r="D5123" i="8"/>
  <c r="E5122" i="8"/>
  <c r="D5122" i="8"/>
  <c r="E5121" i="8"/>
  <c r="D5121" i="8"/>
  <c r="E5120" i="8"/>
  <c r="D5120" i="8"/>
  <c r="E5119" i="8"/>
  <c r="D5119" i="8"/>
  <c r="E5118" i="8"/>
  <c r="D5118" i="8"/>
  <c r="E5117" i="8"/>
  <c r="D5117" i="8"/>
  <c r="E5116" i="8"/>
  <c r="D5116" i="8"/>
  <c r="E5115" i="8"/>
  <c r="D5115" i="8"/>
  <c r="E5114" i="8"/>
  <c r="D5114" i="8"/>
  <c r="E5113" i="8"/>
  <c r="D5113" i="8"/>
  <c r="E5112" i="8"/>
  <c r="D5112" i="8"/>
  <c r="E5111" i="8"/>
  <c r="D5111" i="8"/>
  <c r="E5110" i="8"/>
  <c r="D5110" i="8"/>
  <c r="E5109" i="8"/>
  <c r="D5109" i="8"/>
  <c r="E5108" i="8"/>
  <c r="D5108" i="8"/>
  <c r="E5107" i="8"/>
  <c r="D5107" i="8"/>
  <c r="E5106" i="8"/>
  <c r="D5106" i="8"/>
  <c r="E5105" i="8"/>
  <c r="D5105" i="8"/>
  <c r="E5104" i="8"/>
  <c r="D5104" i="8"/>
  <c r="E5103" i="8"/>
  <c r="D5103" i="8"/>
  <c r="E5102" i="8"/>
  <c r="D5102" i="8"/>
  <c r="E5101" i="8"/>
  <c r="D5101" i="8"/>
  <c r="E5100" i="8"/>
  <c r="D5100" i="8"/>
  <c r="E5099" i="8"/>
  <c r="D5099" i="8"/>
  <c r="E5098" i="8"/>
  <c r="D5098" i="8"/>
  <c r="E5097" i="8"/>
  <c r="D5097" i="8"/>
  <c r="E5096" i="8"/>
  <c r="D5096" i="8"/>
  <c r="E5095" i="8"/>
  <c r="D5095" i="8"/>
  <c r="E5094" i="8"/>
  <c r="D5094" i="8"/>
  <c r="E5093" i="8"/>
  <c r="D5093" i="8"/>
  <c r="E5092" i="8"/>
  <c r="D5092" i="8"/>
  <c r="E5091" i="8"/>
  <c r="D5091" i="8"/>
  <c r="E5090" i="8"/>
  <c r="D5090" i="8"/>
  <c r="E5089" i="8"/>
  <c r="D5089" i="8"/>
  <c r="E5088" i="8"/>
  <c r="D5088" i="8"/>
  <c r="E5087" i="8"/>
  <c r="D5087" i="8"/>
  <c r="E5086" i="8"/>
  <c r="D5086" i="8"/>
  <c r="E5085" i="8"/>
  <c r="D5085" i="8"/>
  <c r="E5084" i="8"/>
  <c r="D5084" i="8"/>
  <c r="E5083" i="8"/>
  <c r="D5083" i="8"/>
  <c r="E5082" i="8"/>
  <c r="D5082" i="8"/>
  <c r="E5081" i="8"/>
  <c r="D5081" i="8"/>
  <c r="E5080" i="8"/>
  <c r="D5080" i="8"/>
  <c r="E5079" i="8"/>
  <c r="D5079" i="8"/>
  <c r="E5078" i="8"/>
  <c r="D5078" i="8"/>
  <c r="E5077" i="8"/>
  <c r="D5077" i="8"/>
  <c r="E5076" i="8"/>
  <c r="D5076" i="8"/>
  <c r="E5075" i="8"/>
  <c r="D5075" i="8"/>
  <c r="E5074" i="8"/>
  <c r="D5074" i="8"/>
  <c r="E5073" i="8"/>
  <c r="D5073" i="8"/>
  <c r="E5072" i="8"/>
  <c r="D5072" i="8"/>
  <c r="E5071" i="8"/>
  <c r="D5071" i="8"/>
  <c r="E5070" i="8"/>
  <c r="D5070" i="8"/>
  <c r="E5069" i="8"/>
  <c r="D5069" i="8"/>
  <c r="E5068" i="8"/>
  <c r="D5068" i="8"/>
  <c r="E5067" i="8"/>
  <c r="D5067" i="8"/>
  <c r="E5066" i="8"/>
  <c r="D5066" i="8"/>
  <c r="E5065" i="8"/>
  <c r="D5065" i="8"/>
  <c r="E5064" i="8"/>
  <c r="D5064" i="8"/>
  <c r="E5063" i="8"/>
  <c r="D5063" i="8"/>
  <c r="E5062" i="8"/>
  <c r="D5062" i="8"/>
  <c r="E5061" i="8"/>
  <c r="D5061" i="8"/>
  <c r="E5060" i="8"/>
  <c r="D5060" i="8"/>
  <c r="E5059" i="8"/>
  <c r="D5059" i="8"/>
  <c r="E5058" i="8"/>
  <c r="D5058" i="8"/>
  <c r="E5057" i="8"/>
  <c r="D5057" i="8"/>
  <c r="E5056" i="8"/>
  <c r="D5056" i="8"/>
  <c r="E5055" i="8"/>
  <c r="D5055" i="8"/>
  <c r="E5054" i="8"/>
  <c r="D5054" i="8"/>
  <c r="E5053" i="8"/>
  <c r="D5053" i="8"/>
  <c r="E5052" i="8"/>
  <c r="D5052" i="8"/>
  <c r="E5051" i="8"/>
  <c r="D5051" i="8"/>
  <c r="E5050" i="8"/>
  <c r="D5050" i="8"/>
  <c r="E5049" i="8"/>
  <c r="D5049" i="8"/>
  <c r="E5048" i="8"/>
  <c r="D5048" i="8"/>
  <c r="E5047" i="8"/>
  <c r="D5047" i="8"/>
  <c r="E5046" i="8"/>
  <c r="D5046" i="8"/>
  <c r="E5045" i="8"/>
  <c r="D5045" i="8"/>
  <c r="E5044" i="8"/>
  <c r="D5044" i="8"/>
  <c r="E5043" i="8"/>
  <c r="D5043" i="8"/>
  <c r="E5042" i="8"/>
  <c r="D5042" i="8"/>
  <c r="E5041" i="8"/>
  <c r="D5041" i="8"/>
  <c r="E5040" i="8"/>
  <c r="D5040" i="8"/>
  <c r="E5039" i="8"/>
  <c r="D5039" i="8"/>
  <c r="E5038" i="8"/>
  <c r="D5038" i="8"/>
  <c r="E5037" i="8"/>
  <c r="D5037" i="8"/>
  <c r="E5036" i="8"/>
  <c r="D5036" i="8"/>
  <c r="E5035" i="8"/>
  <c r="D5035" i="8"/>
  <c r="E5034" i="8"/>
  <c r="D5034" i="8"/>
  <c r="E5033" i="8"/>
  <c r="D5033" i="8"/>
  <c r="E5032" i="8"/>
  <c r="D5032" i="8"/>
  <c r="E5031" i="8"/>
  <c r="D5031" i="8"/>
  <c r="E5030" i="8"/>
  <c r="D5030" i="8"/>
  <c r="E5029" i="8"/>
  <c r="D5029" i="8"/>
  <c r="E5028" i="8"/>
  <c r="D5028" i="8"/>
  <c r="E5027" i="8"/>
  <c r="D5027" i="8"/>
  <c r="E5026" i="8"/>
  <c r="D5026" i="8"/>
  <c r="E5025" i="8"/>
  <c r="D5025" i="8"/>
  <c r="E5024" i="8"/>
  <c r="D5024" i="8"/>
  <c r="E5023" i="8"/>
  <c r="D5023" i="8"/>
  <c r="E5022" i="8"/>
  <c r="D5022" i="8"/>
  <c r="E5021" i="8"/>
  <c r="D5021" i="8"/>
  <c r="E5020" i="8"/>
  <c r="D5020" i="8"/>
  <c r="E5019" i="8"/>
  <c r="D5019" i="8"/>
  <c r="E5018" i="8"/>
  <c r="D5018" i="8"/>
  <c r="E5017" i="8"/>
  <c r="D5017" i="8"/>
  <c r="E5016" i="8"/>
  <c r="D5016" i="8"/>
  <c r="E5015" i="8"/>
  <c r="D5015" i="8"/>
  <c r="E5014" i="8"/>
  <c r="D5014" i="8"/>
  <c r="E5013" i="8"/>
  <c r="D5013" i="8"/>
  <c r="E5012" i="8"/>
  <c r="D5012" i="8"/>
  <c r="E5011" i="8"/>
  <c r="D5011" i="8"/>
  <c r="E5010" i="8"/>
  <c r="D5010" i="8"/>
  <c r="E5009" i="8"/>
  <c r="D5009" i="8"/>
  <c r="E5008" i="8"/>
  <c r="D5008" i="8"/>
  <c r="E5007" i="8"/>
  <c r="D5007" i="8"/>
  <c r="E5006" i="8"/>
  <c r="D5006" i="8"/>
  <c r="E5005" i="8"/>
  <c r="D5005" i="8"/>
  <c r="E5004" i="8"/>
  <c r="D5004" i="8"/>
  <c r="E5003" i="8"/>
  <c r="D5003" i="8"/>
  <c r="E5002" i="8"/>
  <c r="D5002" i="8"/>
  <c r="E5001" i="8"/>
  <c r="D5001" i="8"/>
  <c r="E5000" i="8"/>
  <c r="D5000" i="8"/>
  <c r="E4999" i="8"/>
  <c r="D4999" i="8"/>
  <c r="E4998" i="8"/>
  <c r="D4998" i="8"/>
  <c r="E4997" i="8"/>
  <c r="D4997" i="8"/>
  <c r="E4996" i="8"/>
  <c r="D4996" i="8"/>
  <c r="E4995" i="8"/>
  <c r="D4995" i="8"/>
  <c r="E4994" i="8"/>
  <c r="D4994" i="8"/>
  <c r="E4993" i="8"/>
  <c r="D4993" i="8"/>
  <c r="E4992" i="8"/>
  <c r="D4992" i="8"/>
  <c r="E4991" i="8"/>
  <c r="D4991" i="8"/>
  <c r="E4990" i="8"/>
  <c r="D4990" i="8"/>
  <c r="E4989" i="8"/>
  <c r="D4989" i="8"/>
  <c r="E4988" i="8"/>
  <c r="D4988" i="8"/>
  <c r="E4987" i="8"/>
  <c r="D4987" i="8"/>
  <c r="E4986" i="8"/>
  <c r="D4986" i="8"/>
  <c r="E4985" i="8"/>
  <c r="D4985" i="8"/>
  <c r="E4984" i="8"/>
  <c r="D4984" i="8"/>
  <c r="E4983" i="8"/>
  <c r="D4983" i="8"/>
  <c r="E4982" i="8"/>
  <c r="D4982" i="8"/>
  <c r="E4981" i="8"/>
  <c r="D4981" i="8"/>
  <c r="E4980" i="8"/>
  <c r="D4980" i="8"/>
  <c r="E4979" i="8"/>
  <c r="D4979" i="8"/>
  <c r="E4978" i="8"/>
  <c r="D4978" i="8"/>
  <c r="E4977" i="8"/>
  <c r="D4977" i="8"/>
  <c r="E4976" i="8"/>
  <c r="D4976" i="8"/>
  <c r="E4975" i="8"/>
  <c r="D4975" i="8"/>
  <c r="E4974" i="8"/>
  <c r="D4974" i="8"/>
  <c r="E4973" i="8"/>
  <c r="D4973" i="8"/>
  <c r="E4972" i="8"/>
  <c r="D4972" i="8"/>
  <c r="E4971" i="8"/>
  <c r="D4971" i="8"/>
  <c r="E4970" i="8"/>
  <c r="D4970" i="8"/>
  <c r="E4969" i="8"/>
  <c r="D4969" i="8"/>
  <c r="E4968" i="8"/>
  <c r="D4968" i="8"/>
  <c r="E4967" i="8"/>
  <c r="D4967" i="8"/>
  <c r="E4966" i="8"/>
  <c r="D4966" i="8"/>
  <c r="E4965" i="8"/>
  <c r="D4965" i="8"/>
  <c r="E4964" i="8"/>
  <c r="D4964" i="8"/>
  <c r="E4963" i="8"/>
  <c r="D4963" i="8"/>
  <c r="E4962" i="8"/>
  <c r="D4962" i="8"/>
  <c r="E4961" i="8"/>
  <c r="D4961" i="8"/>
  <c r="E4960" i="8"/>
  <c r="D4960" i="8"/>
  <c r="E4959" i="8"/>
  <c r="D4959" i="8"/>
  <c r="E4958" i="8"/>
  <c r="D4958" i="8"/>
  <c r="E4957" i="8"/>
  <c r="D4957" i="8"/>
  <c r="E4956" i="8"/>
  <c r="D4956" i="8"/>
  <c r="E4955" i="8"/>
  <c r="D4955" i="8"/>
  <c r="E4954" i="8"/>
  <c r="D4954" i="8"/>
  <c r="E4953" i="8"/>
  <c r="D4953" i="8"/>
  <c r="E4952" i="8"/>
  <c r="D4952" i="8"/>
  <c r="E4951" i="8"/>
  <c r="D4951" i="8"/>
  <c r="E4950" i="8"/>
  <c r="D4950" i="8"/>
  <c r="E4949" i="8"/>
  <c r="D4949" i="8"/>
  <c r="E4948" i="8"/>
  <c r="D4948" i="8"/>
  <c r="E4947" i="8"/>
  <c r="D4947" i="8"/>
  <c r="E4946" i="8"/>
  <c r="D4946" i="8"/>
  <c r="E4945" i="8"/>
  <c r="D4945" i="8"/>
  <c r="E4944" i="8"/>
  <c r="D4944" i="8"/>
  <c r="E4943" i="8"/>
  <c r="D4943" i="8"/>
  <c r="E4942" i="8"/>
  <c r="D4942" i="8"/>
  <c r="E4941" i="8"/>
  <c r="D4941" i="8"/>
  <c r="E4940" i="8"/>
  <c r="D4940" i="8"/>
  <c r="E4939" i="8"/>
  <c r="D4939" i="8"/>
  <c r="E4938" i="8"/>
  <c r="D4938" i="8"/>
  <c r="E4937" i="8"/>
  <c r="D4937" i="8"/>
  <c r="E4936" i="8"/>
  <c r="D4936" i="8"/>
  <c r="E4935" i="8"/>
  <c r="D4935" i="8"/>
  <c r="E4934" i="8"/>
  <c r="D4934" i="8"/>
  <c r="E4933" i="8"/>
  <c r="D4933" i="8"/>
  <c r="E4932" i="8"/>
  <c r="D4932" i="8"/>
  <c r="E4931" i="8"/>
  <c r="D4931" i="8"/>
  <c r="E4930" i="8"/>
  <c r="D4930" i="8"/>
  <c r="E4929" i="8"/>
  <c r="D4929" i="8"/>
  <c r="E4928" i="8"/>
  <c r="D4928" i="8"/>
  <c r="E4927" i="8"/>
  <c r="D4927" i="8"/>
  <c r="E4926" i="8"/>
  <c r="D4926" i="8"/>
  <c r="E4925" i="8"/>
  <c r="D4925" i="8"/>
  <c r="E4924" i="8"/>
  <c r="D4924" i="8"/>
  <c r="E4923" i="8"/>
  <c r="D4923" i="8"/>
  <c r="E4922" i="8"/>
  <c r="D4922" i="8"/>
  <c r="E4921" i="8"/>
  <c r="D4921" i="8"/>
  <c r="E4920" i="8"/>
  <c r="D4920" i="8"/>
  <c r="E4919" i="8"/>
  <c r="D4919" i="8"/>
  <c r="E4918" i="8"/>
  <c r="D4918" i="8"/>
  <c r="E4917" i="8"/>
  <c r="D4917" i="8"/>
  <c r="E4916" i="8"/>
  <c r="D4916" i="8"/>
  <c r="E4915" i="8"/>
  <c r="D4915" i="8"/>
  <c r="E4914" i="8"/>
  <c r="D4914" i="8"/>
  <c r="E4913" i="8"/>
  <c r="D4913" i="8"/>
  <c r="E4912" i="8"/>
  <c r="D4912" i="8"/>
  <c r="E4911" i="8"/>
  <c r="D4911" i="8"/>
  <c r="E4910" i="8"/>
  <c r="D4910" i="8"/>
  <c r="E4909" i="8"/>
  <c r="D4909" i="8"/>
  <c r="E4908" i="8"/>
  <c r="D4908" i="8"/>
  <c r="E4907" i="8"/>
  <c r="D4907" i="8"/>
  <c r="E4906" i="8"/>
  <c r="D4906" i="8"/>
  <c r="E4905" i="8"/>
  <c r="D4905" i="8"/>
  <c r="E4904" i="8"/>
  <c r="D4904" i="8"/>
  <c r="E4903" i="8"/>
  <c r="D4903" i="8"/>
  <c r="E4902" i="8"/>
  <c r="D4902" i="8"/>
  <c r="E4901" i="8"/>
  <c r="D4901" i="8"/>
  <c r="E4900" i="8"/>
  <c r="D4900" i="8"/>
  <c r="E4899" i="8"/>
  <c r="D4899" i="8"/>
  <c r="E4898" i="8"/>
  <c r="D4898" i="8"/>
  <c r="E4897" i="8"/>
  <c r="D4897" i="8"/>
  <c r="E4896" i="8"/>
  <c r="D4896" i="8"/>
  <c r="E4895" i="8"/>
  <c r="D4895" i="8"/>
  <c r="E4894" i="8"/>
  <c r="D4894" i="8"/>
  <c r="E4893" i="8"/>
  <c r="D4893" i="8"/>
  <c r="E4892" i="8"/>
  <c r="D4892" i="8"/>
  <c r="E4891" i="8"/>
  <c r="D4891" i="8"/>
  <c r="E4890" i="8"/>
  <c r="D4890" i="8"/>
  <c r="E4889" i="8"/>
  <c r="D4889" i="8"/>
  <c r="E4888" i="8"/>
  <c r="D4888" i="8"/>
  <c r="E4887" i="8"/>
  <c r="D4887" i="8"/>
  <c r="E4886" i="8"/>
  <c r="D4886" i="8"/>
  <c r="E4885" i="8"/>
  <c r="D4885" i="8"/>
  <c r="E4884" i="8"/>
  <c r="D4884" i="8"/>
  <c r="E4883" i="8"/>
  <c r="D4883" i="8"/>
  <c r="E4882" i="8"/>
  <c r="D4882" i="8"/>
  <c r="E4881" i="8"/>
  <c r="D4881" i="8"/>
  <c r="E4880" i="8"/>
  <c r="D4880" i="8"/>
  <c r="E4879" i="8"/>
  <c r="D4879" i="8"/>
  <c r="E4878" i="8"/>
  <c r="D4878" i="8"/>
  <c r="E4877" i="8"/>
  <c r="D4877" i="8"/>
  <c r="E4876" i="8"/>
  <c r="D4876" i="8"/>
  <c r="E4875" i="8"/>
  <c r="D4875" i="8"/>
  <c r="E4874" i="8"/>
  <c r="D4874" i="8"/>
  <c r="E4873" i="8"/>
  <c r="D4873" i="8"/>
  <c r="E4872" i="8"/>
  <c r="D4872" i="8"/>
  <c r="E4871" i="8"/>
  <c r="D4871" i="8"/>
  <c r="E4870" i="8"/>
  <c r="D4870" i="8"/>
  <c r="E4869" i="8"/>
  <c r="D4869" i="8"/>
  <c r="E4868" i="8"/>
  <c r="D4868" i="8"/>
  <c r="E4867" i="8"/>
  <c r="D4867" i="8"/>
  <c r="E4866" i="8"/>
  <c r="D4866" i="8"/>
  <c r="E4865" i="8"/>
  <c r="D4865" i="8"/>
  <c r="E4864" i="8"/>
  <c r="D4864" i="8"/>
  <c r="E4863" i="8"/>
  <c r="D4863" i="8"/>
  <c r="E4862" i="8"/>
  <c r="D4862" i="8"/>
  <c r="E4861" i="8"/>
  <c r="D4861" i="8"/>
  <c r="E4860" i="8"/>
  <c r="D4860" i="8"/>
  <c r="E4859" i="8"/>
  <c r="D4859" i="8"/>
  <c r="E4858" i="8"/>
  <c r="D4858" i="8"/>
  <c r="E4857" i="8"/>
  <c r="D4857" i="8"/>
  <c r="E4856" i="8"/>
  <c r="D4856" i="8"/>
  <c r="E4855" i="8"/>
  <c r="D4855" i="8"/>
  <c r="E4854" i="8"/>
  <c r="D4854" i="8"/>
  <c r="E4853" i="8"/>
  <c r="D4853" i="8"/>
  <c r="E4852" i="8"/>
  <c r="D4852" i="8"/>
  <c r="E4851" i="8"/>
  <c r="D4851" i="8"/>
  <c r="E4850" i="8"/>
  <c r="D4850" i="8"/>
  <c r="E4849" i="8"/>
  <c r="D4849" i="8"/>
  <c r="E4848" i="8"/>
  <c r="D4848" i="8"/>
  <c r="E4847" i="8"/>
  <c r="D4847" i="8"/>
  <c r="E4846" i="8"/>
  <c r="D4846" i="8"/>
  <c r="E4845" i="8"/>
  <c r="D4845" i="8"/>
  <c r="E4844" i="8"/>
  <c r="D4844" i="8"/>
  <c r="E4843" i="8"/>
  <c r="D4843" i="8"/>
  <c r="E4842" i="8"/>
  <c r="D4842" i="8"/>
  <c r="E4841" i="8"/>
  <c r="D4841" i="8"/>
  <c r="E4840" i="8"/>
  <c r="D4840" i="8"/>
  <c r="E4839" i="8"/>
  <c r="D4839" i="8"/>
  <c r="E4838" i="8"/>
  <c r="D4838" i="8"/>
  <c r="E4837" i="8"/>
  <c r="D4837" i="8"/>
  <c r="E4836" i="8"/>
  <c r="D4836" i="8"/>
  <c r="E4835" i="8"/>
  <c r="D4835" i="8"/>
  <c r="E4834" i="8"/>
  <c r="D4834" i="8"/>
  <c r="E4833" i="8"/>
  <c r="D4833" i="8"/>
  <c r="E4832" i="8"/>
  <c r="D4832" i="8"/>
  <c r="E4831" i="8"/>
  <c r="D4831" i="8"/>
  <c r="E4830" i="8"/>
  <c r="D4830" i="8"/>
  <c r="E4829" i="8"/>
  <c r="D4829" i="8"/>
  <c r="E4828" i="8"/>
  <c r="D4828" i="8"/>
  <c r="E4827" i="8"/>
  <c r="D4827" i="8"/>
  <c r="E4826" i="8"/>
  <c r="D4826" i="8"/>
  <c r="E4825" i="8"/>
  <c r="D4825" i="8"/>
  <c r="E4824" i="8"/>
  <c r="D4824" i="8"/>
  <c r="E4823" i="8"/>
  <c r="D4823" i="8"/>
  <c r="E4822" i="8"/>
  <c r="D4822" i="8"/>
  <c r="E4821" i="8"/>
  <c r="D4821" i="8"/>
  <c r="E4820" i="8"/>
  <c r="D4820" i="8"/>
  <c r="E4819" i="8"/>
  <c r="D4819" i="8"/>
  <c r="E4818" i="8"/>
  <c r="D4818" i="8"/>
  <c r="E4817" i="8"/>
  <c r="D4817" i="8"/>
  <c r="E4816" i="8"/>
  <c r="D4816" i="8"/>
  <c r="E4815" i="8"/>
  <c r="D4815" i="8"/>
  <c r="E4814" i="8"/>
  <c r="D4814" i="8"/>
  <c r="E4813" i="8"/>
  <c r="D4813" i="8"/>
  <c r="E4812" i="8"/>
  <c r="D4812" i="8"/>
  <c r="E4811" i="8"/>
  <c r="D4811" i="8"/>
  <c r="E4810" i="8"/>
  <c r="D4810" i="8"/>
  <c r="E4809" i="8"/>
  <c r="D4809" i="8"/>
  <c r="E4808" i="8"/>
  <c r="D4808" i="8"/>
  <c r="E4807" i="8"/>
  <c r="D4807" i="8"/>
  <c r="E4806" i="8"/>
  <c r="D4806" i="8"/>
  <c r="E4805" i="8"/>
  <c r="D4805" i="8"/>
  <c r="E4804" i="8"/>
  <c r="D4804" i="8"/>
  <c r="E4803" i="8"/>
  <c r="D4803" i="8"/>
  <c r="E4802" i="8"/>
  <c r="D4802" i="8"/>
  <c r="E4801" i="8"/>
  <c r="D4801" i="8"/>
  <c r="E4800" i="8"/>
  <c r="D4800" i="8"/>
  <c r="E4799" i="8"/>
  <c r="D4799" i="8"/>
  <c r="E4798" i="8"/>
  <c r="D4798" i="8"/>
  <c r="E4797" i="8"/>
  <c r="D4797" i="8"/>
  <c r="E4796" i="8"/>
  <c r="D4796" i="8"/>
  <c r="E4795" i="8"/>
  <c r="D4795" i="8"/>
  <c r="E4794" i="8"/>
  <c r="D4794" i="8"/>
  <c r="E4793" i="8"/>
  <c r="D4793" i="8"/>
  <c r="E4792" i="8"/>
  <c r="D4792" i="8"/>
  <c r="E4791" i="8"/>
  <c r="D4791" i="8"/>
  <c r="E4790" i="8"/>
  <c r="D4790" i="8"/>
  <c r="E4789" i="8"/>
  <c r="D4789" i="8"/>
  <c r="E4788" i="8"/>
  <c r="D4788" i="8"/>
  <c r="E4787" i="8"/>
  <c r="D4787" i="8"/>
  <c r="E4786" i="8"/>
  <c r="D4786" i="8"/>
  <c r="E4785" i="8"/>
  <c r="D4785" i="8"/>
  <c r="E4784" i="8"/>
  <c r="D4784" i="8"/>
  <c r="E4783" i="8"/>
  <c r="D4783" i="8"/>
  <c r="E4782" i="8"/>
  <c r="D4782" i="8"/>
  <c r="E4781" i="8"/>
  <c r="D4781" i="8"/>
  <c r="E4780" i="8"/>
  <c r="D4780" i="8"/>
  <c r="E4779" i="8"/>
  <c r="D4779" i="8"/>
  <c r="E4778" i="8"/>
  <c r="D4778" i="8"/>
  <c r="E4777" i="8"/>
  <c r="D4777" i="8"/>
  <c r="E4776" i="8"/>
  <c r="D4776" i="8"/>
  <c r="E4775" i="8"/>
  <c r="D4775" i="8"/>
  <c r="E4774" i="8"/>
  <c r="D4774" i="8"/>
  <c r="E4773" i="8"/>
  <c r="D4773" i="8"/>
  <c r="E4772" i="8"/>
  <c r="D4772" i="8"/>
  <c r="E4771" i="8"/>
  <c r="D4771" i="8"/>
  <c r="E4770" i="8"/>
  <c r="D4770" i="8"/>
  <c r="E4769" i="8"/>
  <c r="D4769" i="8"/>
  <c r="E4768" i="8"/>
  <c r="D4768" i="8"/>
  <c r="E4767" i="8"/>
  <c r="D4767" i="8"/>
  <c r="E4766" i="8"/>
  <c r="D4766" i="8"/>
  <c r="E4765" i="8"/>
  <c r="D4765" i="8"/>
  <c r="E4764" i="8"/>
  <c r="D4764" i="8"/>
  <c r="E4763" i="8"/>
  <c r="D4763" i="8"/>
  <c r="E4762" i="8"/>
  <c r="D4762" i="8"/>
  <c r="E4761" i="8"/>
  <c r="D4761" i="8"/>
  <c r="E4760" i="8"/>
  <c r="D4760" i="8"/>
  <c r="E4759" i="8"/>
  <c r="D4759" i="8"/>
  <c r="E4758" i="8"/>
  <c r="D4758" i="8"/>
  <c r="E4757" i="8"/>
  <c r="D4757" i="8"/>
  <c r="E4756" i="8"/>
  <c r="D4756" i="8"/>
  <c r="E4755" i="8"/>
  <c r="D4755" i="8"/>
  <c r="E4754" i="8"/>
  <c r="D4754" i="8"/>
  <c r="E4753" i="8"/>
  <c r="D4753" i="8"/>
  <c r="E4752" i="8"/>
  <c r="D4752" i="8"/>
  <c r="E4751" i="8"/>
  <c r="D4751" i="8"/>
  <c r="E4750" i="8"/>
  <c r="D4750" i="8"/>
  <c r="E4749" i="8"/>
  <c r="D4749" i="8"/>
  <c r="E4748" i="8"/>
  <c r="D4748" i="8"/>
  <c r="E4747" i="8"/>
  <c r="D4747" i="8"/>
  <c r="E4746" i="8"/>
  <c r="D4746" i="8"/>
  <c r="E4745" i="8"/>
  <c r="D4745" i="8"/>
  <c r="E4744" i="8"/>
  <c r="D4744" i="8"/>
  <c r="E4743" i="8"/>
  <c r="D4743" i="8"/>
  <c r="E4742" i="8"/>
  <c r="D4742" i="8"/>
  <c r="E4741" i="8"/>
  <c r="D4741" i="8"/>
  <c r="E4740" i="8"/>
  <c r="D4740" i="8"/>
  <c r="E4739" i="8"/>
  <c r="D4739" i="8"/>
  <c r="E4738" i="8"/>
  <c r="D4738" i="8"/>
  <c r="E4737" i="8"/>
  <c r="D4737" i="8"/>
  <c r="E4736" i="8"/>
  <c r="D4736" i="8"/>
  <c r="E4735" i="8"/>
  <c r="D4735" i="8"/>
  <c r="E4734" i="8"/>
  <c r="D4734" i="8"/>
  <c r="E4733" i="8"/>
  <c r="D4733" i="8"/>
  <c r="E4732" i="8"/>
  <c r="D4732" i="8"/>
  <c r="E4731" i="8"/>
  <c r="D4731" i="8"/>
  <c r="E4730" i="8"/>
  <c r="D4730" i="8"/>
  <c r="E4729" i="8"/>
  <c r="D4729" i="8"/>
  <c r="E4728" i="8"/>
  <c r="D4728" i="8"/>
  <c r="E4727" i="8"/>
  <c r="D4727" i="8"/>
  <c r="E4726" i="8"/>
  <c r="D4726" i="8"/>
  <c r="E4725" i="8"/>
  <c r="D4725" i="8"/>
  <c r="E4724" i="8"/>
  <c r="D4724" i="8"/>
  <c r="E4723" i="8"/>
  <c r="D4723" i="8"/>
  <c r="E4722" i="8"/>
  <c r="D4722" i="8"/>
  <c r="E4721" i="8"/>
  <c r="D4721" i="8"/>
  <c r="E4720" i="8"/>
  <c r="D4720" i="8"/>
  <c r="E4719" i="8"/>
  <c r="D4719" i="8"/>
  <c r="E4718" i="8"/>
  <c r="D4718" i="8"/>
  <c r="E4717" i="8"/>
  <c r="D4717" i="8"/>
  <c r="E4716" i="8"/>
  <c r="D4716" i="8"/>
  <c r="E4715" i="8"/>
  <c r="D4715" i="8"/>
  <c r="E4714" i="8"/>
  <c r="D4714" i="8"/>
  <c r="E4713" i="8"/>
  <c r="D4713" i="8"/>
  <c r="E4712" i="8"/>
  <c r="D4712" i="8"/>
  <c r="E4711" i="8"/>
  <c r="D4711" i="8"/>
  <c r="E4710" i="8"/>
  <c r="D4710" i="8"/>
  <c r="E4709" i="8"/>
  <c r="D4709" i="8"/>
  <c r="E4708" i="8"/>
  <c r="D4708" i="8"/>
  <c r="E4707" i="8"/>
  <c r="D4707" i="8"/>
  <c r="E4706" i="8"/>
  <c r="D4706" i="8"/>
  <c r="E4705" i="8"/>
  <c r="D4705" i="8"/>
  <c r="E4704" i="8"/>
  <c r="D4704" i="8"/>
  <c r="E4703" i="8"/>
  <c r="D4703" i="8"/>
  <c r="E4702" i="8"/>
  <c r="D4702" i="8"/>
  <c r="E4701" i="8"/>
  <c r="D4701" i="8"/>
  <c r="E4700" i="8"/>
  <c r="D4700" i="8"/>
  <c r="E4699" i="8"/>
  <c r="D4699" i="8"/>
  <c r="E4698" i="8"/>
  <c r="D4698" i="8"/>
  <c r="E4697" i="8"/>
  <c r="D4697" i="8"/>
  <c r="E4696" i="8"/>
  <c r="D4696" i="8"/>
  <c r="E4695" i="8"/>
  <c r="D4695" i="8"/>
  <c r="E4694" i="8"/>
  <c r="D4694" i="8"/>
  <c r="E4693" i="8"/>
  <c r="D4693" i="8"/>
  <c r="E4692" i="8"/>
  <c r="D4692" i="8"/>
  <c r="E4691" i="8"/>
  <c r="D4691" i="8"/>
  <c r="E4690" i="8"/>
  <c r="D4690" i="8"/>
  <c r="E4689" i="8"/>
  <c r="D4689" i="8"/>
  <c r="E4688" i="8"/>
  <c r="D4688" i="8"/>
  <c r="E4687" i="8"/>
  <c r="D4687" i="8"/>
  <c r="E4686" i="8"/>
  <c r="D4686" i="8"/>
  <c r="E4685" i="8"/>
  <c r="D4685" i="8"/>
  <c r="E4684" i="8"/>
  <c r="D4684" i="8"/>
  <c r="E4683" i="8"/>
  <c r="D4683" i="8"/>
  <c r="E4682" i="8"/>
  <c r="D4682" i="8"/>
  <c r="E4681" i="8"/>
  <c r="D4681" i="8"/>
  <c r="E4680" i="8"/>
  <c r="D4680" i="8"/>
  <c r="E4679" i="8"/>
  <c r="D4679" i="8"/>
  <c r="E4678" i="8"/>
  <c r="D4678" i="8"/>
  <c r="E4677" i="8"/>
  <c r="D4677" i="8"/>
  <c r="E4676" i="8"/>
  <c r="D4676" i="8"/>
  <c r="E4675" i="8"/>
  <c r="D4675" i="8"/>
  <c r="E4674" i="8"/>
  <c r="D4674" i="8"/>
  <c r="E4673" i="8"/>
  <c r="D4673" i="8"/>
  <c r="E4672" i="8"/>
  <c r="D4672" i="8"/>
  <c r="E4671" i="8"/>
  <c r="D4671" i="8"/>
  <c r="E4670" i="8"/>
  <c r="D4670" i="8"/>
  <c r="E4669" i="8"/>
  <c r="D4669" i="8"/>
  <c r="E4668" i="8"/>
  <c r="D4668" i="8"/>
  <c r="E4667" i="8"/>
  <c r="D4667" i="8"/>
  <c r="E4666" i="8"/>
  <c r="D4666" i="8"/>
  <c r="E4665" i="8"/>
  <c r="D4665" i="8"/>
  <c r="E4664" i="8"/>
  <c r="D4664" i="8"/>
  <c r="E4663" i="8"/>
  <c r="D4663" i="8"/>
  <c r="E4662" i="8"/>
  <c r="D4662" i="8"/>
  <c r="E4661" i="8"/>
  <c r="D4661" i="8"/>
  <c r="E4660" i="8"/>
  <c r="D4660" i="8"/>
  <c r="E4659" i="8"/>
  <c r="D4659" i="8"/>
  <c r="E4658" i="8"/>
  <c r="D4658" i="8"/>
  <c r="E4657" i="8"/>
  <c r="D4657" i="8"/>
  <c r="E4656" i="8"/>
  <c r="D4656" i="8"/>
  <c r="E4655" i="8"/>
  <c r="D4655" i="8"/>
  <c r="E4654" i="8"/>
  <c r="D4654" i="8"/>
  <c r="E4653" i="8"/>
  <c r="D4653" i="8"/>
  <c r="E4652" i="8"/>
  <c r="D4652" i="8"/>
  <c r="E4651" i="8"/>
  <c r="D4651" i="8"/>
  <c r="E4650" i="8"/>
  <c r="D4650" i="8"/>
  <c r="E4649" i="8"/>
  <c r="D4649" i="8"/>
  <c r="E4648" i="8"/>
  <c r="D4648" i="8"/>
  <c r="E4647" i="8"/>
  <c r="D4647" i="8"/>
  <c r="E4646" i="8"/>
  <c r="D4646" i="8"/>
  <c r="E4645" i="8"/>
  <c r="D4645" i="8"/>
  <c r="E4644" i="8"/>
  <c r="D4644" i="8"/>
  <c r="E4643" i="8"/>
  <c r="D4643" i="8"/>
  <c r="E4642" i="8"/>
  <c r="D4642" i="8"/>
  <c r="E4641" i="8"/>
  <c r="D4641" i="8"/>
  <c r="E4640" i="8"/>
  <c r="D4640" i="8"/>
  <c r="E4639" i="8"/>
  <c r="D4639" i="8"/>
  <c r="E4638" i="8"/>
  <c r="D4638" i="8"/>
  <c r="E4637" i="8"/>
  <c r="D4637" i="8"/>
  <c r="E4636" i="8"/>
  <c r="D4636" i="8"/>
  <c r="E4635" i="8"/>
  <c r="D4635" i="8"/>
  <c r="E4634" i="8"/>
  <c r="D4634" i="8"/>
  <c r="E4633" i="8"/>
  <c r="D4633" i="8"/>
  <c r="E4632" i="8"/>
  <c r="D4632" i="8"/>
  <c r="E4631" i="8"/>
  <c r="D4631" i="8"/>
  <c r="E4630" i="8"/>
  <c r="D4630" i="8"/>
  <c r="E4629" i="8"/>
  <c r="D4629" i="8"/>
  <c r="E4628" i="8"/>
  <c r="D4628" i="8"/>
  <c r="E4627" i="8"/>
  <c r="D4627" i="8"/>
  <c r="E4626" i="8"/>
  <c r="D4626" i="8"/>
  <c r="E4625" i="8"/>
  <c r="D4625" i="8"/>
  <c r="E4624" i="8"/>
  <c r="D4624" i="8"/>
  <c r="E4623" i="8"/>
  <c r="D4623" i="8"/>
  <c r="E4622" i="8"/>
  <c r="D4622" i="8"/>
  <c r="E4621" i="8"/>
  <c r="D4621" i="8"/>
  <c r="E4620" i="8"/>
  <c r="D4620" i="8"/>
  <c r="E4619" i="8"/>
  <c r="D4619" i="8"/>
  <c r="E4618" i="8"/>
  <c r="D4618" i="8"/>
  <c r="E4617" i="8"/>
  <c r="D4617" i="8"/>
  <c r="E4616" i="8"/>
  <c r="D4616" i="8"/>
  <c r="E4615" i="8"/>
  <c r="D4615" i="8"/>
  <c r="E4614" i="8"/>
  <c r="D4614" i="8"/>
  <c r="E4613" i="8"/>
  <c r="D4613" i="8"/>
  <c r="E4612" i="8"/>
  <c r="D4612" i="8"/>
  <c r="E4611" i="8"/>
  <c r="D4611" i="8"/>
  <c r="E4610" i="8"/>
  <c r="D4610" i="8"/>
  <c r="E4609" i="8"/>
  <c r="D4609" i="8"/>
  <c r="E4608" i="8"/>
  <c r="D4608" i="8"/>
  <c r="E4607" i="8"/>
  <c r="D4607" i="8"/>
  <c r="E4606" i="8"/>
  <c r="D4606" i="8"/>
  <c r="E4605" i="8"/>
  <c r="D4605" i="8"/>
  <c r="E4604" i="8"/>
  <c r="D4604" i="8"/>
  <c r="E4603" i="8"/>
  <c r="D4603" i="8"/>
  <c r="E4602" i="8"/>
  <c r="D4602" i="8"/>
  <c r="E4601" i="8"/>
  <c r="D4601" i="8"/>
  <c r="E4600" i="8"/>
  <c r="D4600" i="8"/>
  <c r="E4599" i="8"/>
  <c r="D4599" i="8"/>
  <c r="E4598" i="8"/>
  <c r="D4598" i="8"/>
  <c r="E4597" i="8"/>
  <c r="D4597" i="8"/>
  <c r="E4596" i="8"/>
  <c r="D4596" i="8"/>
  <c r="E4595" i="8"/>
  <c r="D4595" i="8"/>
  <c r="E4594" i="8"/>
  <c r="D4594" i="8"/>
  <c r="E4593" i="8"/>
  <c r="D4593" i="8"/>
  <c r="E4592" i="8"/>
  <c r="D4592" i="8"/>
  <c r="E4591" i="8"/>
  <c r="D4591" i="8"/>
  <c r="E4590" i="8"/>
  <c r="D4590" i="8"/>
  <c r="E4589" i="8"/>
  <c r="D4589" i="8"/>
  <c r="E4588" i="8"/>
  <c r="D4588" i="8"/>
  <c r="E4587" i="8"/>
  <c r="D4587" i="8"/>
  <c r="E4586" i="8"/>
  <c r="D4586" i="8"/>
  <c r="E4585" i="8"/>
  <c r="D4585" i="8"/>
  <c r="E4584" i="8"/>
  <c r="D4584" i="8"/>
  <c r="E4583" i="8"/>
  <c r="D4583" i="8"/>
  <c r="E4582" i="8"/>
  <c r="D4582" i="8"/>
  <c r="E4581" i="8"/>
  <c r="D4581" i="8"/>
  <c r="E4580" i="8"/>
  <c r="D4580" i="8"/>
  <c r="E4579" i="8"/>
  <c r="D4579" i="8"/>
  <c r="E4578" i="8"/>
  <c r="D4578" i="8"/>
  <c r="E4577" i="8"/>
  <c r="D4577" i="8"/>
  <c r="E4576" i="8"/>
  <c r="D4576" i="8"/>
  <c r="E4575" i="8"/>
  <c r="D4575" i="8"/>
  <c r="E4574" i="8"/>
  <c r="D4574" i="8"/>
  <c r="E4573" i="8"/>
  <c r="D4573" i="8"/>
  <c r="E4572" i="8"/>
  <c r="D4572" i="8"/>
  <c r="E4571" i="8"/>
  <c r="D4571" i="8"/>
  <c r="E4570" i="8"/>
  <c r="D4570" i="8"/>
  <c r="E4569" i="8"/>
  <c r="D4569" i="8"/>
  <c r="E4568" i="8"/>
  <c r="D4568" i="8"/>
  <c r="E4567" i="8"/>
  <c r="D4567" i="8"/>
  <c r="E4566" i="8"/>
  <c r="D4566" i="8"/>
  <c r="E4565" i="8"/>
  <c r="D4565" i="8"/>
  <c r="E4564" i="8"/>
  <c r="D4564" i="8"/>
  <c r="E4563" i="8"/>
  <c r="D4563" i="8"/>
  <c r="E4562" i="8"/>
  <c r="D4562" i="8"/>
  <c r="E4561" i="8"/>
  <c r="D4561" i="8"/>
  <c r="E4560" i="8"/>
  <c r="D4560" i="8"/>
  <c r="E4559" i="8"/>
  <c r="D4559" i="8"/>
  <c r="E4558" i="8"/>
  <c r="D4558" i="8"/>
  <c r="E4557" i="8"/>
  <c r="D4557" i="8"/>
  <c r="E4556" i="8"/>
  <c r="D4556" i="8"/>
  <c r="E4555" i="8"/>
  <c r="D4555" i="8"/>
  <c r="E4554" i="8"/>
  <c r="D4554" i="8"/>
  <c r="E4553" i="8"/>
  <c r="D4553" i="8"/>
  <c r="E4552" i="8"/>
  <c r="D4552" i="8"/>
  <c r="E4551" i="8"/>
  <c r="D4551" i="8"/>
  <c r="E4550" i="8"/>
  <c r="D4550" i="8"/>
  <c r="E4549" i="8"/>
  <c r="D4549" i="8"/>
  <c r="E4548" i="8"/>
  <c r="D4548" i="8"/>
  <c r="E4547" i="8"/>
  <c r="D4547" i="8"/>
  <c r="E4546" i="8"/>
  <c r="D4546" i="8"/>
  <c r="E4545" i="8"/>
  <c r="D4545" i="8"/>
  <c r="E4544" i="8"/>
  <c r="D4544" i="8"/>
  <c r="E4543" i="8"/>
  <c r="D4543" i="8"/>
  <c r="E4542" i="8"/>
  <c r="D4542" i="8"/>
  <c r="E4541" i="8"/>
  <c r="D4541" i="8"/>
  <c r="E4540" i="8"/>
  <c r="D4540" i="8"/>
  <c r="E4539" i="8"/>
  <c r="D4539" i="8"/>
  <c r="E4538" i="8"/>
  <c r="D4538" i="8"/>
  <c r="E4537" i="8"/>
  <c r="D4537" i="8"/>
  <c r="E4536" i="8"/>
  <c r="D4536" i="8"/>
  <c r="E4535" i="8"/>
  <c r="D4535" i="8"/>
  <c r="E4534" i="8"/>
  <c r="D4534" i="8"/>
  <c r="E4533" i="8"/>
  <c r="D4533" i="8"/>
  <c r="E4532" i="8"/>
  <c r="D4532" i="8"/>
  <c r="E4531" i="8"/>
  <c r="D4531" i="8"/>
  <c r="E4530" i="8"/>
  <c r="D4530" i="8"/>
  <c r="E4529" i="8"/>
  <c r="D4529" i="8"/>
  <c r="E4528" i="8"/>
  <c r="D4528" i="8"/>
  <c r="E4527" i="8"/>
  <c r="D4527" i="8"/>
  <c r="E4526" i="8"/>
  <c r="D4526" i="8"/>
  <c r="E4525" i="8"/>
  <c r="D4525" i="8"/>
  <c r="E4524" i="8"/>
  <c r="D4524" i="8"/>
  <c r="E4523" i="8"/>
  <c r="D4523" i="8"/>
  <c r="E4522" i="8"/>
  <c r="D4522" i="8"/>
  <c r="E4521" i="8"/>
  <c r="D4521" i="8"/>
  <c r="E4520" i="8"/>
  <c r="D4520" i="8"/>
  <c r="E4519" i="8"/>
  <c r="D4519" i="8"/>
  <c r="E4518" i="8"/>
  <c r="D4518" i="8"/>
  <c r="E4517" i="8"/>
  <c r="D4517" i="8"/>
  <c r="E4516" i="8"/>
  <c r="D4516" i="8"/>
  <c r="E4515" i="8"/>
  <c r="D4515" i="8"/>
  <c r="E4514" i="8"/>
  <c r="D4514" i="8"/>
  <c r="E4513" i="8"/>
  <c r="D4513" i="8"/>
  <c r="E4512" i="8"/>
  <c r="D4512" i="8"/>
  <c r="E4511" i="8"/>
  <c r="D4511" i="8"/>
  <c r="E4510" i="8"/>
  <c r="D4510" i="8"/>
  <c r="E4509" i="8"/>
  <c r="D4509" i="8"/>
  <c r="E4508" i="8"/>
  <c r="D4508" i="8"/>
  <c r="E4507" i="8"/>
  <c r="D4507" i="8"/>
  <c r="E4506" i="8"/>
  <c r="D4506" i="8"/>
  <c r="E4505" i="8"/>
  <c r="D4505" i="8"/>
  <c r="E4504" i="8"/>
  <c r="D4504" i="8"/>
  <c r="E4503" i="8"/>
  <c r="D4503" i="8"/>
  <c r="E4502" i="8"/>
  <c r="D4502" i="8"/>
  <c r="E4501" i="8"/>
  <c r="D4501" i="8"/>
  <c r="E4500" i="8"/>
  <c r="D4500" i="8"/>
  <c r="E4499" i="8"/>
  <c r="D4499" i="8"/>
  <c r="E4498" i="8"/>
  <c r="D4498" i="8"/>
  <c r="E4497" i="8"/>
  <c r="D4497" i="8"/>
  <c r="E4496" i="8"/>
  <c r="D4496" i="8"/>
  <c r="E4495" i="8"/>
  <c r="D4495" i="8"/>
  <c r="E4494" i="8"/>
  <c r="D4494" i="8"/>
  <c r="E4493" i="8"/>
  <c r="D4493" i="8"/>
  <c r="E4492" i="8"/>
  <c r="D4492" i="8"/>
  <c r="E4491" i="8"/>
  <c r="D4491" i="8"/>
  <c r="E4490" i="8"/>
  <c r="D4490" i="8"/>
  <c r="E4489" i="8"/>
  <c r="D4489" i="8"/>
  <c r="E4488" i="8"/>
  <c r="D4488" i="8"/>
  <c r="E4487" i="8"/>
  <c r="D4487" i="8"/>
  <c r="E4486" i="8"/>
  <c r="D4486" i="8"/>
  <c r="E4485" i="8"/>
  <c r="D4485" i="8"/>
  <c r="E4484" i="8"/>
  <c r="D4484" i="8"/>
  <c r="E4483" i="8"/>
  <c r="D4483" i="8"/>
  <c r="E4482" i="8"/>
  <c r="D4482" i="8"/>
  <c r="E4481" i="8"/>
  <c r="D4481" i="8"/>
  <c r="E4480" i="8"/>
  <c r="D4480" i="8"/>
  <c r="E4479" i="8"/>
  <c r="D4479" i="8"/>
  <c r="E4478" i="8"/>
  <c r="D4478" i="8"/>
  <c r="E4477" i="8"/>
  <c r="D4477" i="8"/>
  <c r="E4476" i="8"/>
  <c r="D4476" i="8"/>
  <c r="E4475" i="8"/>
  <c r="D4475" i="8"/>
  <c r="E4474" i="8"/>
  <c r="D4474" i="8"/>
  <c r="E4473" i="8"/>
  <c r="D4473" i="8"/>
  <c r="E4472" i="8"/>
  <c r="D4472" i="8"/>
  <c r="E4471" i="8"/>
  <c r="D4471" i="8"/>
  <c r="E4470" i="8"/>
  <c r="D4470" i="8"/>
  <c r="E4469" i="8"/>
  <c r="D4469" i="8"/>
  <c r="E4468" i="8"/>
  <c r="D4468" i="8"/>
  <c r="E4467" i="8"/>
  <c r="D4467" i="8"/>
  <c r="E4466" i="8"/>
  <c r="D4466" i="8"/>
  <c r="E4465" i="8"/>
  <c r="D4465" i="8"/>
  <c r="E4464" i="8"/>
  <c r="D4464" i="8"/>
  <c r="E4463" i="8"/>
  <c r="D4463" i="8"/>
  <c r="E4462" i="8"/>
  <c r="D4462" i="8"/>
  <c r="E4461" i="8"/>
  <c r="D4461" i="8"/>
  <c r="E4460" i="8"/>
  <c r="D4460" i="8"/>
  <c r="E4459" i="8"/>
  <c r="D4459" i="8"/>
  <c r="E4458" i="8"/>
  <c r="D4458" i="8"/>
  <c r="E4457" i="8"/>
  <c r="D4457" i="8"/>
  <c r="E4456" i="8"/>
  <c r="D4456" i="8"/>
  <c r="E4455" i="8"/>
  <c r="D4455" i="8"/>
  <c r="E4454" i="8"/>
  <c r="D4454" i="8"/>
  <c r="E4453" i="8"/>
  <c r="D4453" i="8"/>
  <c r="E4452" i="8"/>
  <c r="D4452" i="8"/>
  <c r="E4451" i="8"/>
  <c r="D4451" i="8"/>
  <c r="E4450" i="8"/>
  <c r="D4450" i="8"/>
  <c r="E4449" i="8"/>
  <c r="D4449" i="8"/>
  <c r="E4448" i="8"/>
  <c r="D4448" i="8"/>
  <c r="E4447" i="8"/>
  <c r="D4447" i="8"/>
  <c r="E4446" i="8"/>
  <c r="D4446" i="8"/>
  <c r="E4445" i="8"/>
  <c r="D4445" i="8"/>
  <c r="E4444" i="8"/>
  <c r="D4444" i="8"/>
  <c r="E4443" i="8"/>
  <c r="D4443" i="8"/>
  <c r="E4442" i="8"/>
  <c r="D4442" i="8"/>
  <c r="E4441" i="8"/>
  <c r="D4441" i="8"/>
  <c r="E4440" i="8"/>
  <c r="D4440" i="8"/>
  <c r="E4439" i="8"/>
  <c r="D4439" i="8"/>
  <c r="E4438" i="8"/>
  <c r="D4438" i="8"/>
  <c r="E4437" i="8"/>
  <c r="D4437" i="8"/>
  <c r="E4436" i="8"/>
  <c r="D4436" i="8"/>
  <c r="E4435" i="8"/>
  <c r="D4435" i="8"/>
  <c r="E4434" i="8"/>
  <c r="D4434" i="8"/>
  <c r="E4433" i="8"/>
  <c r="D4433" i="8"/>
  <c r="E4432" i="8"/>
  <c r="D4432" i="8"/>
  <c r="E4431" i="8"/>
  <c r="D4431" i="8"/>
  <c r="E4430" i="8"/>
  <c r="D4430" i="8"/>
  <c r="E4429" i="8"/>
  <c r="D4429" i="8"/>
  <c r="E4428" i="8"/>
  <c r="D4428" i="8"/>
  <c r="E4427" i="8"/>
  <c r="D4427" i="8"/>
  <c r="E4426" i="8"/>
  <c r="D4426" i="8"/>
  <c r="E4425" i="8"/>
  <c r="D4425" i="8"/>
  <c r="E4424" i="8"/>
  <c r="D4424" i="8"/>
  <c r="E4423" i="8"/>
  <c r="D4423" i="8"/>
  <c r="E4422" i="8"/>
  <c r="D4422" i="8"/>
  <c r="E4421" i="8"/>
  <c r="D4421" i="8"/>
  <c r="E4420" i="8"/>
  <c r="D4420" i="8"/>
  <c r="E4419" i="8"/>
  <c r="D4419" i="8"/>
  <c r="E4418" i="8"/>
  <c r="D4418" i="8"/>
  <c r="E4417" i="8"/>
  <c r="D4417" i="8"/>
  <c r="E4416" i="8"/>
  <c r="D4416" i="8"/>
  <c r="E4415" i="8"/>
  <c r="D4415" i="8"/>
  <c r="E4414" i="8"/>
  <c r="D4414" i="8"/>
  <c r="E4413" i="8"/>
  <c r="D4413" i="8"/>
  <c r="E4412" i="8"/>
  <c r="D4412" i="8"/>
  <c r="E4411" i="8"/>
  <c r="D4411" i="8"/>
  <c r="E4410" i="8"/>
  <c r="D4410" i="8"/>
  <c r="E4409" i="8"/>
  <c r="D4409" i="8"/>
  <c r="E4408" i="8"/>
  <c r="D4408" i="8"/>
  <c r="E4407" i="8"/>
  <c r="D4407" i="8"/>
  <c r="E4406" i="8"/>
  <c r="D4406" i="8"/>
  <c r="E4405" i="8"/>
  <c r="D4405" i="8"/>
  <c r="E4404" i="8"/>
  <c r="D4404" i="8"/>
  <c r="E4403" i="8"/>
  <c r="D4403" i="8"/>
  <c r="E4402" i="8"/>
  <c r="D4402" i="8"/>
  <c r="E4401" i="8"/>
  <c r="D4401" i="8"/>
  <c r="E4400" i="8"/>
  <c r="D4400" i="8"/>
  <c r="E4399" i="8"/>
  <c r="D4399" i="8"/>
  <c r="E4398" i="8"/>
  <c r="D4398" i="8"/>
  <c r="E4397" i="8"/>
  <c r="D4397" i="8"/>
  <c r="E4396" i="8"/>
  <c r="D4396" i="8"/>
  <c r="E4395" i="8"/>
  <c r="D4395" i="8"/>
  <c r="E4394" i="8"/>
  <c r="D4394" i="8"/>
  <c r="E4393" i="8"/>
  <c r="D4393" i="8"/>
  <c r="E4392" i="8"/>
  <c r="D4392" i="8"/>
  <c r="E4391" i="8"/>
  <c r="D4391" i="8"/>
  <c r="E4390" i="8"/>
  <c r="D4390" i="8"/>
  <c r="E4389" i="8"/>
  <c r="D4389" i="8"/>
  <c r="E4388" i="8"/>
  <c r="D4388" i="8"/>
  <c r="E4387" i="8"/>
  <c r="D4387" i="8"/>
  <c r="E4386" i="8"/>
  <c r="D4386" i="8"/>
  <c r="E4385" i="8"/>
  <c r="D4385" i="8"/>
  <c r="E4384" i="8"/>
  <c r="D4384" i="8"/>
  <c r="E4383" i="8"/>
  <c r="D4383" i="8"/>
  <c r="E4382" i="8"/>
  <c r="D4382" i="8"/>
  <c r="E4381" i="8"/>
  <c r="D4381" i="8"/>
  <c r="E4380" i="8"/>
  <c r="D4380" i="8"/>
  <c r="E4379" i="8"/>
  <c r="D4379" i="8"/>
  <c r="E4378" i="8"/>
  <c r="D4378" i="8"/>
  <c r="E4377" i="8"/>
  <c r="D4377" i="8"/>
  <c r="E4376" i="8"/>
  <c r="D4376" i="8"/>
  <c r="E4375" i="8"/>
  <c r="D4375" i="8"/>
  <c r="E4374" i="8"/>
  <c r="D4374" i="8"/>
  <c r="E4373" i="8"/>
  <c r="D4373" i="8"/>
  <c r="E4372" i="8"/>
  <c r="D4372" i="8"/>
  <c r="E4371" i="8"/>
  <c r="D4371" i="8"/>
  <c r="E4370" i="8"/>
  <c r="D4370" i="8"/>
  <c r="E4369" i="8"/>
  <c r="D4369" i="8"/>
  <c r="E4368" i="8"/>
  <c r="D4368" i="8"/>
  <c r="E4367" i="8"/>
  <c r="D4367" i="8"/>
  <c r="E4366" i="8"/>
  <c r="D4366" i="8"/>
  <c r="E4365" i="8"/>
  <c r="D4365" i="8"/>
  <c r="E4364" i="8"/>
  <c r="D4364" i="8"/>
  <c r="E4363" i="8"/>
  <c r="D4363" i="8"/>
  <c r="E4362" i="8"/>
  <c r="D4362" i="8"/>
  <c r="E4361" i="8"/>
  <c r="D4361" i="8"/>
  <c r="E4360" i="8"/>
  <c r="D4360" i="8"/>
  <c r="E4359" i="8"/>
  <c r="D4359" i="8"/>
  <c r="E4358" i="8"/>
  <c r="D4358" i="8"/>
  <c r="E4357" i="8"/>
  <c r="D4357" i="8"/>
  <c r="E4356" i="8"/>
  <c r="D4356" i="8"/>
  <c r="E4355" i="8"/>
  <c r="D4355" i="8"/>
  <c r="E4354" i="8"/>
  <c r="D4354" i="8"/>
  <c r="E4353" i="8"/>
  <c r="D4353" i="8"/>
  <c r="E4352" i="8"/>
  <c r="D4352" i="8"/>
  <c r="E4351" i="8"/>
  <c r="D4351" i="8"/>
  <c r="E4350" i="8"/>
  <c r="D4350" i="8"/>
  <c r="E4349" i="8"/>
  <c r="D4349" i="8"/>
  <c r="E4348" i="8"/>
  <c r="D4348" i="8"/>
  <c r="E4347" i="8"/>
  <c r="D4347" i="8"/>
  <c r="E4346" i="8"/>
  <c r="D4346" i="8"/>
  <c r="E4345" i="8"/>
  <c r="D4345" i="8"/>
  <c r="E4344" i="8"/>
  <c r="D4344" i="8"/>
  <c r="E4343" i="8"/>
  <c r="D4343" i="8"/>
  <c r="E4342" i="8"/>
  <c r="D4342" i="8"/>
  <c r="E4341" i="8"/>
  <c r="D4341" i="8"/>
  <c r="E4340" i="8"/>
  <c r="D4340" i="8"/>
  <c r="E4339" i="8"/>
  <c r="D4339" i="8"/>
  <c r="E4338" i="8"/>
  <c r="D4338" i="8"/>
  <c r="E4337" i="8"/>
  <c r="D4337" i="8"/>
  <c r="E4336" i="8"/>
  <c r="D4336" i="8"/>
  <c r="E4335" i="8"/>
  <c r="D4335" i="8"/>
  <c r="E4334" i="8"/>
  <c r="D4334" i="8"/>
  <c r="E4333" i="8"/>
  <c r="D4333" i="8"/>
  <c r="E4332" i="8"/>
  <c r="D4332" i="8"/>
  <c r="E4331" i="8"/>
  <c r="D4331" i="8"/>
  <c r="E4330" i="8"/>
  <c r="D4330" i="8"/>
  <c r="E4329" i="8"/>
  <c r="D4329" i="8"/>
  <c r="E4328" i="8"/>
  <c r="D4328" i="8"/>
  <c r="E4327" i="8"/>
  <c r="D4327" i="8"/>
  <c r="E4326" i="8"/>
  <c r="D4326" i="8"/>
  <c r="E4325" i="8"/>
  <c r="D4325" i="8"/>
  <c r="E4324" i="8"/>
  <c r="D4324" i="8"/>
  <c r="E4323" i="8"/>
  <c r="D4323" i="8"/>
  <c r="E4322" i="8"/>
  <c r="D4322" i="8"/>
  <c r="E4321" i="8"/>
  <c r="D4321" i="8"/>
  <c r="E4320" i="8"/>
  <c r="D4320" i="8"/>
  <c r="E4319" i="8"/>
  <c r="D4319" i="8"/>
  <c r="E4318" i="8"/>
  <c r="D4318" i="8"/>
  <c r="E4317" i="8"/>
  <c r="D4317" i="8"/>
  <c r="E4316" i="8"/>
  <c r="D4316" i="8"/>
  <c r="E4315" i="8"/>
  <c r="D4315" i="8"/>
  <c r="E4314" i="8"/>
  <c r="D4314" i="8"/>
  <c r="E4313" i="8"/>
  <c r="D4313" i="8"/>
  <c r="E4312" i="8"/>
  <c r="D4312" i="8"/>
  <c r="E4311" i="8"/>
  <c r="D4311" i="8"/>
  <c r="E4310" i="8"/>
  <c r="D4310" i="8"/>
  <c r="E4309" i="8"/>
  <c r="D4309" i="8"/>
  <c r="E4308" i="8"/>
  <c r="D4308" i="8"/>
  <c r="E4307" i="8"/>
  <c r="D4307" i="8"/>
  <c r="E4306" i="8"/>
  <c r="D4306" i="8"/>
  <c r="E4305" i="8"/>
  <c r="D4305" i="8"/>
  <c r="E4304" i="8"/>
  <c r="D4304" i="8"/>
  <c r="E4303" i="8"/>
  <c r="D4303" i="8"/>
  <c r="E4302" i="8"/>
  <c r="D4302" i="8"/>
  <c r="E4301" i="8"/>
  <c r="D4301" i="8"/>
  <c r="E4300" i="8"/>
  <c r="D4300" i="8"/>
  <c r="E4299" i="8"/>
  <c r="D4299" i="8"/>
  <c r="E4298" i="8"/>
  <c r="D4298" i="8"/>
  <c r="E4297" i="8"/>
  <c r="D4297" i="8"/>
  <c r="E4296" i="8"/>
  <c r="D4296" i="8"/>
  <c r="E4295" i="8"/>
  <c r="D4295" i="8"/>
  <c r="E4294" i="8"/>
  <c r="D4294" i="8"/>
  <c r="E4293" i="8"/>
  <c r="D4293" i="8"/>
  <c r="E4292" i="8"/>
  <c r="D4292" i="8"/>
  <c r="E4291" i="8"/>
  <c r="D4291" i="8"/>
  <c r="E4290" i="8"/>
  <c r="D4290" i="8"/>
  <c r="E4289" i="8"/>
  <c r="D4289" i="8"/>
  <c r="E4288" i="8"/>
  <c r="D4288" i="8"/>
  <c r="E4287" i="8"/>
  <c r="D4287" i="8"/>
  <c r="E4286" i="8"/>
  <c r="D4286" i="8"/>
  <c r="E4285" i="8"/>
  <c r="D4285" i="8"/>
  <c r="E4284" i="8"/>
  <c r="D4284" i="8"/>
  <c r="E4283" i="8"/>
  <c r="D4283" i="8"/>
  <c r="E4282" i="8"/>
  <c r="D4282" i="8"/>
  <c r="E4281" i="8"/>
  <c r="D4281" i="8"/>
  <c r="E4280" i="8"/>
  <c r="D4280" i="8"/>
  <c r="E4279" i="8"/>
  <c r="D4279" i="8"/>
  <c r="E4278" i="8"/>
  <c r="D4278" i="8"/>
  <c r="E4277" i="8"/>
  <c r="D4277" i="8"/>
  <c r="E4276" i="8"/>
  <c r="D4276" i="8"/>
  <c r="E4275" i="8"/>
  <c r="D4275" i="8"/>
  <c r="E4274" i="8"/>
  <c r="D4274" i="8"/>
  <c r="E4273" i="8"/>
  <c r="D4273" i="8"/>
  <c r="E4272" i="8"/>
  <c r="D4272" i="8"/>
  <c r="E4271" i="8"/>
  <c r="D4271" i="8"/>
  <c r="E4270" i="8"/>
  <c r="D4270" i="8"/>
  <c r="E4269" i="8"/>
  <c r="D4269" i="8"/>
  <c r="E4268" i="8"/>
  <c r="D4268" i="8"/>
  <c r="E4267" i="8"/>
  <c r="D4267" i="8"/>
  <c r="E4266" i="8"/>
  <c r="D4266" i="8"/>
  <c r="E4265" i="8"/>
  <c r="D4265" i="8"/>
  <c r="E4264" i="8"/>
  <c r="D4264" i="8"/>
  <c r="E4263" i="8"/>
  <c r="D4263" i="8"/>
  <c r="E4262" i="8"/>
  <c r="D4262" i="8"/>
  <c r="E4261" i="8"/>
  <c r="D4261" i="8"/>
  <c r="E4260" i="8"/>
  <c r="D4260" i="8"/>
  <c r="E4259" i="8"/>
  <c r="D4259" i="8"/>
  <c r="E4258" i="8"/>
  <c r="D4258" i="8"/>
  <c r="E4257" i="8"/>
  <c r="D4257" i="8"/>
  <c r="E4256" i="8"/>
  <c r="D4256" i="8"/>
  <c r="E4255" i="8"/>
  <c r="D4255" i="8"/>
  <c r="E4254" i="8"/>
  <c r="D4254" i="8"/>
  <c r="E4253" i="8"/>
  <c r="D4253" i="8"/>
  <c r="E4252" i="8"/>
  <c r="D4252" i="8"/>
  <c r="E4251" i="8"/>
  <c r="D4251" i="8"/>
  <c r="E4250" i="8"/>
  <c r="D4250" i="8"/>
  <c r="E4249" i="8"/>
  <c r="D4249" i="8"/>
  <c r="E4248" i="8"/>
  <c r="D4248" i="8"/>
  <c r="E4247" i="8"/>
  <c r="D4247" i="8"/>
  <c r="E4246" i="8"/>
  <c r="D4246" i="8"/>
  <c r="E4245" i="8"/>
  <c r="D4245" i="8"/>
  <c r="E4244" i="8"/>
  <c r="D4244" i="8"/>
  <c r="E4243" i="8"/>
  <c r="D4243" i="8"/>
  <c r="E4242" i="8"/>
  <c r="D4242" i="8"/>
  <c r="E4241" i="8"/>
  <c r="D4241" i="8"/>
  <c r="E4240" i="8"/>
  <c r="D4240" i="8"/>
  <c r="E4239" i="8"/>
  <c r="D4239" i="8"/>
  <c r="E4238" i="8"/>
  <c r="D4238" i="8"/>
  <c r="E4237" i="8"/>
  <c r="D4237" i="8"/>
  <c r="E4236" i="8"/>
  <c r="D4236" i="8"/>
  <c r="E4235" i="8"/>
  <c r="D4235" i="8"/>
  <c r="E4234" i="8"/>
  <c r="D4234" i="8"/>
  <c r="E4233" i="8"/>
  <c r="D4233" i="8"/>
  <c r="E4232" i="8"/>
  <c r="D4232" i="8"/>
  <c r="E4231" i="8"/>
  <c r="D4231" i="8"/>
  <c r="E4230" i="8"/>
  <c r="D4230" i="8"/>
  <c r="E4229" i="8"/>
  <c r="D4229" i="8"/>
  <c r="E4228" i="8"/>
  <c r="D4228" i="8"/>
  <c r="E4227" i="8"/>
  <c r="D4227" i="8"/>
  <c r="E4226" i="8"/>
  <c r="D4226" i="8"/>
  <c r="E4225" i="8"/>
  <c r="D4225" i="8"/>
  <c r="E4224" i="8"/>
  <c r="D4224" i="8"/>
  <c r="E4223" i="8"/>
  <c r="D4223" i="8"/>
  <c r="E4222" i="8"/>
  <c r="D4222" i="8"/>
  <c r="E4221" i="8"/>
  <c r="D4221" i="8"/>
  <c r="E4220" i="8"/>
  <c r="D4220" i="8"/>
  <c r="E4219" i="8"/>
  <c r="D4219" i="8"/>
  <c r="E4218" i="8"/>
  <c r="D4218" i="8"/>
  <c r="E4217" i="8"/>
  <c r="D4217" i="8"/>
  <c r="E4216" i="8"/>
  <c r="D4216" i="8"/>
  <c r="E4215" i="8"/>
  <c r="D4215" i="8"/>
  <c r="E4214" i="8"/>
  <c r="D4214" i="8"/>
  <c r="E4213" i="8"/>
  <c r="D4213" i="8"/>
  <c r="E4212" i="8"/>
  <c r="D4212" i="8"/>
  <c r="E4211" i="8"/>
  <c r="D4211" i="8"/>
  <c r="E4210" i="8"/>
  <c r="D4210" i="8"/>
  <c r="E4209" i="8"/>
  <c r="D4209" i="8"/>
  <c r="E4208" i="8"/>
  <c r="D4208" i="8"/>
  <c r="E4207" i="8"/>
  <c r="D4207" i="8"/>
  <c r="E4206" i="8"/>
  <c r="D4206" i="8"/>
  <c r="E4205" i="8"/>
  <c r="D4205" i="8"/>
  <c r="E4204" i="8"/>
  <c r="D4204" i="8"/>
  <c r="E4203" i="8"/>
  <c r="D4203" i="8"/>
  <c r="E4202" i="8"/>
  <c r="D4202" i="8"/>
  <c r="E4201" i="8"/>
  <c r="D4201" i="8"/>
  <c r="E4200" i="8"/>
  <c r="D4200" i="8"/>
  <c r="E4199" i="8"/>
  <c r="D4199" i="8"/>
  <c r="E4198" i="8"/>
  <c r="D4198" i="8"/>
  <c r="E4197" i="8"/>
  <c r="D4197" i="8"/>
  <c r="E4196" i="8"/>
  <c r="D4196" i="8"/>
  <c r="E4195" i="8"/>
  <c r="D4195" i="8"/>
  <c r="E4194" i="8"/>
  <c r="D4194" i="8"/>
  <c r="E4193" i="8"/>
  <c r="D4193" i="8"/>
  <c r="E4192" i="8"/>
  <c r="D4192" i="8"/>
  <c r="E4191" i="8"/>
  <c r="D4191" i="8"/>
  <c r="E4190" i="8"/>
  <c r="D4190" i="8"/>
  <c r="E4189" i="8"/>
  <c r="D4189" i="8"/>
  <c r="E4188" i="8"/>
  <c r="D4188" i="8"/>
  <c r="E4187" i="8"/>
  <c r="D4187" i="8"/>
  <c r="E4186" i="8"/>
  <c r="D4186" i="8"/>
  <c r="E4185" i="8"/>
  <c r="D4185" i="8"/>
  <c r="E4184" i="8"/>
  <c r="D4184" i="8"/>
  <c r="E4183" i="8"/>
  <c r="D4183" i="8"/>
  <c r="E4182" i="8"/>
  <c r="D4182" i="8"/>
  <c r="E4181" i="8"/>
  <c r="D4181" i="8"/>
  <c r="E4180" i="8"/>
  <c r="D4180" i="8"/>
  <c r="E4179" i="8"/>
  <c r="D4179" i="8"/>
  <c r="E4178" i="8"/>
  <c r="D4178" i="8"/>
  <c r="E4177" i="8"/>
  <c r="D4177" i="8"/>
  <c r="E4176" i="8"/>
  <c r="D4176" i="8"/>
  <c r="E4175" i="8"/>
  <c r="D4175" i="8"/>
  <c r="E4174" i="8"/>
  <c r="D4174" i="8"/>
  <c r="E4173" i="8"/>
  <c r="D4173" i="8"/>
  <c r="E4172" i="8"/>
  <c r="D4172" i="8"/>
  <c r="E4171" i="8"/>
  <c r="D4171" i="8"/>
  <c r="E4170" i="8"/>
  <c r="D4170" i="8"/>
  <c r="E4169" i="8"/>
  <c r="D4169" i="8"/>
  <c r="E4168" i="8"/>
  <c r="D4168" i="8"/>
  <c r="E4167" i="8"/>
  <c r="D4167" i="8"/>
  <c r="E4166" i="8"/>
  <c r="D4166" i="8"/>
  <c r="E4165" i="8"/>
  <c r="D4165" i="8"/>
  <c r="E4164" i="8"/>
  <c r="D4164" i="8"/>
  <c r="E4163" i="8"/>
  <c r="D4163" i="8"/>
  <c r="E4162" i="8"/>
  <c r="D4162" i="8"/>
  <c r="E4161" i="8"/>
  <c r="D4161" i="8"/>
  <c r="E4160" i="8"/>
  <c r="D4160" i="8"/>
  <c r="E4159" i="8"/>
  <c r="D4159" i="8"/>
  <c r="E4158" i="8"/>
  <c r="D4158" i="8"/>
  <c r="E4157" i="8"/>
  <c r="D4157" i="8"/>
  <c r="E4156" i="8"/>
  <c r="D4156" i="8"/>
  <c r="E4155" i="8"/>
  <c r="D4155" i="8"/>
  <c r="E4154" i="8"/>
  <c r="D4154" i="8"/>
  <c r="E4153" i="8"/>
  <c r="D4153" i="8"/>
  <c r="E4152" i="8"/>
  <c r="D4152" i="8"/>
  <c r="E4151" i="8"/>
  <c r="D4151" i="8"/>
  <c r="E4150" i="8"/>
  <c r="D4150" i="8"/>
  <c r="E4149" i="8"/>
  <c r="D4149" i="8"/>
  <c r="E4148" i="8"/>
  <c r="D4148" i="8"/>
  <c r="E4147" i="8"/>
  <c r="D4147" i="8"/>
  <c r="E4146" i="8"/>
  <c r="D4146" i="8"/>
  <c r="E4145" i="8"/>
  <c r="D4145" i="8"/>
  <c r="E4144" i="8"/>
  <c r="D4144" i="8"/>
  <c r="E4143" i="8"/>
  <c r="D4143" i="8"/>
  <c r="E4142" i="8"/>
  <c r="D4142" i="8"/>
  <c r="E4141" i="8"/>
  <c r="D4141" i="8"/>
  <c r="E4140" i="8"/>
  <c r="D4140" i="8"/>
  <c r="E4139" i="8"/>
  <c r="D4139" i="8"/>
  <c r="E4138" i="8"/>
  <c r="D4138" i="8"/>
  <c r="E4137" i="8"/>
  <c r="D4137" i="8"/>
  <c r="E4136" i="8"/>
  <c r="D4136" i="8"/>
  <c r="E4135" i="8"/>
  <c r="D4135" i="8"/>
  <c r="E4134" i="8"/>
  <c r="D4134" i="8"/>
  <c r="E4133" i="8"/>
  <c r="D4133" i="8"/>
  <c r="E4132" i="8"/>
  <c r="D4132" i="8"/>
  <c r="E4131" i="8"/>
  <c r="D4131" i="8"/>
  <c r="E4130" i="8"/>
  <c r="D4130" i="8"/>
  <c r="E4129" i="8"/>
  <c r="D4129" i="8"/>
  <c r="E4128" i="8"/>
  <c r="D4128" i="8"/>
  <c r="E4127" i="8"/>
  <c r="D4127" i="8"/>
  <c r="E4126" i="8"/>
  <c r="D4126" i="8"/>
  <c r="E4125" i="8"/>
  <c r="D4125" i="8"/>
  <c r="E4124" i="8"/>
  <c r="D4124" i="8"/>
  <c r="E4123" i="8"/>
  <c r="D4123" i="8"/>
  <c r="E4122" i="8"/>
  <c r="D4122" i="8"/>
  <c r="E4121" i="8"/>
  <c r="D4121" i="8"/>
  <c r="E4120" i="8"/>
  <c r="D4120" i="8"/>
  <c r="E4119" i="8"/>
  <c r="D4119" i="8"/>
  <c r="E4118" i="8"/>
  <c r="D4118" i="8"/>
  <c r="E4117" i="8"/>
  <c r="D4117" i="8"/>
  <c r="E4116" i="8"/>
  <c r="D4116" i="8"/>
  <c r="E4115" i="8"/>
  <c r="D4115" i="8"/>
  <c r="E4114" i="8"/>
  <c r="D4114" i="8"/>
  <c r="E4113" i="8"/>
  <c r="D4113" i="8"/>
  <c r="E4112" i="8"/>
  <c r="D4112" i="8"/>
  <c r="E4111" i="8"/>
  <c r="D4111" i="8"/>
  <c r="E4110" i="8"/>
  <c r="D4110" i="8"/>
  <c r="E4109" i="8"/>
  <c r="D4109" i="8"/>
  <c r="E4108" i="8"/>
  <c r="D4108" i="8"/>
  <c r="E4107" i="8"/>
  <c r="D4107" i="8"/>
  <c r="E4106" i="8"/>
  <c r="D4106" i="8"/>
  <c r="E4105" i="8"/>
  <c r="D4105" i="8"/>
  <c r="E4104" i="8"/>
  <c r="D4104" i="8"/>
  <c r="E4103" i="8"/>
  <c r="D4103" i="8"/>
  <c r="E4102" i="8"/>
  <c r="D4102" i="8"/>
  <c r="E4101" i="8"/>
  <c r="D4101" i="8"/>
  <c r="E4100" i="8"/>
  <c r="D4100" i="8"/>
  <c r="E4099" i="8"/>
  <c r="D4099" i="8"/>
  <c r="E4098" i="8"/>
  <c r="D4098" i="8"/>
  <c r="E4097" i="8"/>
  <c r="D4097" i="8"/>
  <c r="E4096" i="8"/>
  <c r="D4096" i="8"/>
  <c r="E4095" i="8"/>
  <c r="D4095" i="8"/>
  <c r="E4094" i="8"/>
  <c r="D4094" i="8"/>
  <c r="E4093" i="8"/>
  <c r="D4093" i="8"/>
  <c r="E4092" i="8"/>
  <c r="D4092" i="8"/>
  <c r="E4091" i="8"/>
  <c r="D4091" i="8"/>
  <c r="E4090" i="8"/>
  <c r="D4090" i="8"/>
  <c r="E4089" i="8"/>
  <c r="D4089" i="8"/>
  <c r="E4088" i="8"/>
  <c r="D4088" i="8"/>
  <c r="E4087" i="8"/>
  <c r="D4087" i="8"/>
  <c r="E4086" i="8"/>
  <c r="D4086" i="8"/>
  <c r="E4085" i="8"/>
  <c r="D4085" i="8"/>
  <c r="E4084" i="8"/>
  <c r="D4084" i="8"/>
  <c r="E4083" i="8"/>
  <c r="D4083" i="8"/>
  <c r="E4082" i="8"/>
  <c r="D4082" i="8"/>
  <c r="E4081" i="8"/>
  <c r="D4081" i="8"/>
  <c r="E4080" i="8"/>
  <c r="D4080" i="8"/>
  <c r="E4079" i="8"/>
  <c r="D4079" i="8"/>
  <c r="E4078" i="8"/>
  <c r="D4078" i="8"/>
  <c r="E4077" i="8"/>
  <c r="D4077" i="8"/>
  <c r="E4076" i="8"/>
  <c r="D4076" i="8"/>
  <c r="E4075" i="8"/>
  <c r="D4075" i="8"/>
  <c r="E4074" i="8"/>
  <c r="D4074" i="8"/>
  <c r="E4073" i="8"/>
  <c r="D4073" i="8"/>
  <c r="E4072" i="8"/>
  <c r="D4072" i="8"/>
  <c r="E4071" i="8"/>
  <c r="D4071" i="8"/>
  <c r="E4070" i="8"/>
  <c r="D4070" i="8"/>
  <c r="E4069" i="8"/>
  <c r="D4069" i="8"/>
  <c r="E4068" i="8"/>
  <c r="D4068" i="8"/>
  <c r="E4067" i="8"/>
  <c r="D4067" i="8"/>
  <c r="E4066" i="8"/>
  <c r="D4066" i="8"/>
  <c r="E4065" i="8"/>
  <c r="D4065" i="8"/>
  <c r="E4064" i="8"/>
  <c r="D4064" i="8"/>
  <c r="E4063" i="8"/>
  <c r="D4063" i="8"/>
  <c r="E4062" i="8"/>
  <c r="D4062" i="8"/>
  <c r="E4061" i="8"/>
  <c r="D4061" i="8"/>
  <c r="E4060" i="8"/>
  <c r="D4060" i="8"/>
  <c r="E4059" i="8"/>
  <c r="D4059" i="8"/>
  <c r="E4058" i="8"/>
  <c r="D4058" i="8"/>
  <c r="E4057" i="8"/>
  <c r="D4057" i="8"/>
  <c r="E4056" i="8"/>
  <c r="D4056" i="8"/>
  <c r="E4055" i="8"/>
  <c r="D4055" i="8"/>
  <c r="E4054" i="8"/>
  <c r="D4054" i="8"/>
  <c r="E4053" i="8"/>
  <c r="D4053" i="8"/>
  <c r="E4052" i="8"/>
  <c r="D4052" i="8"/>
  <c r="E4051" i="8"/>
  <c r="D4051" i="8"/>
  <c r="E4050" i="8"/>
  <c r="D4050" i="8"/>
  <c r="E4049" i="8"/>
  <c r="D4049" i="8"/>
  <c r="E4048" i="8"/>
  <c r="D4048" i="8"/>
  <c r="E4047" i="8"/>
  <c r="D4047" i="8"/>
  <c r="E4046" i="8"/>
  <c r="D4046" i="8"/>
  <c r="E4045" i="8"/>
  <c r="D4045" i="8"/>
  <c r="E4044" i="8"/>
  <c r="D4044" i="8"/>
  <c r="E4043" i="8"/>
  <c r="D4043" i="8"/>
  <c r="E4042" i="8"/>
  <c r="D4042" i="8"/>
  <c r="E4041" i="8"/>
  <c r="D4041" i="8"/>
  <c r="E4040" i="8"/>
  <c r="D4040" i="8"/>
  <c r="E4039" i="8"/>
  <c r="D4039" i="8"/>
  <c r="E4038" i="8"/>
  <c r="D4038" i="8"/>
  <c r="E4037" i="8"/>
  <c r="D4037" i="8"/>
  <c r="E4036" i="8"/>
  <c r="D4036" i="8"/>
  <c r="E4035" i="8"/>
  <c r="D4035" i="8"/>
  <c r="E4034" i="8"/>
  <c r="D4034" i="8"/>
  <c r="E4033" i="8"/>
  <c r="D4033" i="8"/>
  <c r="E4032" i="8"/>
  <c r="D4032" i="8"/>
  <c r="E4031" i="8"/>
  <c r="D4031" i="8"/>
  <c r="E4030" i="8"/>
  <c r="D4030" i="8"/>
  <c r="E4029" i="8"/>
  <c r="D4029" i="8"/>
  <c r="E4028" i="8"/>
  <c r="D4028" i="8"/>
  <c r="E4027" i="8"/>
  <c r="D4027" i="8"/>
  <c r="E4026" i="8"/>
  <c r="D4026" i="8"/>
  <c r="E4025" i="8"/>
  <c r="D4025" i="8"/>
  <c r="E4024" i="8"/>
  <c r="D4024" i="8"/>
  <c r="E4023" i="8"/>
  <c r="D4023" i="8"/>
  <c r="E4022" i="8"/>
  <c r="D4022" i="8"/>
  <c r="E4021" i="8"/>
  <c r="D4021" i="8"/>
  <c r="E4020" i="8"/>
  <c r="D4020" i="8"/>
  <c r="E4019" i="8"/>
  <c r="D4019" i="8"/>
  <c r="E4018" i="8"/>
  <c r="D4018" i="8"/>
  <c r="E4017" i="8"/>
  <c r="D4017" i="8"/>
  <c r="E4016" i="8"/>
  <c r="D4016" i="8"/>
  <c r="E4015" i="8"/>
  <c r="D4015" i="8"/>
  <c r="E4014" i="8"/>
  <c r="D4014" i="8"/>
  <c r="E4013" i="8"/>
  <c r="D4013" i="8"/>
  <c r="E4012" i="8"/>
  <c r="D4012" i="8"/>
  <c r="E4011" i="8"/>
  <c r="D4011" i="8"/>
  <c r="E4010" i="8"/>
  <c r="D4010" i="8"/>
  <c r="E4009" i="8"/>
  <c r="D4009" i="8"/>
  <c r="E4008" i="8"/>
  <c r="D4008" i="8"/>
  <c r="E4007" i="8"/>
  <c r="D4007" i="8"/>
  <c r="E4006" i="8"/>
  <c r="D4006" i="8"/>
  <c r="E4005" i="8"/>
  <c r="D4005" i="8"/>
  <c r="E4004" i="8"/>
  <c r="D4004" i="8"/>
  <c r="E4003" i="8"/>
  <c r="D4003" i="8"/>
  <c r="E4002" i="8"/>
  <c r="D4002" i="8"/>
  <c r="E4001" i="8"/>
  <c r="D4001" i="8"/>
  <c r="E4000" i="8"/>
  <c r="D4000" i="8"/>
  <c r="E3999" i="8"/>
  <c r="D3999" i="8"/>
  <c r="E3998" i="8"/>
  <c r="D3998" i="8"/>
  <c r="E3997" i="8"/>
  <c r="D3997" i="8"/>
  <c r="E3996" i="8"/>
  <c r="D3996" i="8"/>
  <c r="E3995" i="8"/>
  <c r="D3995" i="8"/>
  <c r="E3994" i="8"/>
  <c r="D3994" i="8"/>
  <c r="E3993" i="8"/>
  <c r="D3993" i="8"/>
  <c r="E3992" i="8"/>
  <c r="D3992" i="8"/>
  <c r="E3991" i="8"/>
  <c r="D3991" i="8"/>
  <c r="E3990" i="8"/>
  <c r="D3990" i="8"/>
  <c r="E3989" i="8"/>
  <c r="D3989" i="8"/>
  <c r="E3988" i="8"/>
  <c r="D3988" i="8"/>
  <c r="E3987" i="8"/>
  <c r="D3987" i="8"/>
  <c r="E3986" i="8"/>
  <c r="D3986" i="8"/>
  <c r="E3985" i="8"/>
  <c r="D3985" i="8"/>
  <c r="E3984" i="8"/>
  <c r="D3984" i="8"/>
  <c r="E3983" i="8"/>
  <c r="D3983" i="8"/>
  <c r="E3982" i="8"/>
  <c r="D3982" i="8"/>
  <c r="E3981" i="8"/>
  <c r="D3981" i="8"/>
  <c r="E3980" i="8"/>
  <c r="D3980" i="8"/>
  <c r="E3979" i="8"/>
  <c r="D3979" i="8"/>
  <c r="E3978" i="8"/>
  <c r="D3978" i="8"/>
  <c r="E3977" i="8"/>
  <c r="D3977" i="8"/>
  <c r="E3976" i="8"/>
  <c r="D3976" i="8"/>
  <c r="E3975" i="8"/>
  <c r="D3975" i="8"/>
  <c r="E3974" i="8"/>
  <c r="D3974" i="8"/>
  <c r="E3973" i="8"/>
  <c r="D3973" i="8"/>
  <c r="E3972" i="8"/>
  <c r="D3972" i="8"/>
  <c r="E3971" i="8"/>
  <c r="D3971" i="8"/>
  <c r="E3970" i="8"/>
  <c r="D3970" i="8"/>
  <c r="E3969" i="8"/>
  <c r="D3969" i="8"/>
  <c r="E3968" i="8"/>
  <c r="D3968" i="8"/>
  <c r="E3967" i="8"/>
  <c r="D3967" i="8"/>
  <c r="E3966" i="8"/>
  <c r="D3966" i="8"/>
  <c r="E3965" i="8"/>
  <c r="D3965" i="8"/>
  <c r="E3964" i="8"/>
  <c r="D3964" i="8"/>
  <c r="E3963" i="8"/>
  <c r="D3963" i="8"/>
  <c r="E3962" i="8"/>
  <c r="D3962" i="8"/>
  <c r="E3961" i="8"/>
  <c r="D3961" i="8"/>
  <c r="E3960" i="8"/>
  <c r="D3960" i="8"/>
  <c r="E3959" i="8"/>
  <c r="D3959" i="8"/>
  <c r="E3958" i="8"/>
  <c r="D3958" i="8"/>
  <c r="E3957" i="8"/>
  <c r="D3957" i="8"/>
  <c r="E3956" i="8"/>
  <c r="D3956" i="8"/>
  <c r="E3955" i="8"/>
  <c r="D3955" i="8"/>
  <c r="E3954" i="8"/>
  <c r="D3954" i="8"/>
  <c r="E3953" i="8"/>
  <c r="D3953" i="8"/>
  <c r="E3952" i="8"/>
  <c r="D3952" i="8"/>
  <c r="E3951" i="8"/>
  <c r="D3951" i="8"/>
  <c r="E3950" i="8"/>
  <c r="D3950" i="8"/>
  <c r="E3949" i="8"/>
  <c r="D3949" i="8"/>
  <c r="E3948" i="8"/>
  <c r="D3948" i="8"/>
  <c r="E3947" i="8"/>
  <c r="D3947" i="8"/>
  <c r="E3946" i="8"/>
  <c r="D3946" i="8"/>
  <c r="E3945" i="8"/>
  <c r="D3945" i="8"/>
  <c r="E3944" i="8"/>
  <c r="D3944" i="8"/>
  <c r="E3943" i="8"/>
  <c r="D3943" i="8"/>
  <c r="E3942" i="8"/>
  <c r="D3942" i="8"/>
  <c r="E3941" i="8"/>
  <c r="D3941" i="8"/>
  <c r="E3940" i="8"/>
  <c r="D3940" i="8"/>
  <c r="E3939" i="8"/>
  <c r="D3939" i="8"/>
  <c r="E3938" i="8"/>
  <c r="D3938" i="8"/>
  <c r="E3937" i="8"/>
  <c r="D3937" i="8"/>
  <c r="E3936" i="8"/>
  <c r="D3936" i="8"/>
  <c r="E3935" i="8"/>
  <c r="D3935" i="8"/>
  <c r="E3934" i="8"/>
  <c r="D3934" i="8"/>
  <c r="E3933" i="8"/>
  <c r="D3933" i="8"/>
  <c r="E3932" i="8"/>
  <c r="D3932" i="8"/>
  <c r="E3931" i="8"/>
  <c r="D3931" i="8"/>
  <c r="E3930" i="8"/>
  <c r="D3930" i="8"/>
  <c r="E3929" i="8"/>
  <c r="D3929" i="8"/>
  <c r="E3928" i="8"/>
  <c r="D3928" i="8"/>
  <c r="E3927" i="8"/>
  <c r="D3927" i="8"/>
  <c r="E3926" i="8"/>
  <c r="D3926" i="8"/>
  <c r="E3925" i="8"/>
  <c r="D3925" i="8"/>
  <c r="E3924" i="8"/>
  <c r="D3924" i="8"/>
  <c r="E3923" i="8"/>
  <c r="D3923" i="8"/>
  <c r="E3922" i="8"/>
  <c r="D3922" i="8"/>
  <c r="E3921" i="8"/>
  <c r="D3921" i="8"/>
  <c r="E3920" i="8"/>
  <c r="D3920" i="8"/>
  <c r="E3919" i="8"/>
  <c r="D3919" i="8"/>
  <c r="E3918" i="8"/>
  <c r="D3918" i="8"/>
  <c r="E3917" i="8"/>
  <c r="D3917" i="8"/>
  <c r="E3916" i="8"/>
  <c r="D3916" i="8"/>
  <c r="E3915" i="8"/>
  <c r="D3915" i="8"/>
  <c r="E3914" i="8"/>
  <c r="D3914" i="8"/>
  <c r="E3913" i="8"/>
  <c r="D3913" i="8"/>
  <c r="E3912" i="8"/>
  <c r="D3912" i="8"/>
  <c r="E3911" i="8"/>
  <c r="D3911" i="8"/>
  <c r="E3910" i="8"/>
  <c r="D3910" i="8"/>
  <c r="E3909" i="8"/>
  <c r="D3909" i="8"/>
  <c r="E3908" i="8"/>
  <c r="D3908" i="8"/>
  <c r="E3907" i="8"/>
  <c r="D3907" i="8"/>
  <c r="E3906" i="8"/>
  <c r="D3906" i="8"/>
  <c r="E3905" i="8"/>
  <c r="D3905" i="8"/>
  <c r="E3904" i="8"/>
  <c r="D3904" i="8"/>
  <c r="E3903" i="8"/>
  <c r="D3903" i="8"/>
  <c r="E3902" i="8"/>
  <c r="D3902" i="8"/>
  <c r="E3901" i="8"/>
  <c r="D3901" i="8"/>
  <c r="E3900" i="8"/>
  <c r="D3900" i="8"/>
  <c r="E3899" i="8"/>
  <c r="D3899" i="8"/>
  <c r="E3898" i="8"/>
  <c r="D3898" i="8"/>
  <c r="E3897" i="8"/>
  <c r="D3897" i="8"/>
  <c r="E3896" i="8"/>
  <c r="D3896" i="8"/>
  <c r="E3895" i="8"/>
  <c r="D3895" i="8"/>
  <c r="E3894" i="8"/>
  <c r="D3894" i="8"/>
  <c r="E3893" i="8"/>
  <c r="D3893" i="8"/>
  <c r="E3892" i="8"/>
  <c r="D3892" i="8"/>
  <c r="E3891" i="8"/>
  <c r="D3891" i="8"/>
  <c r="E3890" i="8"/>
  <c r="D3890" i="8"/>
  <c r="E3889" i="8"/>
  <c r="D3889" i="8"/>
  <c r="E3888" i="8"/>
  <c r="D3888" i="8"/>
  <c r="E3887" i="8"/>
  <c r="D3887" i="8"/>
  <c r="E3886" i="8"/>
  <c r="D3886" i="8"/>
  <c r="E3885" i="8"/>
  <c r="D3885" i="8"/>
  <c r="E3884" i="8"/>
  <c r="D3884" i="8"/>
  <c r="E3883" i="8"/>
  <c r="D3883" i="8"/>
  <c r="E3882" i="8"/>
  <c r="D3882" i="8"/>
  <c r="E3881" i="8"/>
  <c r="D3881" i="8"/>
  <c r="E3880" i="8"/>
  <c r="D3880" i="8"/>
  <c r="E3879" i="8"/>
  <c r="D3879" i="8"/>
  <c r="E3878" i="8"/>
  <c r="D3878" i="8"/>
  <c r="E3877" i="8"/>
  <c r="D3877" i="8"/>
  <c r="E3876" i="8"/>
  <c r="D3876" i="8"/>
  <c r="E3875" i="8"/>
  <c r="D3875" i="8"/>
  <c r="E3874" i="8"/>
  <c r="D3874" i="8"/>
  <c r="E3873" i="8"/>
  <c r="D3873" i="8"/>
  <c r="E3872" i="8"/>
  <c r="D3872" i="8"/>
  <c r="E3871" i="8"/>
  <c r="D3871" i="8"/>
  <c r="E3870" i="8"/>
  <c r="D3870" i="8"/>
  <c r="E3869" i="8"/>
  <c r="D3869" i="8"/>
  <c r="E3868" i="8"/>
  <c r="D3868" i="8"/>
  <c r="E3867" i="8"/>
  <c r="D3867" i="8"/>
  <c r="E3866" i="8"/>
  <c r="D3866" i="8"/>
  <c r="E3865" i="8"/>
  <c r="D3865" i="8"/>
  <c r="E3864" i="8"/>
  <c r="D3864" i="8"/>
  <c r="E3863" i="8"/>
  <c r="D3863" i="8"/>
  <c r="E3862" i="8"/>
  <c r="D3862" i="8"/>
  <c r="E3861" i="8"/>
  <c r="D3861" i="8"/>
  <c r="E3860" i="8"/>
  <c r="D3860" i="8"/>
  <c r="E3859" i="8"/>
  <c r="D3859" i="8"/>
  <c r="E3858" i="8"/>
  <c r="D3858" i="8"/>
  <c r="E3857" i="8"/>
  <c r="D3857" i="8"/>
  <c r="E3856" i="8"/>
  <c r="D3856" i="8"/>
  <c r="E3855" i="8"/>
  <c r="D3855" i="8"/>
  <c r="E3854" i="8"/>
  <c r="D3854" i="8"/>
  <c r="E3853" i="8"/>
  <c r="D3853" i="8"/>
  <c r="E3852" i="8"/>
  <c r="D3852" i="8"/>
  <c r="E3851" i="8"/>
  <c r="D3851" i="8"/>
  <c r="E3850" i="8"/>
  <c r="D3850" i="8"/>
  <c r="E3849" i="8"/>
  <c r="D3849" i="8"/>
  <c r="E3848" i="8"/>
  <c r="D3848" i="8"/>
  <c r="E3847" i="8"/>
  <c r="D3847" i="8"/>
  <c r="E3846" i="8"/>
  <c r="D3846" i="8"/>
  <c r="E3845" i="8"/>
  <c r="D3845" i="8"/>
  <c r="E3844" i="8"/>
  <c r="D3844" i="8"/>
  <c r="E3843" i="8"/>
  <c r="D3843" i="8"/>
  <c r="E3842" i="8"/>
  <c r="D3842" i="8"/>
  <c r="E3841" i="8"/>
  <c r="D3841" i="8"/>
  <c r="E3840" i="8"/>
  <c r="D3840" i="8"/>
  <c r="E3839" i="8"/>
  <c r="D3839" i="8"/>
  <c r="E3838" i="8"/>
  <c r="D3838" i="8"/>
  <c r="E3837" i="8"/>
  <c r="D3837" i="8"/>
  <c r="E3836" i="8"/>
  <c r="D3836" i="8"/>
  <c r="E3835" i="8"/>
  <c r="D3835" i="8"/>
  <c r="E3834" i="8"/>
  <c r="D3834" i="8"/>
  <c r="E3833" i="8"/>
  <c r="D3833" i="8"/>
  <c r="E3832" i="8"/>
  <c r="D3832" i="8"/>
  <c r="E3831" i="8"/>
  <c r="D3831" i="8"/>
  <c r="E3830" i="8"/>
  <c r="D3830" i="8"/>
  <c r="E3829" i="8"/>
  <c r="D3829" i="8"/>
  <c r="E3828" i="8"/>
  <c r="D3828" i="8"/>
  <c r="E3827" i="8"/>
  <c r="D3827" i="8"/>
  <c r="E3826" i="8"/>
  <c r="D3826" i="8"/>
  <c r="E3825" i="8"/>
  <c r="D3825" i="8"/>
  <c r="E3824" i="8"/>
  <c r="D3824" i="8"/>
  <c r="E3823" i="8"/>
  <c r="D3823" i="8"/>
  <c r="E3822" i="8"/>
  <c r="D3822" i="8"/>
  <c r="E3821" i="8"/>
  <c r="D3821" i="8"/>
  <c r="E3820" i="8"/>
  <c r="D3820" i="8"/>
  <c r="E3819" i="8"/>
  <c r="D3819" i="8"/>
  <c r="E3818" i="8"/>
  <c r="D3818" i="8"/>
  <c r="E3817" i="8"/>
  <c r="D3817" i="8"/>
  <c r="E3816" i="8"/>
  <c r="D3816" i="8"/>
  <c r="E3815" i="8"/>
  <c r="D3815" i="8"/>
  <c r="E3814" i="8"/>
  <c r="D3814" i="8"/>
  <c r="E3813" i="8"/>
  <c r="D3813" i="8"/>
  <c r="E3812" i="8"/>
  <c r="D3812" i="8"/>
  <c r="E3811" i="8"/>
  <c r="D3811" i="8"/>
  <c r="E3810" i="8"/>
  <c r="D3810" i="8"/>
  <c r="E3809" i="8"/>
  <c r="D3809" i="8"/>
  <c r="E3808" i="8"/>
  <c r="D3808" i="8"/>
  <c r="E3807" i="8"/>
  <c r="D3807" i="8"/>
  <c r="E3806" i="8"/>
  <c r="D3806" i="8"/>
  <c r="E3805" i="8"/>
  <c r="D3805" i="8"/>
  <c r="E3804" i="8"/>
  <c r="D3804" i="8"/>
  <c r="E3803" i="8"/>
  <c r="D3803" i="8"/>
  <c r="E3802" i="8"/>
  <c r="D3802" i="8"/>
  <c r="E3801" i="8"/>
  <c r="D3801" i="8"/>
  <c r="E3800" i="8"/>
  <c r="D3800" i="8"/>
  <c r="E3799" i="8"/>
  <c r="D3799" i="8"/>
  <c r="E3798" i="8"/>
  <c r="D3798" i="8"/>
  <c r="E3797" i="8"/>
  <c r="D3797" i="8"/>
  <c r="E3796" i="8"/>
  <c r="D3796" i="8"/>
  <c r="E3795" i="8"/>
  <c r="D3795" i="8"/>
  <c r="E3794" i="8"/>
  <c r="D3794" i="8"/>
  <c r="E3793" i="8"/>
  <c r="D3793" i="8"/>
  <c r="E3792" i="8"/>
  <c r="D3792" i="8"/>
  <c r="E3791" i="8"/>
  <c r="D3791" i="8"/>
  <c r="E3790" i="8"/>
  <c r="D3790" i="8"/>
  <c r="E3789" i="8"/>
  <c r="D3789" i="8"/>
  <c r="E3788" i="8"/>
  <c r="D3788" i="8"/>
  <c r="E3787" i="8"/>
  <c r="D3787" i="8"/>
  <c r="E3786" i="8"/>
  <c r="D3786" i="8"/>
  <c r="E3785" i="8"/>
  <c r="D3785" i="8"/>
  <c r="E3784" i="8"/>
  <c r="D3784" i="8"/>
  <c r="E3783" i="8"/>
  <c r="D3783" i="8"/>
  <c r="E3782" i="8"/>
  <c r="D3782" i="8"/>
  <c r="E3781" i="8"/>
  <c r="D3781" i="8"/>
  <c r="E3780" i="8"/>
  <c r="D3780" i="8"/>
  <c r="E3779" i="8"/>
  <c r="D3779" i="8"/>
  <c r="E3778" i="8"/>
  <c r="D3778" i="8"/>
  <c r="E3777" i="8"/>
  <c r="D3777" i="8"/>
  <c r="E3776" i="8"/>
  <c r="D3776" i="8"/>
  <c r="E3775" i="8"/>
  <c r="D3775" i="8"/>
  <c r="E3774" i="8"/>
  <c r="D3774" i="8"/>
  <c r="E3773" i="8"/>
  <c r="D3773" i="8"/>
  <c r="E3772" i="8"/>
  <c r="D3772" i="8"/>
  <c r="E3771" i="8"/>
  <c r="D3771" i="8"/>
  <c r="E3770" i="8"/>
  <c r="D3770" i="8"/>
  <c r="E3769" i="8"/>
  <c r="D3769" i="8"/>
  <c r="E3768" i="8"/>
  <c r="D3768" i="8"/>
  <c r="E3767" i="8"/>
  <c r="D3767" i="8"/>
  <c r="E3766" i="8"/>
  <c r="D3766" i="8"/>
  <c r="E3765" i="8"/>
  <c r="D3765" i="8"/>
  <c r="E3764" i="8"/>
  <c r="D3764" i="8"/>
  <c r="E3763" i="8"/>
  <c r="D3763" i="8"/>
  <c r="E3762" i="8"/>
  <c r="D3762" i="8"/>
  <c r="E3761" i="8"/>
  <c r="D3761" i="8"/>
  <c r="E3760" i="8"/>
  <c r="D3760" i="8"/>
  <c r="E3759" i="8"/>
  <c r="D3759" i="8"/>
  <c r="E3758" i="8"/>
  <c r="D3758" i="8"/>
  <c r="E3757" i="8"/>
  <c r="D3757" i="8"/>
  <c r="E3756" i="8"/>
  <c r="D3756" i="8"/>
  <c r="E3755" i="8"/>
  <c r="D3755" i="8"/>
  <c r="E3754" i="8"/>
  <c r="D3754" i="8"/>
  <c r="E3753" i="8"/>
  <c r="D3753" i="8"/>
  <c r="E3752" i="8"/>
  <c r="D3752" i="8"/>
  <c r="E3751" i="8"/>
  <c r="D3751" i="8"/>
  <c r="E3750" i="8"/>
  <c r="D3750" i="8"/>
  <c r="E3749" i="8"/>
  <c r="D3749" i="8"/>
  <c r="E3748" i="8"/>
  <c r="D3748" i="8"/>
  <c r="E3747" i="8"/>
  <c r="D3747" i="8"/>
  <c r="E3746" i="8"/>
  <c r="D3746" i="8"/>
  <c r="E3745" i="8"/>
  <c r="D3745" i="8"/>
  <c r="E3744" i="8"/>
  <c r="D3744" i="8"/>
  <c r="E3743" i="8"/>
  <c r="D3743" i="8"/>
  <c r="E3742" i="8"/>
  <c r="D3742" i="8"/>
  <c r="E3741" i="8"/>
  <c r="D3741" i="8"/>
  <c r="E3740" i="8"/>
  <c r="D3740" i="8"/>
  <c r="E3739" i="8"/>
  <c r="D3739" i="8"/>
  <c r="E3738" i="8"/>
  <c r="D3738" i="8"/>
  <c r="E3737" i="8"/>
  <c r="D3737" i="8"/>
  <c r="E3736" i="8"/>
  <c r="D3736" i="8"/>
  <c r="E3735" i="8"/>
  <c r="D3735" i="8"/>
  <c r="E3734" i="8"/>
  <c r="D3734" i="8"/>
  <c r="E3733" i="8"/>
  <c r="D3733" i="8"/>
  <c r="E3732" i="8"/>
  <c r="D3732" i="8"/>
  <c r="E3731" i="8"/>
  <c r="D3731" i="8"/>
  <c r="E3730" i="8"/>
  <c r="D3730" i="8"/>
  <c r="E3729" i="8"/>
  <c r="D3729" i="8"/>
  <c r="E3728" i="8"/>
  <c r="D3728" i="8"/>
  <c r="E3727" i="8"/>
  <c r="D3727" i="8"/>
  <c r="E3726" i="8"/>
  <c r="D3726" i="8"/>
  <c r="E3725" i="8"/>
  <c r="D3725" i="8"/>
  <c r="E3724" i="8"/>
  <c r="D3724" i="8"/>
  <c r="E3723" i="8"/>
  <c r="D3723" i="8"/>
  <c r="E3722" i="8"/>
  <c r="D3722" i="8"/>
  <c r="E3721" i="8"/>
  <c r="D3721" i="8"/>
  <c r="E3720" i="8"/>
  <c r="D3720" i="8"/>
  <c r="E3719" i="8"/>
  <c r="D3719" i="8"/>
  <c r="E3718" i="8"/>
  <c r="D3718" i="8"/>
  <c r="E3717" i="8"/>
  <c r="D3717" i="8"/>
  <c r="E3716" i="8"/>
  <c r="D3716" i="8"/>
  <c r="E3715" i="8"/>
  <c r="D3715" i="8"/>
  <c r="E3714" i="8"/>
  <c r="D3714" i="8"/>
  <c r="E3713" i="8"/>
  <c r="D3713" i="8"/>
  <c r="E3712" i="8"/>
  <c r="D3712" i="8"/>
  <c r="E3711" i="8"/>
  <c r="D3711" i="8"/>
  <c r="E3710" i="8"/>
  <c r="D3710" i="8"/>
  <c r="E3709" i="8"/>
  <c r="D3709" i="8"/>
  <c r="E3708" i="8"/>
  <c r="D3708" i="8"/>
  <c r="E3707" i="8"/>
  <c r="D3707" i="8"/>
  <c r="E3706" i="8"/>
  <c r="D3706" i="8"/>
  <c r="E3705" i="8"/>
  <c r="D3705" i="8"/>
  <c r="E3704" i="8"/>
  <c r="D3704" i="8"/>
  <c r="E3703" i="8"/>
  <c r="D3703" i="8"/>
  <c r="E3702" i="8"/>
  <c r="D3702" i="8"/>
  <c r="E3701" i="8"/>
  <c r="D3701" i="8"/>
  <c r="E3700" i="8"/>
  <c r="D3700" i="8"/>
  <c r="E3699" i="8"/>
  <c r="D3699" i="8"/>
  <c r="E3698" i="8"/>
  <c r="D3698" i="8"/>
  <c r="E3697" i="8"/>
  <c r="D3697" i="8"/>
  <c r="E3696" i="8"/>
  <c r="D3696" i="8"/>
  <c r="E3695" i="8"/>
  <c r="D3695" i="8"/>
  <c r="E3694" i="8"/>
  <c r="D3694" i="8"/>
  <c r="E3693" i="8"/>
  <c r="D3693" i="8"/>
  <c r="E3692" i="8"/>
  <c r="D3692" i="8"/>
  <c r="E3691" i="8"/>
  <c r="D3691" i="8"/>
  <c r="E3690" i="8"/>
  <c r="D3690" i="8"/>
  <c r="E3689" i="8"/>
  <c r="D3689" i="8"/>
  <c r="E3688" i="8"/>
  <c r="D3688" i="8"/>
  <c r="E3687" i="8"/>
  <c r="D3687" i="8"/>
  <c r="E3686" i="8"/>
  <c r="D3686" i="8"/>
  <c r="E3685" i="8"/>
  <c r="D3685" i="8"/>
  <c r="E3684" i="8"/>
  <c r="D3684" i="8"/>
  <c r="E3683" i="8"/>
  <c r="D3683" i="8"/>
  <c r="E3682" i="8"/>
  <c r="D3682" i="8"/>
  <c r="E3681" i="8"/>
  <c r="D3681" i="8"/>
  <c r="E3680" i="8"/>
  <c r="D3680" i="8"/>
  <c r="E3679" i="8"/>
  <c r="D3679" i="8"/>
  <c r="E3678" i="8"/>
  <c r="D3678" i="8"/>
  <c r="E3677" i="8"/>
  <c r="D3677" i="8"/>
  <c r="E3676" i="8"/>
  <c r="D3676" i="8"/>
  <c r="E3675" i="8"/>
  <c r="D3675" i="8"/>
  <c r="E3674" i="8"/>
  <c r="D3674" i="8"/>
  <c r="E3673" i="8"/>
  <c r="D3673" i="8"/>
  <c r="E3672" i="8"/>
  <c r="D3672" i="8"/>
  <c r="E3671" i="8"/>
  <c r="D3671" i="8"/>
  <c r="E3670" i="8"/>
  <c r="D3670" i="8"/>
  <c r="E3669" i="8"/>
  <c r="D3669" i="8"/>
  <c r="E3668" i="8"/>
  <c r="D3668" i="8"/>
  <c r="E3667" i="8"/>
  <c r="D3667" i="8"/>
  <c r="E3666" i="8"/>
  <c r="D3666" i="8"/>
  <c r="E3665" i="8"/>
  <c r="D3665" i="8"/>
  <c r="E3664" i="8"/>
  <c r="D3664" i="8"/>
  <c r="E3663" i="8"/>
  <c r="D3663" i="8"/>
  <c r="E3662" i="8"/>
  <c r="D3662" i="8"/>
  <c r="E3661" i="8"/>
  <c r="D3661" i="8"/>
  <c r="E3660" i="8"/>
  <c r="D3660" i="8"/>
  <c r="E3659" i="8"/>
  <c r="D3659" i="8"/>
  <c r="E3658" i="8"/>
  <c r="D3658" i="8"/>
  <c r="E3657" i="8"/>
  <c r="D3657" i="8"/>
  <c r="E3656" i="8"/>
  <c r="D3656" i="8"/>
  <c r="E3655" i="8"/>
  <c r="D3655" i="8"/>
  <c r="E3654" i="8"/>
  <c r="D3654" i="8"/>
  <c r="E3653" i="8"/>
  <c r="D3653" i="8"/>
  <c r="E3652" i="8"/>
  <c r="D3652" i="8"/>
  <c r="E3651" i="8"/>
  <c r="D3651" i="8"/>
  <c r="E3650" i="8"/>
  <c r="D3650" i="8"/>
  <c r="E3649" i="8"/>
  <c r="D3649" i="8"/>
  <c r="E3648" i="8"/>
  <c r="D3648" i="8"/>
  <c r="E3647" i="8"/>
  <c r="D3647" i="8"/>
  <c r="E3646" i="8"/>
  <c r="D3646" i="8"/>
  <c r="E3645" i="8"/>
  <c r="D3645" i="8"/>
  <c r="E3644" i="8"/>
  <c r="D3644" i="8"/>
  <c r="E3643" i="8"/>
  <c r="D3643" i="8"/>
  <c r="E3642" i="8"/>
  <c r="D3642" i="8"/>
  <c r="E3641" i="8"/>
  <c r="D3641" i="8"/>
  <c r="E3640" i="8"/>
  <c r="D3640" i="8"/>
  <c r="E3639" i="8"/>
  <c r="D3639" i="8"/>
  <c r="E3638" i="8"/>
  <c r="D3638" i="8"/>
  <c r="E3637" i="8"/>
  <c r="D3637" i="8"/>
  <c r="E3636" i="8"/>
  <c r="D3636" i="8"/>
  <c r="E3635" i="8"/>
  <c r="D3635" i="8"/>
  <c r="E3634" i="8"/>
  <c r="D3634" i="8"/>
  <c r="E3633" i="8"/>
  <c r="D3633" i="8"/>
  <c r="E3632" i="8"/>
  <c r="D3632" i="8"/>
  <c r="E3631" i="8"/>
  <c r="D3631" i="8"/>
  <c r="E3630" i="8"/>
  <c r="D3630" i="8"/>
  <c r="E3629" i="8"/>
  <c r="D3629" i="8"/>
  <c r="E3628" i="8"/>
  <c r="D3628" i="8"/>
  <c r="E3627" i="8"/>
  <c r="D3627" i="8"/>
  <c r="E3626" i="8"/>
  <c r="D3626" i="8"/>
  <c r="E3625" i="8"/>
  <c r="D3625" i="8"/>
  <c r="E3624" i="8"/>
  <c r="D3624" i="8"/>
  <c r="E3623" i="8"/>
  <c r="D3623" i="8"/>
  <c r="E3622" i="8"/>
  <c r="D3622" i="8"/>
  <c r="E3621" i="8"/>
  <c r="D3621" i="8"/>
  <c r="E3620" i="8"/>
  <c r="D3620" i="8"/>
  <c r="E3619" i="8"/>
  <c r="D3619" i="8"/>
  <c r="E3618" i="8"/>
  <c r="D3618" i="8"/>
  <c r="E3617" i="8"/>
  <c r="D3617" i="8"/>
  <c r="E3616" i="8"/>
  <c r="D3616" i="8"/>
  <c r="E3615" i="8"/>
  <c r="D3615" i="8"/>
  <c r="E3614" i="8"/>
  <c r="D3614" i="8"/>
  <c r="E3613" i="8"/>
  <c r="D3613" i="8"/>
  <c r="E3612" i="8"/>
  <c r="D3612" i="8"/>
  <c r="E3611" i="8"/>
  <c r="D3611" i="8"/>
  <c r="E3610" i="8"/>
  <c r="D3610" i="8"/>
  <c r="E3609" i="8"/>
  <c r="D3609" i="8"/>
  <c r="E3608" i="8"/>
  <c r="D3608" i="8"/>
  <c r="E3607" i="8"/>
  <c r="D3607" i="8"/>
  <c r="E3606" i="8"/>
  <c r="D3606" i="8"/>
  <c r="E3605" i="8"/>
  <c r="D3605" i="8"/>
  <c r="E3604" i="8"/>
  <c r="D3604" i="8"/>
  <c r="E3603" i="8"/>
  <c r="D3603" i="8"/>
  <c r="E3602" i="8"/>
  <c r="D3602" i="8"/>
  <c r="E3601" i="8"/>
  <c r="D3601" i="8"/>
  <c r="E3600" i="8"/>
  <c r="D3600" i="8"/>
  <c r="E3599" i="8"/>
  <c r="D3599" i="8"/>
  <c r="E3598" i="8"/>
  <c r="D3598" i="8"/>
  <c r="E3597" i="8"/>
  <c r="D3597" i="8"/>
  <c r="E3596" i="8"/>
  <c r="D3596" i="8"/>
  <c r="E3595" i="8"/>
  <c r="D3595" i="8"/>
  <c r="E3594" i="8"/>
  <c r="D3594" i="8"/>
  <c r="E3593" i="8"/>
  <c r="D3593" i="8"/>
  <c r="E3592" i="8"/>
  <c r="D3592" i="8"/>
  <c r="E3591" i="8"/>
  <c r="D3591" i="8"/>
  <c r="E3590" i="8"/>
  <c r="D3590" i="8"/>
  <c r="E3589" i="8"/>
  <c r="D3589" i="8"/>
  <c r="E3588" i="8"/>
  <c r="D3588" i="8"/>
  <c r="E3587" i="8"/>
  <c r="D3587" i="8"/>
  <c r="E3586" i="8"/>
  <c r="D3586" i="8"/>
  <c r="E3585" i="8"/>
  <c r="D3585" i="8"/>
  <c r="E3584" i="8"/>
  <c r="D3584" i="8"/>
  <c r="E3583" i="8"/>
  <c r="D3583" i="8"/>
  <c r="E3582" i="8"/>
  <c r="D3582" i="8"/>
  <c r="E3581" i="8"/>
  <c r="D3581" i="8"/>
  <c r="E3580" i="8"/>
  <c r="D3580" i="8"/>
  <c r="E3579" i="8"/>
  <c r="D3579" i="8"/>
  <c r="E3578" i="8"/>
  <c r="D3578" i="8"/>
  <c r="E3577" i="8"/>
  <c r="D3577" i="8"/>
  <c r="E3576" i="8"/>
  <c r="D3576" i="8"/>
  <c r="E3575" i="8"/>
  <c r="D3575" i="8"/>
  <c r="E3574" i="8"/>
  <c r="D3574" i="8"/>
  <c r="E3573" i="8"/>
  <c r="D3573" i="8"/>
  <c r="E3572" i="8"/>
  <c r="D3572" i="8"/>
  <c r="E3571" i="8"/>
  <c r="D3571" i="8"/>
  <c r="E3570" i="8"/>
  <c r="D3570" i="8"/>
  <c r="E3569" i="8"/>
  <c r="D3569" i="8"/>
  <c r="E3568" i="8"/>
  <c r="D3568" i="8"/>
  <c r="E3567" i="8"/>
  <c r="D3567" i="8"/>
  <c r="E3566" i="8"/>
  <c r="D3566" i="8"/>
  <c r="E3565" i="8"/>
  <c r="D3565" i="8"/>
  <c r="E3564" i="8"/>
  <c r="D3564" i="8"/>
  <c r="E3563" i="8"/>
  <c r="D3563" i="8"/>
  <c r="E3562" i="8"/>
  <c r="D3562" i="8"/>
  <c r="E3561" i="8"/>
  <c r="D3561" i="8"/>
  <c r="E3560" i="8"/>
  <c r="D3560" i="8"/>
  <c r="E3559" i="8"/>
  <c r="D3559" i="8"/>
  <c r="E3558" i="8"/>
  <c r="D3558" i="8"/>
  <c r="E3557" i="8"/>
  <c r="D3557" i="8"/>
  <c r="E3556" i="8"/>
  <c r="D3556" i="8"/>
  <c r="E3555" i="8"/>
  <c r="D3555" i="8"/>
  <c r="E3554" i="8"/>
  <c r="D3554" i="8"/>
  <c r="E3553" i="8"/>
  <c r="D3553" i="8"/>
  <c r="E3552" i="8"/>
  <c r="D3552" i="8"/>
  <c r="E3551" i="8"/>
  <c r="D3551" i="8"/>
  <c r="E3550" i="8"/>
  <c r="D3550" i="8"/>
  <c r="E3549" i="8"/>
  <c r="D3549" i="8"/>
  <c r="E3548" i="8"/>
  <c r="D3548" i="8"/>
  <c r="E3547" i="8"/>
  <c r="D3547" i="8"/>
  <c r="E3546" i="8"/>
  <c r="D3546" i="8"/>
  <c r="E3545" i="8"/>
  <c r="D3545" i="8"/>
  <c r="E3544" i="8"/>
  <c r="D3544" i="8"/>
  <c r="E3543" i="8"/>
  <c r="D3543" i="8"/>
  <c r="E3542" i="8"/>
  <c r="D3542" i="8"/>
  <c r="E3541" i="8"/>
  <c r="D3541" i="8"/>
  <c r="E3540" i="8"/>
  <c r="D3540" i="8"/>
  <c r="E3539" i="8"/>
  <c r="D3539" i="8"/>
  <c r="E3538" i="8"/>
  <c r="D3538" i="8"/>
  <c r="E3537" i="8"/>
  <c r="D3537" i="8"/>
  <c r="E3536" i="8"/>
  <c r="D3536" i="8"/>
  <c r="E3535" i="8"/>
  <c r="D3535" i="8"/>
  <c r="E3534" i="8"/>
  <c r="D3534" i="8"/>
  <c r="E3533" i="8"/>
  <c r="D3533" i="8"/>
  <c r="E3532" i="8"/>
  <c r="D3532" i="8"/>
  <c r="E3531" i="8"/>
  <c r="D3531" i="8"/>
  <c r="E3530" i="8"/>
  <c r="D3530" i="8"/>
  <c r="E3529" i="8"/>
  <c r="D3529" i="8"/>
  <c r="E3528" i="8"/>
  <c r="D3528" i="8"/>
  <c r="E3527" i="8"/>
  <c r="D3527" i="8"/>
  <c r="E3526" i="8"/>
  <c r="D3526" i="8"/>
  <c r="E3525" i="8"/>
  <c r="D3525" i="8"/>
  <c r="E3524" i="8"/>
  <c r="D3524" i="8"/>
  <c r="E3523" i="8"/>
  <c r="D3523" i="8"/>
  <c r="E3522" i="8"/>
  <c r="D3522" i="8"/>
  <c r="E3521" i="8"/>
  <c r="D3521" i="8"/>
  <c r="E3520" i="8"/>
  <c r="D3520" i="8"/>
  <c r="E3519" i="8"/>
  <c r="D3519" i="8"/>
  <c r="E3518" i="8"/>
  <c r="D3518" i="8"/>
  <c r="E3517" i="8"/>
  <c r="D3517" i="8"/>
  <c r="E3516" i="8"/>
  <c r="D3516" i="8"/>
  <c r="E3515" i="8"/>
  <c r="D3515" i="8"/>
  <c r="E3514" i="8"/>
  <c r="D3514" i="8"/>
  <c r="E3513" i="8"/>
  <c r="D3513" i="8"/>
  <c r="E3512" i="8"/>
  <c r="D3512" i="8"/>
  <c r="E3511" i="8"/>
  <c r="D3511" i="8"/>
  <c r="E3510" i="8"/>
  <c r="D3510" i="8"/>
  <c r="E3509" i="8"/>
  <c r="D3509" i="8"/>
  <c r="E3508" i="8"/>
  <c r="D3508" i="8"/>
  <c r="E3507" i="8"/>
  <c r="D3507" i="8"/>
  <c r="E3506" i="8"/>
  <c r="D3506" i="8"/>
  <c r="E3505" i="8"/>
  <c r="D3505" i="8"/>
  <c r="E3504" i="8"/>
  <c r="D3504" i="8"/>
  <c r="E3503" i="8"/>
  <c r="D3503" i="8"/>
  <c r="E3502" i="8"/>
  <c r="D3502" i="8"/>
  <c r="E3501" i="8"/>
  <c r="D3501" i="8"/>
  <c r="E3500" i="8"/>
  <c r="D3500" i="8"/>
  <c r="E3499" i="8"/>
  <c r="D3499" i="8"/>
  <c r="E3498" i="8"/>
  <c r="D3498" i="8"/>
  <c r="E3497" i="8"/>
  <c r="D3497" i="8"/>
  <c r="E3496" i="8"/>
  <c r="D3496" i="8"/>
  <c r="E3495" i="8"/>
  <c r="D3495" i="8"/>
  <c r="E3494" i="8"/>
  <c r="D3494" i="8"/>
  <c r="E3493" i="8"/>
  <c r="D3493" i="8"/>
  <c r="E3492" i="8"/>
  <c r="D3492" i="8"/>
  <c r="E3491" i="8"/>
  <c r="D3491" i="8"/>
  <c r="E3490" i="8"/>
  <c r="D3490" i="8"/>
  <c r="E3489" i="8"/>
  <c r="D3489" i="8"/>
  <c r="E3488" i="8"/>
  <c r="D3488" i="8"/>
  <c r="E3487" i="8"/>
  <c r="D3487" i="8"/>
  <c r="E3486" i="8"/>
  <c r="D3486" i="8"/>
  <c r="E3485" i="8"/>
  <c r="D3485" i="8"/>
  <c r="E3484" i="8"/>
  <c r="D3484" i="8"/>
  <c r="E3483" i="8"/>
  <c r="D3483" i="8"/>
  <c r="E3482" i="8"/>
  <c r="D3482" i="8"/>
  <c r="E3481" i="8"/>
  <c r="D3481" i="8"/>
  <c r="E3480" i="8"/>
  <c r="D3480" i="8"/>
  <c r="E3479" i="8"/>
  <c r="D3479" i="8"/>
  <c r="E3478" i="8"/>
  <c r="D3478" i="8"/>
  <c r="E3477" i="8"/>
  <c r="D3477" i="8"/>
  <c r="E3476" i="8"/>
  <c r="D3476" i="8"/>
  <c r="E3475" i="8"/>
  <c r="D3475" i="8"/>
  <c r="E3474" i="8"/>
  <c r="D3474" i="8"/>
  <c r="E3473" i="8"/>
  <c r="D3473" i="8"/>
  <c r="E3472" i="8"/>
  <c r="D3472" i="8"/>
  <c r="E3471" i="8"/>
  <c r="D3471" i="8"/>
  <c r="E3470" i="8"/>
  <c r="D3470" i="8"/>
  <c r="E3469" i="8"/>
  <c r="D3469" i="8"/>
  <c r="E3468" i="8"/>
  <c r="D3468" i="8"/>
  <c r="E3467" i="8"/>
  <c r="D3467" i="8"/>
  <c r="E3466" i="8"/>
  <c r="D3466" i="8"/>
  <c r="E3465" i="8"/>
  <c r="D3465" i="8"/>
  <c r="E3464" i="8"/>
  <c r="D3464" i="8"/>
  <c r="E3463" i="8"/>
  <c r="D3463" i="8"/>
  <c r="E3462" i="8"/>
  <c r="D3462" i="8"/>
  <c r="E3461" i="8"/>
  <c r="D3461" i="8"/>
  <c r="E3460" i="8"/>
  <c r="D3460" i="8"/>
  <c r="E3459" i="8"/>
  <c r="D3459" i="8"/>
  <c r="E3458" i="8"/>
  <c r="D3458" i="8"/>
  <c r="E3457" i="8"/>
  <c r="D3457" i="8"/>
  <c r="E3456" i="8"/>
  <c r="D3456" i="8"/>
  <c r="E3455" i="8"/>
  <c r="D3455" i="8"/>
  <c r="E3454" i="8"/>
  <c r="D3454" i="8"/>
  <c r="E3453" i="8"/>
  <c r="D3453" i="8"/>
  <c r="E3452" i="8"/>
  <c r="D3452" i="8"/>
  <c r="E3451" i="8"/>
  <c r="D3451" i="8"/>
  <c r="E3450" i="8"/>
  <c r="D3450" i="8"/>
  <c r="E3449" i="8"/>
  <c r="D3449" i="8"/>
  <c r="E3448" i="8"/>
  <c r="D3448" i="8"/>
  <c r="E3447" i="8"/>
  <c r="D3447" i="8"/>
  <c r="E3446" i="8"/>
  <c r="D3446" i="8"/>
  <c r="E3445" i="8"/>
  <c r="D3445" i="8"/>
  <c r="E3444" i="8"/>
  <c r="D3444" i="8"/>
  <c r="E3443" i="8"/>
  <c r="D3443" i="8"/>
  <c r="E3442" i="8"/>
  <c r="D3442" i="8"/>
  <c r="E3441" i="8"/>
  <c r="D3441" i="8"/>
  <c r="E3440" i="8"/>
  <c r="D3440" i="8"/>
  <c r="E3439" i="8"/>
  <c r="D3439" i="8"/>
  <c r="E3438" i="8"/>
  <c r="D3438" i="8"/>
  <c r="E3437" i="8"/>
  <c r="D3437" i="8"/>
  <c r="E3436" i="8"/>
  <c r="D3436" i="8"/>
  <c r="E3435" i="8"/>
  <c r="D3435" i="8"/>
  <c r="E3434" i="8"/>
  <c r="D3434" i="8"/>
  <c r="E3433" i="8"/>
  <c r="D3433" i="8"/>
  <c r="E3432" i="8"/>
  <c r="D3432" i="8"/>
  <c r="E3431" i="8"/>
  <c r="D3431" i="8"/>
  <c r="E3430" i="8"/>
  <c r="D3430" i="8"/>
  <c r="E3429" i="8"/>
  <c r="D3429" i="8"/>
  <c r="E3428" i="8"/>
  <c r="D3428" i="8"/>
  <c r="E3427" i="8"/>
  <c r="D3427" i="8"/>
  <c r="E3426" i="8"/>
  <c r="D3426" i="8"/>
  <c r="E3425" i="8"/>
  <c r="D3425" i="8"/>
  <c r="E3424" i="8"/>
  <c r="D3424" i="8"/>
  <c r="E3423" i="8"/>
  <c r="D3423" i="8"/>
  <c r="E3422" i="8"/>
  <c r="D3422" i="8"/>
  <c r="E3421" i="8"/>
  <c r="D3421" i="8"/>
  <c r="E3420" i="8"/>
  <c r="D3420" i="8"/>
  <c r="E3419" i="8"/>
  <c r="D3419" i="8"/>
  <c r="E3418" i="8"/>
  <c r="D3418" i="8"/>
  <c r="E3417" i="8"/>
  <c r="D3417" i="8"/>
  <c r="E3416" i="8"/>
  <c r="D3416" i="8"/>
  <c r="E3415" i="8"/>
  <c r="D3415" i="8"/>
  <c r="E3414" i="8"/>
  <c r="D3414" i="8"/>
  <c r="E3413" i="8"/>
  <c r="D3413" i="8"/>
  <c r="E3412" i="8"/>
  <c r="D3412" i="8"/>
  <c r="E3411" i="8"/>
  <c r="D3411" i="8"/>
  <c r="E3410" i="8"/>
  <c r="D3410" i="8"/>
  <c r="E3409" i="8"/>
  <c r="D3409" i="8"/>
  <c r="E3408" i="8"/>
  <c r="D3408" i="8"/>
  <c r="E3407" i="8"/>
  <c r="D3407" i="8"/>
  <c r="E3406" i="8"/>
  <c r="D3406" i="8"/>
  <c r="E3405" i="8"/>
  <c r="D3405" i="8"/>
  <c r="E3404" i="8"/>
  <c r="D3404" i="8"/>
  <c r="E3403" i="8"/>
  <c r="D3403" i="8"/>
  <c r="E3402" i="8"/>
  <c r="D3402" i="8"/>
  <c r="E3401" i="8"/>
  <c r="D3401" i="8"/>
  <c r="E3400" i="8"/>
  <c r="D3400" i="8"/>
  <c r="E3399" i="8"/>
  <c r="D3399" i="8"/>
  <c r="E3398" i="8"/>
  <c r="D3398" i="8"/>
  <c r="E3397" i="8"/>
  <c r="D3397" i="8"/>
  <c r="E3396" i="8"/>
  <c r="D3396" i="8"/>
  <c r="E3395" i="8"/>
  <c r="D3395" i="8"/>
  <c r="E3394" i="8"/>
  <c r="D3394" i="8"/>
  <c r="E3393" i="8"/>
  <c r="D3393" i="8"/>
  <c r="E3392" i="8"/>
  <c r="D3392" i="8"/>
  <c r="E3391" i="8"/>
  <c r="D3391" i="8"/>
  <c r="E3390" i="8"/>
  <c r="D3390" i="8"/>
  <c r="E3389" i="8"/>
  <c r="D3389" i="8"/>
  <c r="E3388" i="8"/>
  <c r="D3388" i="8"/>
  <c r="E3387" i="8"/>
  <c r="D3387" i="8"/>
  <c r="E3386" i="8"/>
  <c r="D3386" i="8"/>
  <c r="E3385" i="8"/>
  <c r="D3385" i="8"/>
  <c r="E3384" i="8"/>
  <c r="D3384" i="8"/>
  <c r="E3383" i="8"/>
  <c r="D3383" i="8"/>
  <c r="E3382" i="8"/>
  <c r="D3382" i="8"/>
  <c r="E3381" i="8"/>
  <c r="D3381" i="8"/>
  <c r="E3380" i="8"/>
  <c r="D3380" i="8"/>
  <c r="E3379" i="8"/>
  <c r="D3379" i="8"/>
  <c r="E3378" i="8"/>
  <c r="D3378" i="8"/>
  <c r="E3377" i="8"/>
  <c r="D3377" i="8"/>
  <c r="E3376" i="8"/>
  <c r="D3376" i="8"/>
  <c r="E3375" i="8"/>
  <c r="D3375" i="8"/>
  <c r="E3374" i="8"/>
  <c r="D3374" i="8"/>
  <c r="E3373" i="8"/>
  <c r="D3373" i="8"/>
  <c r="E3372" i="8"/>
  <c r="D3372" i="8"/>
  <c r="E3371" i="8"/>
  <c r="D3371" i="8"/>
  <c r="E3370" i="8"/>
  <c r="D3370" i="8"/>
  <c r="E3369" i="8"/>
  <c r="D3369" i="8"/>
  <c r="E3368" i="8"/>
  <c r="D3368" i="8"/>
  <c r="E3367" i="8"/>
  <c r="D3367" i="8"/>
  <c r="E3366" i="8"/>
  <c r="D3366" i="8"/>
  <c r="E3365" i="8"/>
  <c r="D3365" i="8"/>
  <c r="E3364" i="8"/>
  <c r="D3364" i="8"/>
  <c r="E3363" i="8"/>
  <c r="D3363" i="8"/>
  <c r="E3362" i="8"/>
  <c r="D3362" i="8"/>
  <c r="E3361" i="8"/>
  <c r="D3361" i="8"/>
  <c r="E3360" i="8"/>
  <c r="D3360" i="8"/>
  <c r="E3359" i="8"/>
  <c r="D3359" i="8"/>
  <c r="E3358" i="8"/>
  <c r="D3358" i="8"/>
  <c r="E3357" i="8"/>
  <c r="D3357" i="8"/>
  <c r="E3356" i="8"/>
  <c r="D3356" i="8"/>
  <c r="E3355" i="8"/>
  <c r="D3355" i="8"/>
  <c r="E3354" i="8"/>
  <c r="D3354" i="8"/>
  <c r="E3353" i="8"/>
  <c r="D3353" i="8"/>
  <c r="E3352" i="8"/>
  <c r="D3352" i="8"/>
  <c r="E3351" i="8"/>
  <c r="D3351" i="8"/>
  <c r="E3350" i="8"/>
  <c r="D3350" i="8"/>
  <c r="E3349" i="8"/>
  <c r="D3349" i="8"/>
  <c r="E3348" i="8"/>
  <c r="D3348" i="8"/>
  <c r="E3347" i="8"/>
  <c r="D3347" i="8"/>
  <c r="E3346" i="8"/>
  <c r="D3346" i="8"/>
  <c r="E3345" i="8"/>
  <c r="D3345" i="8"/>
  <c r="E3344" i="8"/>
  <c r="D3344" i="8"/>
  <c r="E3343" i="8"/>
  <c r="D3343" i="8"/>
  <c r="E3342" i="8"/>
  <c r="D3342" i="8"/>
  <c r="E3341" i="8"/>
  <c r="D3341" i="8"/>
  <c r="E3340" i="8"/>
  <c r="D3340" i="8"/>
  <c r="E3339" i="8"/>
  <c r="D3339" i="8"/>
  <c r="E3338" i="8"/>
  <c r="D3338" i="8"/>
  <c r="E3337" i="8"/>
  <c r="D3337" i="8"/>
  <c r="E3336" i="8"/>
  <c r="D3336" i="8"/>
  <c r="E3335" i="8"/>
  <c r="D3335" i="8"/>
  <c r="E3334" i="8"/>
  <c r="D3334" i="8"/>
  <c r="E3333" i="8"/>
  <c r="D3333" i="8"/>
  <c r="E3332" i="8"/>
  <c r="D3332" i="8"/>
  <c r="E3331" i="8"/>
  <c r="D3331" i="8"/>
  <c r="E3330" i="8"/>
  <c r="D3330" i="8"/>
  <c r="E3329" i="8"/>
  <c r="D3329" i="8"/>
  <c r="E3328" i="8"/>
  <c r="D3328" i="8"/>
  <c r="E3327" i="8"/>
  <c r="D3327" i="8"/>
  <c r="E3326" i="8"/>
  <c r="D3326" i="8"/>
  <c r="E3325" i="8"/>
  <c r="D3325" i="8"/>
  <c r="E3324" i="8"/>
  <c r="D3324" i="8"/>
  <c r="E3323" i="8"/>
  <c r="D3323" i="8"/>
  <c r="E3322" i="8"/>
  <c r="D3322" i="8"/>
  <c r="E3321" i="8"/>
  <c r="D3321" i="8"/>
  <c r="E3320" i="8"/>
  <c r="D3320" i="8"/>
  <c r="E3319" i="8"/>
  <c r="D3319" i="8"/>
  <c r="E3318" i="8"/>
  <c r="D3318" i="8"/>
  <c r="E3317" i="8"/>
  <c r="D3317" i="8"/>
  <c r="E3316" i="8"/>
  <c r="D3316" i="8"/>
  <c r="E3315" i="8"/>
  <c r="D3315" i="8"/>
  <c r="E3314" i="8"/>
  <c r="D3314" i="8"/>
  <c r="E3313" i="8"/>
  <c r="D3313" i="8"/>
  <c r="E3312" i="8"/>
  <c r="D3312" i="8"/>
  <c r="E3311" i="8"/>
  <c r="D3311" i="8"/>
  <c r="E3310" i="8"/>
  <c r="D3310" i="8"/>
  <c r="E3309" i="8"/>
  <c r="D3309" i="8"/>
  <c r="E3308" i="8"/>
  <c r="D3308" i="8"/>
  <c r="E3307" i="8"/>
  <c r="D3307" i="8"/>
  <c r="E3306" i="8"/>
  <c r="D3306" i="8"/>
  <c r="E3305" i="8"/>
  <c r="D3305" i="8"/>
  <c r="E3304" i="8"/>
  <c r="D3304" i="8"/>
  <c r="E3303" i="8"/>
  <c r="D3303" i="8"/>
  <c r="E3302" i="8"/>
  <c r="D3302" i="8"/>
  <c r="E3301" i="8"/>
  <c r="D3301" i="8"/>
  <c r="E3300" i="8"/>
  <c r="D3300" i="8"/>
  <c r="E3299" i="8"/>
  <c r="D3299" i="8"/>
  <c r="E3298" i="8"/>
  <c r="D3298" i="8"/>
  <c r="E3297" i="8"/>
  <c r="D3297" i="8"/>
  <c r="E3296" i="8"/>
  <c r="D3296" i="8"/>
  <c r="E3295" i="8"/>
  <c r="D3295" i="8"/>
  <c r="E3294" i="8"/>
  <c r="D3294" i="8"/>
  <c r="E3293" i="8"/>
  <c r="D3293" i="8"/>
  <c r="E3292" i="8"/>
  <c r="D3292" i="8"/>
  <c r="E3291" i="8"/>
  <c r="D3291" i="8"/>
  <c r="E3290" i="8"/>
  <c r="D3290" i="8"/>
  <c r="E3289" i="8"/>
  <c r="D3289" i="8"/>
  <c r="E3288" i="8"/>
  <c r="D3288" i="8"/>
  <c r="E3287" i="8"/>
  <c r="D3287" i="8"/>
  <c r="E3286" i="8"/>
  <c r="D3286" i="8"/>
  <c r="E3285" i="8"/>
  <c r="D3285" i="8"/>
  <c r="E3284" i="8"/>
  <c r="D3284" i="8"/>
  <c r="E3283" i="8"/>
  <c r="D3283" i="8"/>
  <c r="E3282" i="8"/>
  <c r="D3282" i="8"/>
  <c r="E3281" i="8"/>
  <c r="D3281" i="8"/>
  <c r="E3280" i="8"/>
  <c r="D3280" i="8"/>
  <c r="E3279" i="8"/>
  <c r="D3279" i="8"/>
  <c r="E3278" i="8"/>
  <c r="D3278" i="8"/>
  <c r="E3277" i="8"/>
  <c r="D3277" i="8"/>
  <c r="E3276" i="8"/>
  <c r="D3276" i="8"/>
  <c r="E3275" i="8"/>
  <c r="D3275" i="8"/>
  <c r="E3274" i="8"/>
  <c r="D3274" i="8"/>
  <c r="E3273" i="8"/>
  <c r="D3273" i="8"/>
  <c r="E3272" i="8"/>
  <c r="D3272" i="8"/>
  <c r="E3271" i="8"/>
  <c r="D3271" i="8"/>
  <c r="E3270" i="8"/>
  <c r="D3270" i="8"/>
  <c r="E3269" i="8"/>
  <c r="D3269" i="8"/>
  <c r="E3268" i="8"/>
  <c r="D3268" i="8"/>
  <c r="E3267" i="8"/>
  <c r="D3267" i="8"/>
  <c r="E3266" i="8"/>
  <c r="D3266" i="8"/>
  <c r="E3265" i="8"/>
  <c r="D3265" i="8"/>
  <c r="E3264" i="8"/>
  <c r="D3264" i="8"/>
  <c r="E3263" i="8"/>
  <c r="D3263" i="8"/>
  <c r="E3262" i="8"/>
  <c r="D3262" i="8"/>
  <c r="E3261" i="8"/>
  <c r="D3261" i="8"/>
  <c r="E3260" i="8"/>
  <c r="D3260" i="8"/>
  <c r="E3259" i="8"/>
  <c r="D3259" i="8"/>
  <c r="E3258" i="8"/>
  <c r="D3258" i="8"/>
  <c r="E3257" i="8"/>
  <c r="D3257" i="8"/>
  <c r="E3256" i="8"/>
  <c r="D3256" i="8"/>
  <c r="E3255" i="8"/>
  <c r="D3255" i="8"/>
  <c r="E3254" i="8"/>
  <c r="D3254" i="8"/>
  <c r="E3253" i="8"/>
  <c r="D3253" i="8"/>
  <c r="E3252" i="8"/>
  <c r="D3252" i="8"/>
  <c r="E3251" i="8"/>
  <c r="D3251" i="8"/>
  <c r="E3250" i="8"/>
  <c r="D3250" i="8"/>
  <c r="E3249" i="8"/>
  <c r="D3249" i="8"/>
  <c r="E3248" i="8"/>
  <c r="D3248" i="8"/>
  <c r="E3247" i="8"/>
  <c r="D3247" i="8"/>
  <c r="E3246" i="8"/>
  <c r="D3246" i="8"/>
  <c r="E3245" i="8"/>
  <c r="D3245" i="8"/>
  <c r="E3244" i="8"/>
  <c r="D3244" i="8"/>
  <c r="E3243" i="8"/>
  <c r="D3243" i="8"/>
  <c r="E3242" i="8"/>
  <c r="D3242" i="8"/>
  <c r="E3241" i="8"/>
  <c r="D3241" i="8"/>
  <c r="E3240" i="8"/>
  <c r="D3240" i="8"/>
  <c r="E3239" i="8"/>
  <c r="D3239" i="8"/>
  <c r="E3238" i="8"/>
  <c r="D3238" i="8"/>
  <c r="E3237" i="8"/>
  <c r="D3237" i="8"/>
  <c r="E3236" i="8"/>
  <c r="D3236" i="8"/>
  <c r="E3235" i="8"/>
  <c r="D3235" i="8"/>
  <c r="E3234" i="8"/>
  <c r="D3234" i="8"/>
  <c r="E3233" i="8"/>
  <c r="D3233" i="8"/>
  <c r="E3232" i="8"/>
  <c r="D3232" i="8"/>
  <c r="E3231" i="8"/>
  <c r="D3231" i="8"/>
  <c r="E3230" i="8"/>
  <c r="D3230" i="8"/>
  <c r="E3229" i="8"/>
  <c r="D3229" i="8"/>
  <c r="E3228" i="8"/>
  <c r="D3228" i="8"/>
  <c r="E3227" i="8"/>
  <c r="D3227" i="8"/>
  <c r="E3226" i="8"/>
  <c r="D3226" i="8"/>
  <c r="E3225" i="8"/>
  <c r="D3225" i="8"/>
  <c r="E3224" i="8"/>
  <c r="D3224" i="8"/>
  <c r="E3223" i="8"/>
  <c r="D3223" i="8"/>
  <c r="E3222" i="8"/>
  <c r="D3222" i="8"/>
  <c r="E3221" i="8"/>
  <c r="D3221" i="8"/>
  <c r="E3220" i="8"/>
  <c r="D3220" i="8"/>
  <c r="E3219" i="8"/>
  <c r="D3219" i="8"/>
  <c r="E3218" i="8"/>
  <c r="D3218" i="8"/>
  <c r="E3217" i="8"/>
  <c r="D3217" i="8"/>
  <c r="E3216" i="8"/>
  <c r="D3216" i="8"/>
  <c r="E3215" i="8"/>
  <c r="D3215" i="8"/>
  <c r="E3214" i="8"/>
  <c r="D3214" i="8"/>
  <c r="E3213" i="8"/>
  <c r="D3213" i="8"/>
  <c r="E3212" i="8"/>
  <c r="D3212" i="8"/>
  <c r="E3211" i="8"/>
  <c r="D3211" i="8"/>
  <c r="E3210" i="8"/>
  <c r="D3210" i="8"/>
  <c r="E3209" i="8"/>
  <c r="D3209" i="8"/>
  <c r="E3208" i="8"/>
  <c r="D3208" i="8"/>
  <c r="E3207" i="8"/>
  <c r="D3207" i="8"/>
  <c r="E3206" i="8"/>
  <c r="D3206" i="8"/>
  <c r="E3205" i="8"/>
  <c r="D3205" i="8"/>
  <c r="E3204" i="8"/>
  <c r="D3204" i="8"/>
  <c r="E3203" i="8"/>
  <c r="D3203" i="8"/>
  <c r="E3202" i="8"/>
  <c r="D3202" i="8"/>
  <c r="E3201" i="8"/>
  <c r="D3201" i="8"/>
  <c r="E3200" i="8"/>
  <c r="D3200" i="8"/>
  <c r="E3199" i="8"/>
  <c r="D3199" i="8"/>
  <c r="E3198" i="8"/>
  <c r="D3198" i="8"/>
  <c r="E3197" i="8"/>
  <c r="D3197" i="8"/>
  <c r="E3196" i="8"/>
  <c r="D3196" i="8"/>
  <c r="E3195" i="8"/>
  <c r="D3195" i="8"/>
  <c r="E3194" i="8"/>
  <c r="D3194" i="8"/>
  <c r="E3193" i="8"/>
  <c r="D3193" i="8"/>
  <c r="E3192" i="8"/>
  <c r="D3192" i="8"/>
  <c r="E3191" i="8"/>
  <c r="D3191" i="8"/>
  <c r="E3190" i="8"/>
  <c r="D3190" i="8"/>
  <c r="E3189" i="8"/>
  <c r="D3189" i="8"/>
  <c r="E3188" i="8"/>
  <c r="D3188" i="8"/>
  <c r="E3187" i="8"/>
  <c r="D3187" i="8"/>
  <c r="E3186" i="8"/>
  <c r="D3186" i="8"/>
  <c r="E3185" i="8"/>
  <c r="D3185" i="8"/>
  <c r="E3184" i="8"/>
  <c r="D3184" i="8"/>
  <c r="E3183" i="8"/>
  <c r="D3183" i="8"/>
  <c r="E3182" i="8"/>
  <c r="D3182" i="8"/>
  <c r="E3181" i="8"/>
  <c r="D3181" i="8"/>
  <c r="E3180" i="8"/>
  <c r="D3180" i="8"/>
  <c r="E3179" i="8"/>
  <c r="D3179" i="8"/>
  <c r="E3178" i="8"/>
  <c r="D3178" i="8"/>
  <c r="E3177" i="8"/>
  <c r="D3177" i="8"/>
  <c r="E3176" i="8"/>
  <c r="D3176" i="8"/>
  <c r="E3175" i="8"/>
  <c r="D3175" i="8"/>
  <c r="E3174" i="8"/>
  <c r="D3174" i="8"/>
  <c r="E3173" i="8"/>
  <c r="D3173" i="8"/>
  <c r="E3172" i="8"/>
  <c r="D3172" i="8"/>
  <c r="E3171" i="8"/>
  <c r="D3171" i="8"/>
  <c r="E3170" i="8"/>
  <c r="D3170" i="8"/>
  <c r="E3169" i="8"/>
  <c r="D3169" i="8"/>
  <c r="E3168" i="8"/>
  <c r="D3168" i="8"/>
  <c r="E3167" i="8"/>
  <c r="D3167" i="8"/>
  <c r="E3166" i="8"/>
  <c r="D3166" i="8"/>
  <c r="E3165" i="8"/>
  <c r="D3165" i="8"/>
  <c r="E3164" i="8"/>
  <c r="D3164" i="8"/>
  <c r="E3163" i="8"/>
  <c r="D3163" i="8"/>
  <c r="E3162" i="8"/>
  <c r="D3162" i="8"/>
  <c r="E3161" i="8"/>
  <c r="D3161" i="8"/>
  <c r="E3160" i="8"/>
  <c r="D3160" i="8"/>
  <c r="E3159" i="8"/>
  <c r="D3159" i="8"/>
  <c r="E3158" i="8"/>
  <c r="D3158" i="8"/>
  <c r="E3157" i="8"/>
  <c r="D3157" i="8"/>
  <c r="E3156" i="8"/>
  <c r="D3156" i="8"/>
  <c r="E3155" i="8"/>
  <c r="D3155" i="8"/>
  <c r="E3154" i="8"/>
  <c r="D3154" i="8"/>
  <c r="E3153" i="8"/>
  <c r="D3153" i="8"/>
  <c r="E3152" i="8"/>
  <c r="D3152" i="8"/>
  <c r="E3151" i="8"/>
  <c r="D3151" i="8"/>
  <c r="E3150" i="8"/>
  <c r="D3150" i="8"/>
  <c r="E3149" i="8"/>
  <c r="D3149" i="8"/>
  <c r="E3148" i="8"/>
  <c r="D3148" i="8"/>
  <c r="E3147" i="8"/>
  <c r="D3147" i="8"/>
  <c r="E3146" i="8"/>
  <c r="D3146" i="8"/>
  <c r="E3145" i="8"/>
  <c r="D3145" i="8"/>
  <c r="E3144" i="8"/>
  <c r="D3144" i="8"/>
  <c r="E3143" i="8"/>
  <c r="D3143" i="8"/>
  <c r="E3142" i="8"/>
  <c r="D3142" i="8"/>
  <c r="E3141" i="8"/>
  <c r="D3141" i="8"/>
  <c r="E3140" i="8"/>
  <c r="D3140" i="8"/>
  <c r="E3139" i="8"/>
  <c r="D3139" i="8"/>
  <c r="E3138" i="8"/>
  <c r="D3138" i="8"/>
  <c r="E3137" i="8"/>
  <c r="D3137" i="8"/>
  <c r="E3136" i="8"/>
  <c r="D3136" i="8"/>
  <c r="E3135" i="8"/>
  <c r="D3135" i="8"/>
  <c r="E3134" i="8"/>
  <c r="D3134" i="8"/>
  <c r="E3133" i="8"/>
  <c r="D3133" i="8"/>
  <c r="E3132" i="8"/>
  <c r="D3132" i="8"/>
  <c r="E3131" i="8"/>
  <c r="D3131" i="8"/>
  <c r="E3130" i="8"/>
  <c r="D3130" i="8"/>
  <c r="E3129" i="8"/>
  <c r="D3129" i="8"/>
  <c r="E3128" i="8"/>
  <c r="D3128" i="8"/>
  <c r="E3127" i="8"/>
  <c r="D3127" i="8"/>
  <c r="E3126" i="8"/>
  <c r="D3126" i="8"/>
  <c r="E3125" i="8"/>
  <c r="D3125" i="8"/>
  <c r="E3124" i="8"/>
  <c r="D3124" i="8"/>
  <c r="E3123" i="8"/>
  <c r="D3123" i="8"/>
  <c r="E3122" i="8"/>
  <c r="D3122" i="8"/>
  <c r="E3121" i="8"/>
  <c r="D3121" i="8"/>
  <c r="E3120" i="8"/>
  <c r="D3120" i="8"/>
  <c r="E3119" i="8"/>
  <c r="D3119" i="8"/>
  <c r="E3118" i="8"/>
  <c r="D3118" i="8"/>
  <c r="E3117" i="8"/>
  <c r="D3117" i="8"/>
  <c r="E3116" i="8"/>
  <c r="D3116" i="8"/>
  <c r="E3115" i="8"/>
  <c r="D3115" i="8"/>
  <c r="E3114" i="8"/>
  <c r="D3114" i="8"/>
  <c r="E3113" i="8"/>
  <c r="D3113" i="8"/>
  <c r="E3112" i="8"/>
  <c r="D3112" i="8"/>
  <c r="E3111" i="8"/>
  <c r="D3111" i="8"/>
  <c r="E3110" i="8"/>
  <c r="D3110" i="8"/>
  <c r="E3109" i="8"/>
  <c r="D3109" i="8"/>
  <c r="E3108" i="8"/>
  <c r="D3108" i="8"/>
  <c r="E3107" i="8"/>
  <c r="D3107" i="8"/>
  <c r="E3106" i="8"/>
  <c r="D3106" i="8"/>
  <c r="E3105" i="8"/>
  <c r="D3105" i="8"/>
  <c r="E3104" i="8"/>
  <c r="D3104" i="8"/>
  <c r="E3103" i="8"/>
  <c r="D3103" i="8"/>
  <c r="E3102" i="8"/>
  <c r="D3102" i="8"/>
  <c r="E3101" i="8"/>
  <c r="D3101" i="8"/>
  <c r="E3100" i="8"/>
  <c r="D3100" i="8"/>
  <c r="E3099" i="8"/>
  <c r="D3099" i="8"/>
  <c r="E3098" i="8"/>
  <c r="D3098" i="8"/>
  <c r="E3097" i="8"/>
  <c r="D3097" i="8"/>
  <c r="E3096" i="8"/>
  <c r="D3096" i="8"/>
  <c r="E3095" i="8"/>
  <c r="D3095" i="8"/>
  <c r="E3094" i="8"/>
  <c r="D3094" i="8"/>
  <c r="E3093" i="8"/>
  <c r="D3093" i="8"/>
  <c r="E3092" i="8"/>
  <c r="D3092" i="8"/>
  <c r="E3091" i="8"/>
  <c r="D3091" i="8"/>
  <c r="E3090" i="8"/>
  <c r="D3090" i="8"/>
  <c r="E3089" i="8"/>
  <c r="D3089" i="8"/>
  <c r="E3088" i="8"/>
  <c r="D3088" i="8"/>
  <c r="E3087" i="8"/>
  <c r="D3087" i="8"/>
  <c r="E3086" i="8"/>
  <c r="D3086" i="8"/>
  <c r="E3085" i="8"/>
  <c r="D3085" i="8"/>
  <c r="E3084" i="8"/>
  <c r="D3084" i="8"/>
  <c r="E3083" i="8"/>
  <c r="D3083" i="8"/>
  <c r="E3082" i="8"/>
  <c r="D3082" i="8"/>
  <c r="E3081" i="8"/>
  <c r="D3081" i="8"/>
  <c r="E3080" i="8"/>
  <c r="D3080" i="8"/>
  <c r="E3079" i="8"/>
  <c r="D3079" i="8"/>
  <c r="E3078" i="8"/>
  <c r="D3078" i="8"/>
  <c r="E3077" i="8"/>
  <c r="D3077" i="8"/>
  <c r="E3076" i="8"/>
  <c r="D3076" i="8"/>
  <c r="E3075" i="8"/>
  <c r="D3075" i="8"/>
  <c r="E3074" i="8"/>
  <c r="D3074" i="8"/>
  <c r="E3073" i="8"/>
  <c r="D3073" i="8"/>
  <c r="E3072" i="8"/>
  <c r="D3072" i="8"/>
  <c r="E3071" i="8"/>
  <c r="D3071" i="8"/>
  <c r="E3070" i="8"/>
  <c r="D3070" i="8"/>
  <c r="E3069" i="8"/>
  <c r="D3069" i="8"/>
  <c r="E3068" i="8"/>
  <c r="D3068" i="8"/>
  <c r="E3067" i="8"/>
  <c r="D3067" i="8"/>
  <c r="E3066" i="8"/>
  <c r="D3066" i="8"/>
  <c r="E3065" i="8"/>
  <c r="D3065" i="8"/>
  <c r="E3064" i="8"/>
  <c r="D3064" i="8"/>
  <c r="E3063" i="8"/>
  <c r="D3063" i="8"/>
  <c r="E3062" i="8"/>
  <c r="D3062" i="8"/>
  <c r="E3061" i="8"/>
  <c r="D3061" i="8"/>
  <c r="E3060" i="8"/>
  <c r="D3060" i="8"/>
  <c r="E3059" i="8"/>
  <c r="D3059" i="8"/>
  <c r="E3058" i="8"/>
  <c r="D3058" i="8"/>
  <c r="E3057" i="8"/>
  <c r="D3057" i="8"/>
  <c r="E3056" i="8"/>
  <c r="D3056" i="8"/>
  <c r="E3055" i="8"/>
  <c r="D3055" i="8"/>
  <c r="E3054" i="8"/>
  <c r="D3054" i="8"/>
  <c r="E3053" i="8"/>
  <c r="D3053" i="8"/>
  <c r="E3052" i="8"/>
  <c r="D3052" i="8"/>
  <c r="E3051" i="8"/>
  <c r="D3051" i="8"/>
  <c r="E3050" i="8"/>
  <c r="D3050" i="8"/>
  <c r="E3049" i="8"/>
  <c r="D3049" i="8"/>
  <c r="E3048" i="8"/>
  <c r="D3048" i="8"/>
  <c r="E3047" i="8"/>
  <c r="D3047" i="8"/>
  <c r="E3046" i="8"/>
  <c r="D3046" i="8"/>
  <c r="E3045" i="8"/>
  <c r="D3045" i="8"/>
  <c r="E3044" i="8"/>
  <c r="D3044" i="8"/>
  <c r="E3043" i="8"/>
  <c r="D3043" i="8"/>
  <c r="E3042" i="8"/>
  <c r="D3042" i="8"/>
  <c r="E3041" i="8"/>
  <c r="D3041" i="8"/>
  <c r="E3040" i="8"/>
  <c r="D3040" i="8"/>
  <c r="E3039" i="8"/>
  <c r="D3039" i="8"/>
  <c r="E3038" i="8"/>
  <c r="D3038" i="8"/>
  <c r="E3037" i="8"/>
  <c r="D3037" i="8"/>
  <c r="E3036" i="8"/>
  <c r="D3036" i="8"/>
  <c r="E3035" i="8"/>
  <c r="D3035" i="8"/>
  <c r="E3034" i="8"/>
  <c r="D3034" i="8"/>
  <c r="E3033" i="8"/>
  <c r="D3033" i="8"/>
  <c r="E3032" i="8"/>
  <c r="D3032" i="8"/>
  <c r="E3031" i="8"/>
  <c r="D3031" i="8"/>
  <c r="E3030" i="8"/>
  <c r="D3030" i="8"/>
  <c r="E3029" i="8"/>
  <c r="D3029" i="8"/>
  <c r="E3028" i="8"/>
  <c r="D3028" i="8"/>
  <c r="E3027" i="8"/>
  <c r="D3027" i="8"/>
  <c r="E3026" i="8"/>
  <c r="D3026" i="8"/>
  <c r="E3025" i="8"/>
  <c r="D3025" i="8"/>
  <c r="E3024" i="8"/>
  <c r="D3024" i="8"/>
  <c r="E3023" i="8"/>
  <c r="D3023" i="8"/>
  <c r="E3022" i="8"/>
  <c r="D3022" i="8"/>
  <c r="E3021" i="8"/>
  <c r="D3021" i="8"/>
  <c r="E3020" i="8"/>
  <c r="D3020" i="8"/>
  <c r="E3019" i="8"/>
  <c r="D3019" i="8"/>
  <c r="E3018" i="8"/>
  <c r="D3018" i="8"/>
  <c r="E3017" i="8"/>
  <c r="D3017" i="8"/>
  <c r="E3016" i="8"/>
  <c r="D3016" i="8"/>
  <c r="E3015" i="8"/>
  <c r="D3015" i="8"/>
  <c r="E3014" i="8"/>
  <c r="D3014" i="8"/>
  <c r="E3013" i="8"/>
  <c r="D3013" i="8"/>
  <c r="E3012" i="8"/>
  <c r="D3012" i="8"/>
  <c r="E3011" i="8"/>
  <c r="D3011" i="8"/>
  <c r="E3010" i="8"/>
  <c r="D3010" i="8"/>
  <c r="E3009" i="8"/>
  <c r="D3009" i="8"/>
  <c r="E3008" i="8"/>
  <c r="D3008" i="8"/>
  <c r="E3007" i="8"/>
  <c r="D3007" i="8"/>
  <c r="E3006" i="8"/>
  <c r="D3006" i="8"/>
  <c r="E3005" i="8"/>
  <c r="D3005" i="8"/>
  <c r="E3004" i="8"/>
  <c r="D3004" i="8"/>
  <c r="E3003" i="8"/>
  <c r="D3003" i="8"/>
  <c r="E3002" i="8"/>
  <c r="D3002" i="8"/>
  <c r="E3001" i="8"/>
  <c r="D3001" i="8"/>
  <c r="E3000" i="8"/>
  <c r="D3000" i="8"/>
  <c r="E2999" i="8"/>
  <c r="D2999" i="8"/>
  <c r="E2998" i="8"/>
  <c r="D2998" i="8"/>
  <c r="E2997" i="8"/>
  <c r="D2997" i="8"/>
  <c r="E2996" i="8"/>
  <c r="D2996" i="8"/>
  <c r="E2995" i="8"/>
  <c r="D2995" i="8"/>
  <c r="E2994" i="8"/>
  <c r="D2994" i="8"/>
  <c r="E2993" i="8"/>
  <c r="D2993" i="8"/>
  <c r="E2992" i="8"/>
  <c r="D2992" i="8"/>
  <c r="E2991" i="8"/>
  <c r="D2991" i="8"/>
  <c r="E2990" i="8"/>
  <c r="D2990" i="8"/>
  <c r="E2989" i="8"/>
  <c r="D2989" i="8"/>
  <c r="E2988" i="8"/>
  <c r="D2988" i="8"/>
  <c r="E2987" i="8"/>
  <c r="D2987" i="8"/>
  <c r="E2986" i="8"/>
  <c r="D2986" i="8"/>
  <c r="E2985" i="8"/>
  <c r="D2985" i="8"/>
  <c r="E2984" i="8"/>
  <c r="D2984" i="8"/>
  <c r="E2983" i="8"/>
  <c r="D2983" i="8"/>
  <c r="E2982" i="8"/>
  <c r="D2982" i="8"/>
  <c r="E2981" i="8"/>
  <c r="D2981" i="8"/>
  <c r="E2980" i="8"/>
  <c r="D2980" i="8"/>
  <c r="E2979" i="8"/>
  <c r="D2979" i="8"/>
  <c r="E2978" i="8"/>
  <c r="D2978" i="8"/>
  <c r="E2977" i="8"/>
  <c r="D2977" i="8"/>
  <c r="E2976" i="8"/>
  <c r="D2976" i="8"/>
  <c r="E2975" i="8"/>
  <c r="D2975" i="8"/>
  <c r="E2974" i="8"/>
  <c r="D2974" i="8"/>
  <c r="E2973" i="8"/>
  <c r="D2973" i="8"/>
  <c r="E2972" i="8"/>
  <c r="D2972" i="8"/>
  <c r="E2971" i="8"/>
  <c r="D2971" i="8"/>
  <c r="E2970" i="8"/>
  <c r="D2970" i="8"/>
  <c r="E2969" i="8"/>
  <c r="D2969" i="8"/>
  <c r="E2968" i="8"/>
  <c r="D2968" i="8"/>
  <c r="E2967" i="8"/>
  <c r="D2967" i="8"/>
  <c r="E2966" i="8"/>
  <c r="D2966" i="8"/>
  <c r="E2965" i="8"/>
  <c r="D2965" i="8"/>
  <c r="E2964" i="8"/>
  <c r="D2964" i="8"/>
  <c r="E2963" i="8"/>
  <c r="D2963" i="8"/>
  <c r="E2962" i="8"/>
  <c r="D2962" i="8"/>
  <c r="E2961" i="8"/>
  <c r="D2961" i="8"/>
  <c r="E2960" i="8"/>
  <c r="D2960" i="8"/>
  <c r="E2959" i="8"/>
  <c r="D2959" i="8"/>
  <c r="E2958" i="8"/>
  <c r="D2958" i="8"/>
  <c r="E2957" i="8"/>
  <c r="D2957" i="8"/>
  <c r="E2956" i="8"/>
  <c r="D2956" i="8"/>
  <c r="E2955" i="8"/>
  <c r="D2955" i="8"/>
  <c r="E2954" i="8"/>
  <c r="D2954" i="8"/>
  <c r="E2953" i="8"/>
  <c r="D2953" i="8"/>
  <c r="E2952" i="8"/>
  <c r="D2952" i="8"/>
  <c r="E2951" i="8"/>
  <c r="D2951" i="8"/>
  <c r="E2950" i="8"/>
  <c r="D2950" i="8"/>
  <c r="E2949" i="8"/>
  <c r="D2949" i="8"/>
  <c r="E2948" i="8"/>
  <c r="D2948" i="8"/>
  <c r="E2947" i="8"/>
  <c r="D2947" i="8"/>
  <c r="E2946" i="8"/>
  <c r="D2946" i="8"/>
  <c r="E2945" i="8"/>
  <c r="D2945" i="8"/>
  <c r="E2944" i="8"/>
  <c r="D2944" i="8"/>
  <c r="E2943" i="8"/>
  <c r="D2943" i="8"/>
  <c r="E2942" i="8"/>
  <c r="D2942" i="8"/>
  <c r="E2941" i="8"/>
  <c r="D2941" i="8"/>
  <c r="E2940" i="8"/>
  <c r="D2940" i="8"/>
  <c r="E2939" i="8"/>
  <c r="D2939" i="8"/>
  <c r="E2938" i="8"/>
  <c r="D2938" i="8"/>
  <c r="E2937" i="8"/>
  <c r="D2937" i="8"/>
  <c r="E2936" i="8"/>
  <c r="D2936" i="8"/>
  <c r="E2935" i="8"/>
  <c r="D2935" i="8"/>
  <c r="E2934" i="8"/>
  <c r="D2934" i="8"/>
  <c r="E2933" i="8"/>
  <c r="D2933" i="8"/>
  <c r="E2932" i="8"/>
  <c r="D2932" i="8"/>
  <c r="E2931" i="8"/>
  <c r="D2931" i="8"/>
  <c r="E2930" i="8"/>
  <c r="D2930" i="8"/>
  <c r="E2929" i="8"/>
  <c r="D2929" i="8"/>
  <c r="E2928" i="8"/>
  <c r="D2928" i="8"/>
  <c r="E2927" i="8"/>
  <c r="D2927" i="8"/>
  <c r="E2926" i="8"/>
  <c r="D2926" i="8"/>
  <c r="E2925" i="8"/>
  <c r="D2925" i="8"/>
  <c r="E2924" i="8"/>
  <c r="D2924" i="8"/>
  <c r="E2923" i="8"/>
  <c r="D2923" i="8"/>
  <c r="E2922" i="8"/>
  <c r="D2922" i="8"/>
  <c r="E2921" i="8"/>
  <c r="D2921" i="8"/>
  <c r="E2920" i="8"/>
  <c r="D2920" i="8"/>
  <c r="E2919" i="8"/>
  <c r="D2919" i="8"/>
  <c r="E2918" i="8"/>
  <c r="D2918" i="8"/>
  <c r="E2917" i="8"/>
  <c r="D2917" i="8"/>
  <c r="E2916" i="8"/>
  <c r="D2916" i="8"/>
  <c r="E2915" i="8"/>
  <c r="D2915" i="8"/>
  <c r="E2914" i="8"/>
  <c r="D2914" i="8"/>
  <c r="E2913" i="8"/>
  <c r="D2913" i="8"/>
  <c r="E2912" i="8"/>
  <c r="D2912" i="8"/>
  <c r="E2911" i="8"/>
  <c r="D2911" i="8"/>
  <c r="E2910" i="8"/>
  <c r="D2910" i="8"/>
  <c r="E2909" i="8"/>
  <c r="D2909" i="8"/>
  <c r="E2908" i="8"/>
  <c r="D2908" i="8"/>
  <c r="E2907" i="8"/>
  <c r="D2907" i="8"/>
  <c r="E2906" i="8"/>
  <c r="D2906" i="8"/>
  <c r="E2905" i="8"/>
  <c r="D2905" i="8"/>
  <c r="E2904" i="8"/>
  <c r="D2904" i="8"/>
  <c r="E2903" i="8"/>
  <c r="D2903" i="8"/>
  <c r="E2902" i="8"/>
  <c r="D2902" i="8"/>
  <c r="E2901" i="8"/>
  <c r="D2901" i="8"/>
  <c r="E2900" i="8"/>
  <c r="D2900" i="8"/>
  <c r="E2899" i="8"/>
  <c r="D2899" i="8"/>
  <c r="E2898" i="8"/>
  <c r="D2898" i="8"/>
  <c r="E2897" i="8"/>
  <c r="D2897" i="8"/>
  <c r="E2896" i="8"/>
  <c r="D2896" i="8"/>
  <c r="E2895" i="8"/>
  <c r="D2895" i="8"/>
  <c r="E2894" i="8"/>
  <c r="D2894" i="8"/>
  <c r="E2893" i="8"/>
  <c r="D2893" i="8"/>
  <c r="E2892" i="8"/>
  <c r="D2892" i="8"/>
  <c r="E2891" i="8"/>
  <c r="D2891" i="8"/>
  <c r="E2890" i="8"/>
  <c r="D2890" i="8"/>
  <c r="E2889" i="8"/>
  <c r="D2889" i="8"/>
  <c r="E2888" i="8"/>
  <c r="D2888" i="8"/>
  <c r="E2887" i="8"/>
  <c r="D2887" i="8"/>
  <c r="E2886" i="8"/>
  <c r="D2886" i="8"/>
  <c r="E2885" i="8"/>
  <c r="D2885" i="8"/>
  <c r="E2884" i="8"/>
  <c r="D2884" i="8"/>
  <c r="E2883" i="8"/>
  <c r="D2883" i="8"/>
  <c r="E2882" i="8"/>
  <c r="D2882" i="8"/>
  <c r="E2881" i="8"/>
  <c r="D2881" i="8"/>
  <c r="E2880" i="8"/>
  <c r="D2880" i="8"/>
  <c r="E2879" i="8"/>
  <c r="D2879" i="8"/>
  <c r="E2878" i="8"/>
  <c r="D2878" i="8"/>
  <c r="E2877" i="8"/>
  <c r="D2877" i="8"/>
  <c r="E2876" i="8"/>
  <c r="D2876" i="8"/>
  <c r="E2875" i="8"/>
  <c r="D2875" i="8"/>
  <c r="E2874" i="8"/>
  <c r="D2874" i="8"/>
  <c r="E2873" i="8"/>
  <c r="D2873" i="8"/>
  <c r="E2872" i="8"/>
  <c r="D2872" i="8"/>
  <c r="E2871" i="8"/>
  <c r="D2871" i="8"/>
  <c r="E2870" i="8"/>
  <c r="D2870" i="8"/>
  <c r="E2869" i="8"/>
  <c r="D2869" i="8"/>
  <c r="E2868" i="8"/>
  <c r="D2868" i="8"/>
  <c r="E2867" i="8"/>
  <c r="D2867" i="8"/>
  <c r="E2866" i="8"/>
  <c r="D2866" i="8"/>
  <c r="E2865" i="8"/>
  <c r="D2865" i="8"/>
  <c r="E2864" i="8"/>
  <c r="D2864" i="8"/>
  <c r="E2863" i="8"/>
  <c r="D2863" i="8"/>
  <c r="E2862" i="8"/>
  <c r="D2862" i="8"/>
  <c r="E2861" i="8"/>
  <c r="D2861" i="8"/>
  <c r="E2860" i="8"/>
  <c r="D2860" i="8"/>
  <c r="E2859" i="8"/>
  <c r="D2859" i="8"/>
  <c r="E2858" i="8"/>
  <c r="D2858" i="8"/>
  <c r="E2857" i="8"/>
  <c r="D2857" i="8"/>
  <c r="E2856" i="8"/>
  <c r="D2856" i="8"/>
  <c r="E2855" i="8"/>
  <c r="D2855" i="8"/>
  <c r="E2854" i="8"/>
  <c r="D2854" i="8"/>
  <c r="E2853" i="8"/>
  <c r="D2853" i="8"/>
  <c r="E2852" i="8"/>
  <c r="D2852" i="8"/>
  <c r="E2851" i="8"/>
  <c r="D2851" i="8"/>
  <c r="E2850" i="8"/>
  <c r="D2850" i="8"/>
  <c r="E2849" i="8"/>
  <c r="D2849" i="8"/>
  <c r="E2848" i="8"/>
  <c r="D2848" i="8"/>
  <c r="E2847" i="8"/>
  <c r="D2847" i="8"/>
  <c r="E2846" i="8"/>
  <c r="D2846" i="8"/>
  <c r="E2845" i="8"/>
  <c r="D2845" i="8"/>
  <c r="E2844" i="8"/>
  <c r="D2844" i="8"/>
  <c r="E2843" i="8"/>
  <c r="D2843" i="8"/>
  <c r="E2842" i="8"/>
  <c r="D2842" i="8"/>
  <c r="E2841" i="8"/>
  <c r="D2841" i="8"/>
  <c r="E2840" i="8"/>
  <c r="D2840" i="8"/>
  <c r="E2839" i="8"/>
  <c r="D2839" i="8"/>
  <c r="E2838" i="8"/>
  <c r="D2838" i="8"/>
  <c r="E2837" i="8"/>
  <c r="D2837" i="8"/>
  <c r="E2836" i="8"/>
  <c r="D2836" i="8"/>
  <c r="E2835" i="8"/>
  <c r="D2835" i="8"/>
  <c r="E2834" i="8"/>
  <c r="D2834" i="8"/>
  <c r="E2833" i="8"/>
  <c r="D2833" i="8"/>
  <c r="E2832" i="8"/>
  <c r="D2832" i="8"/>
  <c r="E2831" i="8"/>
  <c r="D2831" i="8"/>
  <c r="E2830" i="8"/>
  <c r="D2830" i="8"/>
  <c r="E2829" i="8"/>
  <c r="D2829" i="8"/>
  <c r="E2828" i="8"/>
  <c r="D2828" i="8"/>
  <c r="E2827" i="8"/>
  <c r="D2827" i="8"/>
  <c r="E2826" i="8"/>
  <c r="D2826" i="8"/>
  <c r="E2825" i="8"/>
  <c r="D2825" i="8"/>
  <c r="E2824" i="8"/>
  <c r="D2824" i="8"/>
  <c r="E2823" i="8"/>
  <c r="D2823" i="8"/>
  <c r="E2822" i="8"/>
  <c r="D2822" i="8"/>
  <c r="E2821" i="8"/>
  <c r="D2821" i="8"/>
  <c r="E2820" i="8"/>
  <c r="D2820" i="8"/>
  <c r="E2819" i="8"/>
  <c r="D2819" i="8"/>
  <c r="E2818" i="8"/>
  <c r="D2818" i="8"/>
  <c r="E2817" i="8"/>
  <c r="D2817" i="8"/>
  <c r="E2816" i="8"/>
  <c r="D2816" i="8"/>
  <c r="E2815" i="8"/>
  <c r="D2815" i="8"/>
  <c r="E2814" i="8"/>
  <c r="D2814" i="8"/>
  <c r="E2813" i="8"/>
  <c r="D2813" i="8"/>
  <c r="E2812" i="8"/>
  <c r="D2812" i="8"/>
  <c r="E2811" i="8"/>
  <c r="D2811" i="8"/>
  <c r="E2810" i="8"/>
  <c r="D2810" i="8"/>
  <c r="E2809" i="8"/>
  <c r="D2809" i="8"/>
  <c r="E2808" i="8"/>
  <c r="D2808" i="8"/>
  <c r="E2807" i="8"/>
  <c r="D2807" i="8"/>
  <c r="E2806" i="8"/>
  <c r="D2806" i="8"/>
  <c r="E2805" i="8"/>
  <c r="D2805" i="8"/>
  <c r="E2804" i="8"/>
  <c r="D2804" i="8"/>
  <c r="E2803" i="8"/>
  <c r="D2803" i="8"/>
  <c r="E2802" i="8"/>
  <c r="D2802" i="8"/>
  <c r="E2801" i="8"/>
  <c r="D2801" i="8"/>
  <c r="E2800" i="8"/>
  <c r="D2800" i="8"/>
  <c r="E2799" i="8"/>
  <c r="D2799" i="8"/>
  <c r="E2798" i="8"/>
  <c r="D2798" i="8"/>
  <c r="E2797" i="8"/>
  <c r="D2797" i="8"/>
  <c r="E2796" i="8"/>
  <c r="D2796" i="8"/>
  <c r="E2795" i="8"/>
  <c r="D2795" i="8"/>
  <c r="E2794" i="8"/>
  <c r="D2794" i="8"/>
  <c r="E2793" i="8"/>
  <c r="D2793" i="8"/>
  <c r="E2792" i="8"/>
  <c r="D2792" i="8"/>
  <c r="E2791" i="8"/>
  <c r="D2791" i="8"/>
  <c r="E2790" i="8"/>
  <c r="D2790" i="8"/>
  <c r="E2789" i="8"/>
  <c r="D2789" i="8"/>
  <c r="E2788" i="8"/>
  <c r="D2788" i="8"/>
  <c r="E2787" i="8"/>
  <c r="D2787" i="8"/>
  <c r="E2786" i="8"/>
  <c r="D2786" i="8"/>
  <c r="E2785" i="8"/>
  <c r="D2785" i="8"/>
  <c r="E2784" i="8"/>
  <c r="D2784" i="8"/>
  <c r="E2783" i="8"/>
  <c r="D2783" i="8"/>
  <c r="E2782" i="8"/>
  <c r="D2782" i="8"/>
  <c r="E2781" i="8"/>
  <c r="D2781" i="8"/>
  <c r="E2780" i="8"/>
  <c r="D2780" i="8"/>
  <c r="E2779" i="8"/>
  <c r="D2779" i="8"/>
  <c r="E2778" i="8"/>
  <c r="D2778" i="8"/>
  <c r="E2777" i="8"/>
  <c r="D2777" i="8"/>
  <c r="E2776" i="8"/>
  <c r="D2776" i="8"/>
  <c r="E2775" i="8"/>
  <c r="D2775" i="8"/>
  <c r="E2774" i="8"/>
  <c r="D2774" i="8"/>
  <c r="E2773" i="8"/>
  <c r="D2773" i="8"/>
  <c r="E2772" i="8"/>
  <c r="D2772" i="8"/>
  <c r="E2771" i="8"/>
  <c r="D2771" i="8"/>
  <c r="E2770" i="8"/>
  <c r="D2770" i="8"/>
  <c r="E2769" i="8"/>
  <c r="D2769" i="8"/>
  <c r="E2768" i="8"/>
  <c r="D2768" i="8"/>
  <c r="E2767" i="8"/>
  <c r="D2767" i="8"/>
  <c r="E2766" i="8"/>
  <c r="D2766" i="8"/>
  <c r="E2765" i="8"/>
  <c r="D2765" i="8"/>
  <c r="E2764" i="8"/>
  <c r="D2764" i="8"/>
  <c r="E2763" i="8"/>
  <c r="D2763" i="8"/>
  <c r="E2762" i="8"/>
  <c r="D2762" i="8"/>
  <c r="E2761" i="8"/>
  <c r="D2761" i="8"/>
  <c r="E2760" i="8"/>
  <c r="D2760" i="8"/>
  <c r="E2759" i="8"/>
  <c r="D2759" i="8"/>
  <c r="E2758" i="8"/>
  <c r="D2758" i="8"/>
  <c r="E2757" i="8"/>
  <c r="D2757" i="8"/>
  <c r="E2756" i="8"/>
  <c r="D2756" i="8"/>
  <c r="E2755" i="8"/>
  <c r="D2755" i="8"/>
  <c r="E2754" i="8"/>
  <c r="D2754" i="8"/>
  <c r="E2753" i="8"/>
  <c r="D2753" i="8"/>
  <c r="E2752" i="8"/>
  <c r="D2752" i="8"/>
  <c r="E2751" i="8"/>
  <c r="D2751" i="8"/>
  <c r="E2750" i="8"/>
  <c r="D2750" i="8"/>
  <c r="E2749" i="8"/>
  <c r="D2749" i="8"/>
  <c r="E2748" i="8"/>
  <c r="D2748" i="8"/>
  <c r="E2747" i="8"/>
  <c r="D2747" i="8"/>
  <c r="E2746" i="8"/>
  <c r="D2746" i="8"/>
  <c r="E2745" i="8"/>
  <c r="D2745" i="8"/>
  <c r="E2744" i="8"/>
  <c r="D2744" i="8"/>
  <c r="E2743" i="8"/>
  <c r="D2743" i="8"/>
  <c r="E2742" i="8"/>
  <c r="D2742" i="8"/>
  <c r="E2741" i="8"/>
  <c r="D2741" i="8"/>
  <c r="E2740" i="8"/>
  <c r="D2740" i="8"/>
  <c r="E2739" i="8"/>
  <c r="D2739" i="8"/>
  <c r="E2738" i="8"/>
  <c r="D2738" i="8"/>
  <c r="E2737" i="8"/>
  <c r="D2737" i="8"/>
  <c r="E2736" i="8"/>
  <c r="D2736" i="8"/>
  <c r="E2735" i="8"/>
  <c r="D2735" i="8"/>
  <c r="E2734" i="8"/>
  <c r="D2734" i="8"/>
  <c r="E2733" i="8"/>
  <c r="D2733" i="8"/>
  <c r="E2732" i="8"/>
  <c r="D2732" i="8"/>
  <c r="E2731" i="8"/>
  <c r="D2731" i="8"/>
  <c r="E2730" i="8"/>
  <c r="D2730" i="8"/>
  <c r="E2729" i="8"/>
  <c r="D2729" i="8"/>
  <c r="E2728" i="8"/>
  <c r="D2728" i="8"/>
  <c r="E2727" i="8"/>
  <c r="D2727" i="8"/>
  <c r="E2726" i="8"/>
  <c r="D2726" i="8"/>
  <c r="E2725" i="8"/>
  <c r="D2725" i="8"/>
  <c r="E2724" i="8"/>
  <c r="D2724" i="8"/>
  <c r="E2723" i="8"/>
  <c r="D2723" i="8"/>
  <c r="E2722" i="8"/>
  <c r="D2722" i="8"/>
  <c r="E2721" i="8"/>
  <c r="D2721" i="8"/>
  <c r="E2720" i="8"/>
  <c r="D2720" i="8"/>
  <c r="E2719" i="8"/>
  <c r="D2719" i="8"/>
  <c r="E2718" i="8"/>
  <c r="D2718" i="8"/>
  <c r="E2717" i="8"/>
  <c r="D2717" i="8"/>
  <c r="E2716" i="8"/>
  <c r="D2716" i="8"/>
  <c r="E2715" i="8"/>
  <c r="D2715" i="8"/>
  <c r="E2714" i="8"/>
  <c r="D2714" i="8"/>
  <c r="E2713" i="8"/>
  <c r="D2713" i="8"/>
  <c r="E2712" i="8"/>
  <c r="D2712" i="8"/>
  <c r="E2711" i="8"/>
  <c r="D2711" i="8"/>
  <c r="E2710" i="8"/>
  <c r="D2710" i="8"/>
  <c r="E2709" i="8"/>
  <c r="D2709" i="8"/>
  <c r="E2708" i="8"/>
  <c r="D2708" i="8"/>
  <c r="E2707" i="8"/>
  <c r="D2707" i="8"/>
  <c r="E2706" i="8"/>
  <c r="D2706" i="8"/>
  <c r="E2705" i="8"/>
  <c r="D2705" i="8"/>
  <c r="E2704" i="8"/>
  <c r="D2704" i="8"/>
  <c r="E2703" i="8"/>
  <c r="D2703" i="8"/>
  <c r="E2702" i="8"/>
  <c r="D2702" i="8"/>
  <c r="E2701" i="8"/>
  <c r="D2701" i="8"/>
  <c r="E2700" i="8"/>
  <c r="D2700" i="8"/>
  <c r="E2699" i="8"/>
  <c r="D2699" i="8"/>
  <c r="E2698" i="8"/>
  <c r="D2698" i="8"/>
  <c r="E2697" i="8"/>
  <c r="D2697" i="8"/>
  <c r="E2696" i="8"/>
  <c r="D2696" i="8"/>
  <c r="E2695" i="8"/>
  <c r="D2695" i="8"/>
  <c r="E2694" i="8"/>
  <c r="D2694" i="8"/>
  <c r="E2693" i="8"/>
  <c r="D2693" i="8"/>
  <c r="E2692" i="8"/>
  <c r="D2692" i="8"/>
  <c r="E2691" i="8"/>
  <c r="D2691" i="8"/>
  <c r="E2690" i="8"/>
  <c r="D2690" i="8"/>
  <c r="E2689" i="8"/>
  <c r="D2689" i="8"/>
  <c r="E2688" i="8"/>
  <c r="D2688" i="8"/>
  <c r="E2687" i="8"/>
  <c r="D2687" i="8"/>
  <c r="E2686" i="8"/>
  <c r="D2686" i="8"/>
  <c r="E2685" i="8"/>
  <c r="D2685" i="8"/>
  <c r="E2684" i="8"/>
  <c r="D2684" i="8"/>
  <c r="E2683" i="8"/>
  <c r="D2683" i="8"/>
  <c r="E2682" i="8"/>
  <c r="D2682" i="8"/>
  <c r="E2681" i="8"/>
  <c r="D2681" i="8"/>
  <c r="E2680" i="8"/>
  <c r="D2680" i="8"/>
  <c r="E2679" i="8"/>
  <c r="D2679" i="8"/>
  <c r="E2678" i="8"/>
  <c r="D2678" i="8"/>
  <c r="E2677" i="8"/>
  <c r="D2677" i="8"/>
  <c r="E2676" i="8"/>
  <c r="D2676" i="8"/>
  <c r="E2675" i="8"/>
  <c r="D2675" i="8"/>
  <c r="E2674" i="8"/>
  <c r="D2674" i="8"/>
  <c r="E2673" i="8"/>
  <c r="D2673" i="8"/>
  <c r="E2672" i="8"/>
  <c r="D2672" i="8"/>
  <c r="E2671" i="8"/>
  <c r="D2671" i="8"/>
  <c r="E2670" i="8"/>
  <c r="D2670" i="8"/>
  <c r="E2669" i="8"/>
  <c r="D2669" i="8"/>
  <c r="E2668" i="8"/>
  <c r="D2668" i="8"/>
  <c r="E2667" i="8"/>
  <c r="D2667" i="8"/>
  <c r="E2666" i="8"/>
  <c r="D2666" i="8"/>
  <c r="E2665" i="8"/>
  <c r="D2665" i="8"/>
  <c r="E2664" i="8"/>
  <c r="D2664" i="8"/>
  <c r="E2663" i="8"/>
  <c r="D2663" i="8"/>
  <c r="E2662" i="8"/>
  <c r="D2662" i="8"/>
  <c r="E2661" i="8"/>
  <c r="D2661" i="8"/>
  <c r="E2660" i="8"/>
  <c r="D2660" i="8"/>
  <c r="E2659" i="8"/>
  <c r="D2659" i="8"/>
  <c r="E2658" i="8"/>
  <c r="D2658" i="8"/>
  <c r="E2657" i="8"/>
  <c r="D2657" i="8"/>
  <c r="E2656" i="8"/>
  <c r="D2656" i="8"/>
  <c r="E2655" i="8"/>
  <c r="D2655" i="8"/>
  <c r="E2654" i="8"/>
  <c r="D2654" i="8"/>
  <c r="E2653" i="8"/>
  <c r="D2653" i="8"/>
  <c r="E2652" i="8"/>
  <c r="D2652" i="8"/>
  <c r="E2651" i="8"/>
  <c r="D2651" i="8"/>
  <c r="E2650" i="8"/>
  <c r="D2650" i="8"/>
  <c r="E2649" i="8"/>
  <c r="D2649" i="8"/>
  <c r="E2648" i="8"/>
  <c r="D2648" i="8"/>
  <c r="E2647" i="8"/>
  <c r="D2647" i="8"/>
  <c r="E2646" i="8"/>
  <c r="D2646" i="8"/>
  <c r="E2645" i="8"/>
  <c r="D2645" i="8"/>
  <c r="E2644" i="8"/>
  <c r="D2644" i="8"/>
  <c r="E2643" i="8"/>
  <c r="D2643" i="8"/>
  <c r="E2642" i="8"/>
  <c r="D2642" i="8"/>
  <c r="E2641" i="8"/>
  <c r="D2641" i="8"/>
  <c r="E2640" i="8"/>
  <c r="D2640" i="8"/>
  <c r="E2639" i="8"/>
  <c r="D2639" i="8"/>
  <c r="E2638" i="8"/>
  <c r="D2638" i="8"/>
  <c r="E2637" i="8"/>
  <c r="D2637" i="8"/>
  <c r="E2636" i="8"/>
  <c r="D2636" i="8"/>
  <c r="E2635" i="8"/>
  <c r="D2635" i="8"/>
  <c r="E2634" i="8"/>
  <c r="D2634" i="8"/>
  <c r="E2633" i="8"/>
  <c r="D2633" i="8"/>
  <c r="E2632" i="8"/>
  <c r="D2632" i="8"/>
  <c r="E2631" i="8"/>
  <c r="D2631" i="8"/>
  <c r="E2630" i="8"/>
  <c r="D2630" i="8"/>
  <c r="E2629" i="8"/>
  <c r="D2629" i="8"/>
  <c r="E2628" i="8"/>
  <c r="D2628" i="8"/>
  <c r="E2627" i="8"/>
  <c r="D2627" i="8"/>
  <c r="E2626" i="8"/>
  <c r="D2626" i="8"/>
  <c r="E2625" i="8"/>
  <c r="D2625" i="8"/>
  <c r="E2624" i="8"/>
  <c r="D2624" i="8"/>
  <c r="E2623" i="8"/>
  <c r="D2623" i="8"/>
  <c r="E2622" i="8"/>
  <c r="D2622" i="8"/>
  <c r="E2621" i="8"/>
  <c r="D2621" i="8"/>
  <c r="E2620" i="8"/>
  <c r="D2620" i="8"/>
  <c r="E2619" i="8"/>
  <c r="D2619" i="8"/>
  <c r="E2618" i="8"/>
  <c r="D2618" i="8"/>
  <c r="E2617" i="8"/>
  <c r="D2617" i="8"/>
  <c r="E2616" i="8"/>
  <c r="D2616" i="8"/>
  <c r="E2615" i="8"/>
  <c r="D2615" i="8"/>
  <c r="E2614" i="8"/>
  <c r="D2614" i="8"/>
  <c r="E2613" i="8"/>
  <c r="D2613" i="8"/>
  <c r="E2612" i="8"/>
  <c r="D2612" i="8"/>
  <c r="E2611" i="8"/>
  <c r="D2611" i="8"/>
  <c r="E2610" i="8"/>
  <c r="D2610" i="8"/>
  <c r="E2609" i="8"/>
  <c r="D2609" i="8"/>
  <c r="E2608" i="8"/>
  <c r="D2608" i="8"/>
  <c r="E2607" i="8"/>
  <c r="D2607" i="8"/>
  <c r="E2606" i="8"/>
  <c r="D2606" i="8"/>
  <c r="E2605" i="8"/>
  <c r="D2605" i="8"/>
  <c r="E2604" i="8"/>
  <c r="D2604" i="8"/>
  <c r="E2603" i="8"/>
  <c r="D2603" i="8"/>
  <c r="E2602" i="8"/>
  <c r="D2602" i="8"/>
  <c r="E2601" i="8"/>
  <c r="D2601" i="8"/>
  <c r="E2600" i="8"/>
  <c r="D2600" i="8"/>
  <c r="E2599" i="8"/>
  <c r="D2599" i="8"/>
  <c r="E2598" i="8"/>
  <c r="D2598" i="8"/>
  <c r="E2597" i="8"/>
  <c r="D2597" i="8"/>
  <c r="E2596" i="8"/>
  <c r="D2596" i="8"/>
  <c r="E2595" i="8"/>
  <c r="D2595" i="8"/>
  <c r="E2594" i="8"/>
  <c r="D2594" i="8"/>
  <c r="E2593" i="8"/>
  <c r="D2593" i="8"/>
  <c r="E2592" i="8"/>
  <c r="D2592" i="8"/>
  <c r="E2591" i="8"/>
  <c r="D2591" i="8"/>
  <c r="E2590" i="8"/>
  <c r="D2590" i="8"/>
  <c r="E2589" i="8"/>
  <c r="D2589" i="8"/>
  <c r="E2588" i="8"/>
  <c r="D2588" i="8"/>
  <c r="E2587" i="8"/>
  <c r="D2587" i="8"/>
  <c r="E2586" i="8"/>
  <c r="D2586" i="8"/>
  <c r="E2585" i="8"/>
  <c r="D2585" i="8"/>
  <c r="E2584" i="8"/>
  <c r="D2584" i="8"/>
  <c r="E2583" i="8"/>
  <c r="D2583" i="8"/>
  <c r="E2582" i="8"/>
  <c r="D2582" i="8"/>
  <c r="E2581" i="8"/>
  <c r="D2581" i="8"/>
  <c r="E2580" i="8"/>
  <c r="D2580" i="8"/>
  <c r="E2579" i="8"/>
  <c r="D2579" i="8"/>
  <c r="E2578" i="8"/>
  <c r="D2578" i="8"/>
  <c r="E2577" i="8"/>
  <c r="D2577" i="8"/>
  <c r="E2576" i="8"/>
  <c r="D2576" i="8"/>
  <c r="E2575" i="8"/>
  <c r="D2575" i="8"/>
  <c r="E2574" i="8"/>
  <c r="D2574" i="8"/>
  <c r="E2573" i="8"/>
  <c r="D2573" i="8"/>
  <c r="E2572" i="8"/>
  <c r="D2572" i="8"/>
  <c r="E2571" i="8"/>
  <c r="D2571" i="8"/>
  <c r="E2570" i="8"/>
  <c r="D2570" i="8"/>
  <c r="E2569" i="8"/>
  <c r="D2569" i="8"/>
  <c r="E2568" i="8"/>
  <c r="D2568" i="8"/>
  <c r="E2567" i="8"/>
  <c r="D2567" i="8"/>
  <c r="E2566" i="8"/>
  <c r="D2566" i="8"/>
  <c r="E2565" i="8"/>
  <c r="D2565" i="8"/>
  <c r="E2564" i="8"/>
  <c r="D2564" i="8"/>
  <c r="E2563" i="8"/>
  <c r="D2563" i="8"/>
  <c r="E2562" i="8"/>
  <c r="D2562" i="8"/>
  <c r="E2561" i="8"/>
  <c r="D2561" i="8"/>
  <c r="E2560" i="8"/>
  <c r="D2560" i="8"/>
  <c r="E2559" i="8"/>
  <c r="D2559" i="8"/>
  <c r="E2558" i="8"/>
  <c r="D2558" i="8"/>
  <c r="E2557" i="8"/>
  <c r="D2557" i="8"/>
  <c r="E2556" i="8"/>
  <c r="D2556" i="8"/>
  <c r="E2555" i="8"/>
  <c r="D2555" i="8"/>
  <c r="E2554" i="8"/>
  <c r="D2554" i="8"/>
  <c r="E2553" i="8"/>
  <c r="D2553" i="8"/>
  <c r="E2552" i="8"/>
  <c r="D2552" i="8"/>
  <c r="E2551" i="8"/>
  <c r="D2551" i="8"/>
  <c r="E2550" i="8"/>
  <c r="D2550" i="8"/>
  <c r="E2549" i="8"/>
  <c r="D2549" i="8"/>
  <c r="E2548" i="8"/>
  <c r="D2548" i="8"/>
  <c r="E2547" i="8"/>
  <c r="D2547" i="8"/>
  <c r="E2546" i="8"/>
  <c r="D2546" i="8"/>
  <c r="E2545" i="8"/>
  <c r="D2545" i="8"/>
  <c r="E2544" i="8"/>
  <c r="D2544" i="8"/>
  <c r="E2543" i="8"/>
  <c r="D2543" i="8"/>
  <c r="E2542" i="8"/>
  <c r="D2542" i="8"/>
  <c r="E2541" i="8"/>
  <c r="D2541" i="8"/>
  <c r="E2540" i="8"/>
  <c r="D2540" i="8"/>
  <c r="E2539" i="8"/>
  <c r="D2539" i="8"/>
  <c r="E2538" i="8"/>
  <c r="D2538" i="8"/>
  <c r="E2537" i="8"/>
  <c r="D2537" i="8"/>
  <c r="E2536" i="8"/>
  <c r="D2536" i="8"/>
  <c r="E2535" i="8"/>
  <c r="D2535" i="8"/>
  <c r="E2534" i="8"/>
  <c r="D2534" i="8"/>
  <c r="E2533" i="8"/>
  <c r="D2533" i="8"/>
  <c r="E2532" i="8"/>
  <c r="D2532" i="8"/>
  <c r="E2531" i="8"/>
  <c r="D2531" i="8"/>
  <c r="E2530" i="8"/>
  <c r="D2530" i="8"/>
  <c r="E2529" i="8"/>
  <c r="D2529" i="8"/>
  <c r="E2528" i="8"/>
  <c r="D2528" i="8"/>
  <c r="E2527" i="8"/>
  <c r="D2527" i="8"/>
  <c r="E2526" i="8"/>
  <c r="D2526" i="8"/>
  <c r="E2525" i="8"/>
  <c r="D2525" i="8"/>
  <c r="E2524" i="8"/>
  <c r="D2524" i="8"/>
  <c r="E2523" i="8"/>
  <c r="D2523" i="8"/>
  <c r="E2522" i="8"/>
  <c r="D2522" i="8"/>
  <c r="E2521" i="8"/>
  <c r="D2521" i="8"/>
  <c r="E2520" i="8"/>
  <c r="D2520" i="8"/>
  <c r="E2519" i="8"/>
  <c r="D2519" i="8"/>
  <c r="E2518" i="8"/>
  <c r="D2518" i="8"/>
  <c r="E2517" i="8"/>
  <c r="D2517" i="8"/>
  <c r="E2516" i="8"/>
  <c r="D2516" i="8"/>
  <c r="E2515" i="8"/>
  <c r="D2515" i="8"/>
  <c r="E2514" i="8"/>
  <c r="D2514" i="8"/>
  <c r="E2513" i="8"/>
  <c r="D2513" i="8"/>
  <c r="E2512" i="8"/>
  <c r="D2512" i="8"/>
  <c r="E2511" i="8"/>
  <c r="D2511" i="8"/>
  <c r="E2510" i="8"/>
  <c r="D2510" i="8"/>
  <c r="E2509" i="8"/>
  <c r="D2509" i="8"/>
  <c r="E2508" i="8"/>
  <c r="D2508" i="8"/>
  <c r="E2507" i="8"/>
  <c r="D2507" i="8"/>
  <c r="E2506" i="8"/>
  <c r="D2506" i="8"/>
  <c r="E2505" i="8"/>
  <c r="D2505" i="8"/>
  <c r="E2504" i="8"/>
  <c r="D2504" i="8"/>
  <c r="E2503" i="8"/>
  <c r="D2503" i="8"/>
  <c r="E2502" i="8"/>
  <c r="D2502" i="8"/>
  <c r="E2501" i="8"/>
  <c r="D2501" i="8"/>
  <c r="E2500" i="8"/>
  <c r="D2500" i="8"/>
  <c r="E2499" i="8"/>
  <c r="D2499" i="8"/>
  <c r="E2498" i="8"/>
  <c r="D2498" i="8"/>
  <c r="E2497" i="8"/>
  <c r="D2497" i="8"/>
  <c r="E2496" i="8"/>
  <c r="D2496" i="8"/>
  <c r="E2495" i="8"/>
  <c r="D2495" i="8"/>
  <c r="E2494" i="8"/>
  <c r="D2494" i="8"/>
  <c r="E2493" i="8"/>
  <c r="D2493" i="8"/>
  <c r="E2492" i="8"/>
  <c r="D2492" i="8"/>
  <c r="E2491" i="8"/>
  <c r="D2491" i="8"/>
  <c r="E2490" i="8"/>
  <c r="D2490" i="8"/>
  <c r="E2489" i="8"/>
  <c r="D2489" i="8"/>
  <c r="E2488" i="8"/>
  <c r="D2488" i="8"/>
  <c r="E2487" i="8"/>
  <c r="D2487" i="8"/>
  <c r="E2486" i="8"/>
  <c r="D2486" i="8"/>
  <c r="E2485" i="8"/>
  <c r="D2485" i="8"/>
  <c r="E2484" i="8"/>
  <c r="D2484" i="8"/>
  <c r="E2483" i="8"/>
  <c r="D2483" i="8"/>
  <c r="E2482" i="8"/>
  <c r="D2482" i="8"/>
  <c r="E2481" i="8"/>
  <c r="D2481" i="8"/>
  <c r="E2480" i="8"/>
  <c r="D2480" i="8"/>
  <c r="E2479" i="8"/>
  <c r="D2479" i="8"/>
  <c r="E2478" i="8"/>
  <c r="D2478" i="8"/>
  <c r="E2477" i="8"/>
  <c r="D2477" i="8"/>
  <c r="E2476" i="8"/>
  <c r="D2476" i="8"/>
  <c r="E2475" i="8"/>
  <c r="D2475" i="8"/>
  <c r="E2474" i="8"/>
  <c r="D2474" i="8"/>
  <c r="E2473" i="8"/>
  <c r="D2473" i="8"/>
  <c r="E2472" i="8"/>
  <c r="D2472" i="8"/>
  <c r="E2471" i="8"/>
  <c r="D2471" i="8"/>
  <c r="E2470" i="8"/>
  <c r="D2470" i="8"/>
  <c r="E2469" i="8"/>
  <c r="D2469" i="8"/>
  <c r="E2468" i="8"/>
  <c r="D2468" i="8"/>
  <c r="E2467" i="8"/>
  <c r="D2467" i="8"/>
  <c r="E2466" i="8"/>
  <c r="D2466" i="8"/>
  <c r="E2465" i="8"/>
  <c r="D2465" i="8"/>
  <c r="E2464" i="8"/>
  <c r="D2464" i="8"/>
  <c r="E2463" i="8"/>
  <c r="D2463" i="8"/>
  <c r="E2462" i="8"/>
  <c r="D2462" i="8"/>
  <c r="E2461" i="8"/>
  <c r="D2461" i="8"/>
  <c r="E2460" i="8"/>
  <c r="D2460" i="8"/>
  <c r="E2459" i="8"/>
  <c r="D2459" i="8"/>
  <c r="E2458" i="8"/>
  <c r="D2458" i="8"/>
  <c r="E2457" i="8"/>
  <c r="D2457" i="8"/>
  <c r="E2456" i="8"/>
  <c r="D2456" i="8"/>
  <c r="E2455" i="8"/>
  <c r="D2455" i="8"/>
  <c r="E2454" i="8"/>
  <c r="D2454" i="8"/>
  <c r="E2453" i="8"/>
  <c r="D2453" i="8"/>
  <c r="E2452" i="8"/>
  <c r="D2452" i="8"/>
  <c r="E2451" i="8"/>
  <c r="D2451" i="8"/>
  <c r="E2450" i="8"/>
  <c r="D2450" i="8"/>
  <c r="E2449" i="8"/>
  <c r="D2449" i="8"/>
  <c r="E2448" i="8"/>
  <c r="D2448" i="8"/>
  <c r="E2447" i="8"/>
  <c r="D2447" i="8"/>
  <c r="E2446" i="8"/>
  <c r="D2446" i="8"/>
  <c r="E2445" i="8"/>
  <c r="D2445" i="8"/>
  <c r="E2444" i="8"/>
  <c r="D2444" i="8"/>
  <c r="E2443" i="8"/>
  <c r="D2443" i="8"/>
  <c r="E2442" i="8"/>
  <c r="D2442" i="8"/>
  <c r="E2441" i="8"/>
  <c r="D2441" i="8"/>
  <c r="E2440" i="8"/>
  <c r="D2440" i="8"/>
  <c r="E2439" i="8"/>
  <c r="D2439" i="8"/>
  <c r="E2438" i="8"/>
  <c r="D2438" i="8"/>
  <c r="E2437" i="8"/>
  <c r="D2437" i="8"/>
  <c r="E2436" i="8"/>
  <c r="D2436" i="8"/>
  <c r="E2435" i="8"/>
  <c r="D2435" i="8"/>
  <c r="E2434" i="8"/>
  <c r="D2434" i="8"/>
  <c r="E2433" i="8"/>
  <c r="D2433" i="8"/>
  <c r="E2432" i="8"/>
  <c r="D2432" i="8"/>
  <c r="E2431" i="8"/>
  <c r="D2431" i="8"/>
  <c r="E2430" i="8"/>
  <c r="D2430" i="8"/>
  <c r="E2429" i="8"/>
  <c r="D2429" i="8"/>
  <c r="E2428" i="8"/>
  <c r="D2428" i="8"/>
  <c r="E2427" i="8"/>
  <c r="D2427" i="8"/>
  <c r="E2426" i="8"/>
  <c r="D2426" i="8"/>
  <c r="E2425" i="8"/>
  <c r="D2425" i="8"/>
  <c r="E2424" i="8"/>
  <c r="D2424" i="8"/>
  <c r="E2423" i="8"/>
  <c r="D2423" i="8"/>
  <c r="E2422" i="8"/>
  <c r="D2422" i="8"/>
  <c r="E2421" i="8"/>
  <c r="D2421" i="8"/>
  <c r="E2420" i="8"/>
  <c r="D2420" i="8"/>
  <c r="E2419" i="8"/>
  <c r="D2419" i="8"/>
  <c r="E2418" i="8"/>
  <c r="D2418" i="8"/>
  <c r="E2417" i="8"/>
  <c r="D2417" i="8"/>
  <c r="E2416" i="8"/>
  <c r="D2416" i="8"/>
  <c r="E2415" i="8"/>
  <c r="D2415" i="8"/>
  <c r="E2414" i="8"/>
  <c r="D2414" i="8"/>
  <c r="E2413" i="8"/>
  <c r="D2413" i="8"/>
  <c r="E2412" i="8"/>
  <c r="D2412" i="8"/>
  <c r="E2411" i="8"/>
  <c r="D2411" i="8"/>
  <c r="E2410" i="8"/>
  <c r="D2410" i="8"/>
  <c r="E2409" i="8"/>
  <c r="D2409" i="8"/>
  <c r="E2408" i="8"/>
  <c r="D2408" i="8"/>
  <c r="E2407" i="8"/>
  <c r="D2407" i="8"/>
  <c r="E2406" i="8"/>
  <c r="D2406" i="8"/>
  <c r="E2405" i="8"/>
  <c r="D2405" i="8"/>
  <c r="E2404" i="8"/>
  <c r="D2404" i="8"/>
  <c r="E2403" i="8"/>
  <c r="D2403" i="8"/>
  <c r="E2402" i="8"/>
  <c r="D2402" i="8"/>
  <c r="E2401" i="8"/>
  <c r="D2401" i="8"/>
  <c r="E2400" i="8"/>
  <c r="D2400" i="8"/>
  <c r="E2399" i="8"/>
  <c r="D2399" i="8"/>
  <c r="E2398" i="8"/>
  <c r="D2398" i="8"/>
  <c r="E2397" i="8"/>
  <c r="D2397" i="8"/>
  <c r="E2396" i="8"/>
  <c r="D2396" i="8"/>
  <c r="E2395" i="8"/>
  <c r="D2395" i="8"/>
  <c r="E2394" i="8"/>
  <c r="D2394" i="8"/>
  <c r="E2393" i="8"/>
  <c r="D2393" i="8"/>
  <c r="E2392" i="8"/>
  <c r="D2392" i="8"/>
  <c r="E2391" i="8"/>
  <c r="D2391" i="8"/>
  <c r="E2390" i="8"/>
  <c r="D2390" i="8"/>
  <c r="E2389" i="8"/>
  <c r="D2389" i="8"/>
  <c r="E2388" i="8"/>
  <c r="D2388" i="8"/>
  <c r="E2387" i="8"/>
  <c r="D2387" i="8"/>
  <c r="E2386" i="8"/>
  <c r="D2386" i="8"/>
  <c r="E2385" i="8"/>
  <c r="D2385" i="8"/>
  <c r="E2384" i="8"/>
  <c r="D2384" i="8"/>
  <c r="E2383" i="8"/>
  <c r="D2383" i="8"/>
  <c r="E2382" i="8"/>
  <c r="D2382" i="8"/>
  <c r="E2381" i="8"/>
  <c r="D2381" i="8"/>
  <c r="E2380" i="8"/>
  <c r="D2380" i="8"/>
  <c r="E2379" i="8"/>
  <c r="D2379" i="8"/>
  <c r="E2378" i="8"/>
  <c r="D2378" i="8"/>
  <c r="E2377" i="8"/>
  <c r="D2377" i="8"/>
  <c r="E2376" i="8"/>
  <c r="D2376" i="8"/>
  <c r="E2375" i="8"/>
  <c r="D2375" i="8"/>
  <c r="E2374" i="8"/>
  <c r="D2374" i="8"/>
  <c r="E2373" i="8"/>
  <c r="D2373" i="8"/>
  <c r="E2372" i="8"/>
  <c r="D2372" i="8"/>
  <c r="E2371" i="8"/>
  <c r="D2371" i="8"/>
  <c r="E2370" i="8"/>
  <c r="D2370" i="8"/>
  <c r="E2369" i="8"/>
  <c r="D2369" i="8"/>
  <c r="E2368" i="8"/>
  <c r="D2368" i="8"/>
  <c r="E2367" i="8"/>
  <c r="D2367" i="8"/>
  <c r="E2366" i="8"/>
  <c r="D2366" i="8"/>
  <c r="E2365" i="8"/>
  <c r="D2365" i="8"/>
  <c r="E2364" i="8"/>
  <c r="D2364" i="8"/>
  <c r="E2363" i="8"/>
  <c r="D2363" i="8"/>
  <c r="E2362" i="8"/>
  <c r="D2362" i="8"/>
  <c r="E2361" i="8"/>
  <c r="D2361" i="8"/>
  <c r="E2360" i="8"/>
  <c r="D2360" i="8"/>
  <c r="E2359" i="8"/>
  <c r="D2359" i="8"/>
  <c r="E2358" i="8"/>
  <c r="D2358" i="8"/>
  <c r="E2357" i="8"/>
  <c r="D2357" i="8"/>
  <c r="E2356" i="8"/>
  <c r="D2356" i="8"/>
  <c r="E2355" i="8"/>
  <c r="D2355" i="8"/>
  <c r="E2354" i="8"/>
  <c r="D2354" i="8"/>
  <c r="E2353" i="8"/>
  <c r="D2353" i="8"/>
  <c r="E2352" i="8"/>
  <c r="D2352" i="8"/>
  <c r="E2351" i="8"/>
  <c r="D2351" i="8"/>
  <c r="E2350" i="8"/>
  <c r="D2350" i="8"/>
  <c r="E2349" i="8"/>
  <c r="D2349" i="8"/>
  <c r="E2348" i="8"/>
  <c r="D2348" i="8"/>
  <c r="E2347" i="8"/>
  <c r="D2347" i="8"/>
  <c r="E2346" i="8"/>
  <c r="D2346" i="8"/>
  <c r="E2345" i="8"/>
  <c r="D2345" i="8"/>
  <c r="E2344" i="8"/>
  <c r="D2344" i="8"/>
  <c r="E2343" i="8"/>
  <c r="D2343" i="8"/>
  <c r="E2342" i="8"/>
  <c r="D2342" i="8"/>
  <c r="E2341" i="8"/>
  <c r="D2341" i="8"/>
  <c r="E2340" i="8"/>
  <c r="D2340" i="8"/>
  <c r="E2339" i="8"/>
  <c r="D2339" i="8"/>
  <c r="E2338" i="8"/>
  <c r="D2338" i="8"/>
  <c r="E2337" i="8"/>
  <c r="D2337" i="8"/>
  <c r="E2336" i="8"/>
  <c r="D2336" i="8"/>
  <c r="E2335" i="8"/>
  <c r="D2335" i="8"/>
  <c r="E2334" i="8"/>
  <c r="D2334" i="8"/>
  <c r="E2333" i="8"/>
  <c r="D2333" i="8"/>
  <c r="E2332" i="8"/>
  <c r="D2332" i="8"/>
  <c r="E2331" i="8"/>
  <c r="D2331" i="8"/>
  <c r="E2330" i="8"/>
  <c r="D2330" i="8"/>
  <c r="E2329" i="8"/>
  <c r="D2329" i="8"/>
  <c r="E2328" i="8"/>
  <c r="D2328" i="8"/>
  <c r="E2327" i="8"/>
  <c r="D2327" i="8"/>
  <c r="E2326" i="8"/>
  <c r="D2326" i="8"/>
  <c r="E2325" i="8"/>
  <c r="D2325" i="8"/>
  <c r="E2324" i="8"/>
  <c r="D2324" i="8"/>
  <c r="E2323" i="8"/>
  <c r="D2323" i="8"/>
  <c r="E2322" i="8"/>
  <c r="D2322" i="8"/>
  <c r="E2321" i="8"/>
  <c r="D2321" i="8"/>
  <c r="E2320" i="8"/>
  <c r="D2320" i="8"/>
  <c r="E2319" i="8"/>
  <c r="D2319" i="8"/>
  <c r="E2318" i="8"/>
  <c r="D2318" i="8"/>
  <c r="E2317" i="8"/>
  <c r="D2317" i="8"/>
  <c r="E2316" i="8"/>
  <c r="D2316" i="8"/>
  <c r="E2315" i="8"/>
  <c r="D2315" i="8"/>
  <c r="E2314" i="8"/>
  <c r="D2314" i="8"/>
  <c r="E2313" i="8"/>
  <c r="D2313" i="8"/>
  <c r="E2312" i="8"/>
  <c r="D2312" i="8"/>
  <c r="E2311" i="8"/>
  <c r="D2311" i="8"/>
  <c r="E2310" i="8"/>
  <c r="D2310" i="8"/>
  <c r="E2309" i="8"/>
  <c r="D2309" i="8"/>
  <c r="E2308" i="8"/>
  <c r="D2308" i="8"/>
  <c r="E2307" i="8"/>
  <c r="D2307" i="8"/>
  <c r="E2306" i="8"/>
  <c r="D2306" i="8"/>
  <c r="E2305" i="8"/>
  <c r="D2305" i="8"/>
  <c r="E2304" i="8"/>
  <c r="D2304" i="8"/>
  <c r="E2303" i="8"/>
  <c r="D2303" i="8"/>
  <c r="E2302" i="8"/>
  <c r="D2302" i="8"/>
  <c r="E2301" i="8"/>
  <c r="D2301" i="8"/>
  <c r="E2300" i="8"/>
  <c r="D2300" i="8"/>
  <c r="E2299" i="8"/>
  <c r="D2299" i="8"/>
  <c r="E2298" i="8"/>
  <c r="D2298" i="8"/>
  <c r="E2297" i="8"/>
  <c r="D2297" i="8"/>
  <c r="E2296" i="8"/>
  <c r="D2296" i="8"/>
  <c r="E2295" i="8"/>
  <c r="D2295" i="8"/>
  <c r="E2294" i="8"/>
  <c r="D2294" i="8"/>
  <c r="E2293" i="8"/>
  <c r="D2293" i="8"/>
  <c r="E2292" i="8"/>
  <c r="D2292" i="8"/>
  <c r="E2291" i="8"/>
  <c r="D2291" i="8"/>
  <c r="E2290" i="8"/>
  <c r="D2290" i="8"/>
  <c r="E2289" i="8"/>
  <c r="D2289" i="8"/>
  <c r="E2288" i="8"/>
  <c r="D2288" i="8"/>
  <c r="E2287" i="8"/>
  <c r="D2287" i="8"/>
  <c r="E2286" i="8"/>
  <c r="D2286" i="8"/>
  <c r="E2285" i="8"/>
  <c r="D2285" i="8"/>
  <c r="E2284" i="8"/>
  <c r="D2284" i="8"/>
  <c r="E2283" i="8"/>
  <c r="D2283" i="8"/>
  <c r="E2282" i="8"/>
  <c r="D2282" i="8"/>
  <c r="E2281" i="8"/>
  <c r="D2281" i="8"/>
  <c r="E2280" i="8"/>
  <c r="D2280" i="8"/>
  <c r="E2279" i="8"/>
  <c r="D2279" i="8"/>
  <c r="E2278" i="8"/>
  <c r="D2278" i="8"/>
  <c r="E2277" i="8"/>
  <c r="D2277" i="8"/>
  <c r="E2276" i="8"/>
  <c r="D2276" i="8"/>
  <c r="E2275" i="8"/>
  <c r="D2275" i="8"/>
  <c r="E2274" i="8"/>
  <c r="D2274" i="8"/>
  <c r="E2273" i="8"/>
  <c r="D2273" i="8"/>
  <c r="E2272" i="8"/>
  <c r="D2272" i="8"/>
  <c r="E2271" i="8"/>
  <c r="D2271" i="8"/>
  <c r="E2270" i="8"/>
  <c r="D2270" i="8"/>
  <c r="E2269" i="8"/>
  <c r="D2269" i="8"/>
  <c r="E2268" i="8"/>
  <c r="D2268" i="8"/>
  <c r="E2267" i="8"/>
  <c r="D2267" i="8"/>
  <c r="E2266" i="8"/>
  <c r="D2266" i="8"/>
  <c r="E2265" i="8"/>
  <c r="D2265" i="8"/>
  <c r="E2264" i="8"/>
  <c r="D2264" i="8"/>
  <c r="E2263" i="8"/>
  <c r="D2263" i="8"/>
  <c r="E2262" i="8"/>
  <c r="D2262" i="8"/>
  <c r="E2261" i="8"/>
  <c r="D2261" i="8"/>
  <c r="E2260" i="8"/>
  <c r="D2260" i="8"/>
  <c r="E2259" i="8"/>
  <c r="D2259" i="8"/>
  <c r="E2258" i="8"/>
  <c r="D2258" i="8"/>
  <c r="E2257" i="8"/>
  <c r="D2257" i="8"/>
  <c r="E2256" i="8"/>
  <c r="D2256" i="8"/>
  <c r="E2255" i="8"/>
  <c r="D2255" i="8"/>
  <c r="E2254" i="8"/>
  <c r="D2254" i="8"/>
  <c r="E2253" i="8"/>
  <c r="D2253" i="8"/>
  <c r="E2252" i="8"/>
  <c r="D2252" i="8"/>
  <c r="E2251" i="8"/>
  <c r="D2251" i="8"/>
  <c r="E2250" i="8"/>
  <c r="D2250" i="8"/>
  <c r="E2249" i="8"/>
  <c r="D2249" i="8"/>
  <c r="E2248" i="8"/>
  <c r="D2248" i="8"/>
  <c r="E2247" i="8"/>
  <c r="D2247" i="8"/>
  <c r="E2246" i="8"/>
  <c r="D2246" i="8"/>
  <c r="E2245" i="8"/>
  <c r="D2245" i="8"/>
  <c r="E2244" i="8"/>
  <c r="D2244" i="8"/>
  <c r="E2243" i="8"/>
  <c r="D2243" i="8"/>
  <c r="E2242" i="8"/>
  <c r="D2242" i="8"/>
  <c r="E2241" i="8"/>
  <c r="D2241" i="8"/>
  <c r="E2240" i="8"/>
  <c r="D2240" i="8"/>
  <c r="E2239" i="8"/>
  <c r="D2239" i="8"/>
  <c r="E2238" i="8"/>
  <c r="D2238" i="8"/>
  <c r="E2237" i="8"/>
  <c r="D2237" i="8"/>
  <c r="E2236" i="8"/>
  <c r="D2236" i="8"/>
  <c r="E2235" i="8"/>
  <c r="D2235" i="8"/>
  <c r="E2234" i="8"/>
  <c r="D2234" i="8"/>
  <c r="E2233" i="8"/>
  <c r="D2233" i="8"/>
  <c r="E2232" i="8"/>
  <c r="D2232" i="8"/>
  <c r="E2231" i="8"/>
  <c r="D2231" i="8"/>
  <c r="E2230" i="8"/>
  <c r="D2230" i="8"/>
  <c r="E2229" i="8"/>
  <c r="D2229" i="8"/>
  <c r="E2228" i="8"/>
  <c r="D2228" i="8"/>
  <c r="E2227" i="8"/>
  <c r="D2227" i="8"/>
  <c r="E2226" i="8"/>
  <c r="D2226" i="8"/>
  <c r="E2225" i="8"/>
  <c r="D2225" i="8"/>
  <c r="E2224" i="8"/>
  <c r="D2224" i="8"/>
  <c r="E2223" i="8"/>
  <c r="D2223" i="8"/>
  <c r="E2222" i="8"/>
  <c r="D2222" i="8"/>
  <c r="E2221" i="8"/>
  <c r="D2221" i="8"/>
  <c r="E2220" i="8"/>
  <c r="D2220" i="8"/>
  <c r="E2219" i="8"/>
  <c r="D2219" i="8"/>
  <c r="E2218" i="8"/>
  <c r="D2218" i="8"/>
  <c r="E2217" i="8"/>
  <c r="D2217" i="8"/>
  <c r="E2216" i="8"/>
  <c r="D2216" i="8"/>
  <c r="E2215" i="8"/>
  <c r="D2215" i="8"/>
  <c r="E2214" i="8"/>
  <c r="D2214" i="8"/>
  <c r="E2213" i="8"/>
  <c r="D2213" i="8"/>
  <c r="E2212" i="8"/>
  <c r="D2212" i="8"/>
  <c r="E2211" i="8"/>
  <c r="D2211" i="8"/>
  <c r="E2210" i="8"/>
  <c r="D2210" i="8"/>
  <c r="E2209" i="8"/>
  <c r="D2209" i="8"/>
  <c r="E2208" i="8"/>
  <c r="D2208" i="8"/>
  <c r="E2207" i="8"/>
  <c r="D2207" i="8"/>
  <c r="E2206" i="8"/>
  <c r="D2206" i="8"/>
  <c r="E2205" i="8"/>
  <c r="D2205" i="8"/>
  <c r="E2204" i="8"/>
  <c r="D2204" i="8"/>
  <c r="E2203" i="8"/>
  <c r="D2203" i="8"/>
  <c r="E2202" i="8"/>
  <c r="D2202" i="8"/>
  <c r="E2201" i="8"/>
  <c r="D2201" i="8"/>
  <c r="E2200" i="8"/>
  <c r="D2200" i="8"/>
  <c r="E2199" i="8"/>
  <c r="D2199" i="8"/>
  <c r="E2198" i="8"/>
  <c r="D2198" i="8"/>
  <c r="E2197" i="8"/>
  <c r="D2197" i="8"/>
  <c r="E2196" i="8"/>
  <c r="D2196" i="8"/>
  <c r="E2195" i="8"/>
  <c r="D2195" i="8"/>
  <c r="E2194" i="8"/>
  <c r="D2194" i="8"/>
  <c r="E2193" i="8"/>
  <c r="D2193" i="8"/>
  <c r="E2192" i="8"/>
  <c r="D2192" i="8"/>
  <c r="E2191" i="8"/>
  <c r="D2191" i="8"/>
  <c r="E2190" i="8"/>
  <c r="D2190" i="8"/>
  <c r="E2189" i="8"/>
  <c r="D2189" i="8"/>
  <c r="E2188" i="8"/>
  <c r="D2188" i="8"/>
  <c r="E2187" i="8"/>
  <c r="D2187" i="8"/>
  <c r="E2186" i="8"/>
  <c r="D2186" i="8"/>
  <c r="E2185" i="8"/>
  <c r="D2185" i="8"/>
  <c r="E2184" i="8"/>
  <c r="D2184" i="8"/>
  <c r="E2183" i="8"/>
  <c r="D2183" i="8"/>
  <c r="E2182" i="8"/>
  <c r="D2182" i="8"/>
  <c r="E2181" i="8"/>
  <c r="D2181" i="8"/>
  <c r="E2180" i="8"/>
  <c r="D2180" i="8"/>
  <c r="E2179" i="8"/>
  <c r="D2179" i="8"/>
  <c r="E2178" i="8"/>
  <c r="D2178" i="8"/>
  <c r="E2177" i="8"/>
  <c r="D2177" i="8"/>
  <c r="E2176" i="8"/>
  <c r="D2176" i="8"/>
  <c r="E2175" i="8"/>
  <c r="D2175" i="8"/>
  <c r="E2174" i="8"/>
  <c r="D2174" i="8"/>
  <c r="E2173" i="8"/>
  <c r="D2173" i="8"/>
  <c r="E2172" i="8"/>
  <c r="D2172" i="8"/>
  <c r="E2171" i="8"/>
  <c r="D2171" i="8"/>
  <c r="E2170" i="8"/>
  <c r="D2170" i="8"/>
  <c r="E2169" i="8"/>
  <c r="D2169" i="8"/>
  <c r="E2168" i="8"/>
  <c r="D2168" i="8"/>
  <c r="E2167" i="8"/>
  <c r="D2167" i="8"/>
  <c r="E2166" i="8"/>
  <c r="D2166" i="8"/>
  <c r="E2165" i="8"/>
  <c r="D2165" i="8"/>
  <c r="E2164" i="8"/>
  <c r="D2164" i="8"/>
  <c r="E2163" i="8"/>
  <c r="D2163" i="8"/>
  <c r="E2162" i="8"/>
  <c r="D2162" i="8"/>
  <c r="E2161" i="8"/>
  <c r="D2161" i="8"/>
  <c r="E2160" i="8"/>
  <c r="D2160" i="8"/>
  <c r="E2159" i="8"/>
  <c r="D2159" i="8"/>
  <c r="E2158" i="8"/>
  <c r="D2158" i="8"/>
  <c r="E2157" i="8"/>
  <c r="D2157" i="8"/>
  <c r="E2156" i="8"/>
  <c r="D2156" i="8"/>
  <c r="E2155" i="8"/>
  <c r="D2155" i="8"/>
  <c r="E2154" i="8"/>
  <c r="D2154" i="8"/>
  <c r="E2153" i="8"/>
  <c r="D2153" i="8"/>
  <c r="E2152" i="8"/>
  <c r="D2152" i="8"/>
  <c r="E2151" i="8"/>
  <c r="D2151" i="8"/>
  <c r="E2150" i="8"/>
  <c r="D2150" i="8"/>
  <c r="E2149" i="8"/>
  <c r="D2149" i="8"/>
  <c r="E2148" i="8"/>
  <c r="D2148" i="8"/>
  <c r="E2147" i="8"/>
  <c r="D2147" i="8"/>
  <c r="E2146" i="8"/>
  <c r="D2146" i="8"/>
  <c r="E2145" i="8"/>
  <c r="D2145" i="8"/>
  <c r="E2144" i="8"/>
  <c r="D2144" i="8"/>
  <c r="E2143" i="8"/>
  <c r="D2143" i="8"/>
  <c r="E2142" i="8"/>
  <c r="D2142" i="8"/>
  <c r="E2141" i="8"/>
  <c r="D2141" i="8"/>
  <c r="E2140" i="8"/>
  <c r="D2140" i="8"/>
  <c r="E2139" i="8"/>
  <c r="D2139" i="8"/>
  <c r="E2138" i="8"/>
  <c r="D2138" i="8"/>
  <c r="E2137" i="8"/>
  <c r="D2137" i="8"/>
  <c r="E2136" i="8"/>
  <c r="D2136" i="8"/>
  <c r="E2135" i="8"/>
  <c r="D2135" i="8"/>
  <c r="E2134" i="8"/>
  <c r="D2134" i="8"/>
  <c r="E2133" i="8"/>
  <c r="D2133" i="8"/>
  <c r="E2132" i="8"/>
  <c r="D2132" i="8"/>
  <c r="E2131" i="8"/>
  <c r="D2131" i="8"/>
  <c r="E2130" i="8"/>
  <c r="D2130" i="8"/>
  <c r="E2129" i="8"/>
  <c r="D2129" i="8"/>
  <c r="E2128" i="8"/>
  <c r="D2128" i="8"/>
  <c r="E2127" i="8"/>
  <c r="D2127" i="8"/>
  <c r="E2126" i="8"/>
  <c r="D2126" i="8"/>
  <c r="E2125" i="8"/>
  <c r="D2125" i="8"/>
  <c r="E2124" i="8"/>
  <c r="D2124" i="8"/>
  <c r="E2123" i="8"/>
  <c r="D2123" i="8"/>
  <c r="E2122" i="8"/>
  <c r="D2122" i="8"/>
  <c r="E2121" i="8"/>
  <c r="D2121" i="8"/>
  <c r="E2120" i="8"/>
  <c r="D2120" i="8"/>
  <c r="E2119" i="8"/>
  <c r="D2119" i="8"/>
  <c r="E2118" i="8"/>
  <c r="D2118" i="8"/>
  <c r="E2117" i="8"/>
  <c r="D2117" i="8"/>
  <c r="E2116" i="8"/>
  <c r="D2116" i="8"/>
  <c r="E2115" i="8"/>
  <c r="D2115" i="8"/>
  <c r="E2114" i="8"/>
  <c r="D2114" i="8"/>
  <c r="E2113" i="8"/>
  <c r="D2113" i="8"/>
  <c r="E2112" i="8"/>
  <c r="D2112" i="8"/>
  <c r="E2111" i="8"/>
  <c r="D2111" i="8"/>
  <c r="E2110" i="8"/>
  <c r="D2110" i="8"/>
  <c r="E2109" i="8"/>
  <c r="D2109" i="8"/>
  <c r="E2108" i="8"/>
  <c r="D2108" i="8"/>
  <c r="E2107" i="8"/>
  <c r="D2107" i="8"/>
  <c r="E2106" i="8"/>
  <c r="D2106" i="8"/>
  <c r="E2105" i="8"/>
  <c r="D2105" i="8"/>
  <c r="E2104" i="8"/>
  <c r="D2104" i="8"/>
  <c r="E2103" i="8"/>
  <c r="D2103" i="8"/>
  <c r="E2102" i="8"/>
  <c r="D2102" i="8"/>
  <c r="E2101" i="8"/>
  <c r="D2101" i="8"/>
  <c r="E2100" i="8"/>
  <c r="D2100" i="8"/>
  <c r="E2099" i="8"/>
  <c r="D2099" i="8"/>
  <c r="E2098" i="8"/>
  <c r="D2098" i="8"/>
  <c r="E2097" i="8"/>
  <c r="D2097" i="8"/>
  <c r="E2096" i="8"/>
  <c r="D2096" i="8"/>
  <c r="E2095" i="8"/>
  <c r="D2095" i="8"/>
  <c r="E2094" i="8"/>
  <c r="D2094" i="8"/>
  <c r="E2093" i="8"/>
  <c r="D2093" i="8"/>
  <c r="E2092" i="8"/>
  <c r="D2092" i="8"/>
  <c r="E2091" i="8"/>
  <c r="D2091" i="8"/>
  <c r="E2090" i="8"/>
  <c r="D2090" i="8"/>
  <c r="E2089" i="8"/>
  <c r="D2089" i="8"/>
  <c r="E2088" i="8"/>
  <c r="D2088" i="8"/>
  <c r="E2087" i="8"/>
  <c r="D2087" i="8"/>
  <c r="E2086" i="8"/>
  <c r="D2086" i="8"/>
  <c r="E2085" i="8"/>
  <c r="D2085" i="8"/>
  <c r="E2084" i="8"/>
  <c r="D2084" i="8"/>
  <c r="E2083" i="8"/>
  <c r="D2083" i="8"/>
  <c r="E2082" i="8"/>
  <c r="D2082" i="8"/>
  <c r="E2081" i="8"/>
  <c r="D2081" i="8"/>
  <c r="E2080" i="8"/>
  <c r="D2080" i="8"/>
  <c r="E2079" i="8"/>
  <c r="D2079" i="8"/>
  <c r="E2078" i="8"/>
  <c r="D2078" i="8"/>
  <c r="E2077" i="8"/>
  <c r="D2077" i="8"/>
  <c r="E2076" i="8"/>
  <c r="D2076" i="8"/>
  <c r="E2075" i="8"/>
  <c r="D2075" i="8"/>
  <c r="E2074" i="8"/>
  <c r="D2074" i="8"/>
  <c r="E2073" i="8"/>
  <c r="D2073" i="8"/>
  <c r="E2072" i="8"/>
  <c r="D2072" i="8"/>
  <c r="E2071" i="8"/>
  <c r="D2071" i="8"/>
  <c r="E2070" i="8"/>
  <c r="D2070" i="8"/>
  <c r="E2069" i="8"/>
  <c r="D2069" i="8"/>
  <c r="E2068" i="8"/>
  <c r="D2068" i="8"/>
  <c r="E2067" i="8"/>
  <c r="D2067" i="8"/>
  <c r="E2066" i="8"/>
  <c r="D2066" i="8"/>
  <c r="E2065" i="8"/>
  <c r="D2065" i="8"/>
  <c r="E2064" i="8"/>
  <c r="D2064" i="8"/>
  <c r="E2063" i="8"/>
  <c r="D2063" i="8"/>
  <c r="E2062" i="8"/>
  <c r="D2062" i="8"/>
  <c r="E2061" i="8"/>
  <c r="D2061" i="8"/>
  <c r="E2060" i="8"/>
  <c r="D2060" i="8"/>
  <c r="E2059" i="8"/>
  <c r="D2059" i="8"/>
  <c r="E2058" i="8"/>
  <c r="D2058" i="8"/>
  <c r="E2057" i="8"/>
  <c r="D2057" i="8"/>
  <c r="E2056" i="8"/>
  <c r="D2056" i="8"/>
  <c r="E2055" i="8"/>
  <c r="D2055" i="8"/>
  <c r="E2054" i="8"/>
  <c r="D2054" i="8"/>
  <c r="E2053" i="8"/>
  <c r="D2053" i="8"/>
  <c r="E2052" i="8"/>
  <c r="D2052" i="8"/>
  <c r="E2051" i="8"/>
  <c r="D2051" i="8"/>
  <c r="E2050" i="8"/>
  <c r="D2050" i="8"/>
  <c r="E2049" i="8"/>
  <c r="D2049" i="8"/>
  <c r="E2048" i="8"/>
  <c r="D2048" i="8"/>
  <c r="E2047" i="8"/>
  <c r="D2047" i="8"/>
  <c r="E2046" i="8"/>
  <c r="D2046" i="8"/>
  <c r="E2045" i="8"/>
  <c r="D2045" i="8"/>
  <c r="E2044" i="8"/>
  <c r="D2044" i="8"/>
  <c r="E2043" i="8"/>
  <c r="D2043" i="8"/>
  <c r="E2042" i="8"/>
  <c r="D2042" i="8"/>
  <c r="E2041" i="8"/>
  <c r="D2041" i="8"/>
  <c r="E2040" i="8"/>
  <c r="D2040" i="8"/>
  <c r="E2039" i="8"/>
  <c r="D2039" i="8"/>
  <c r="E2038" i="8"/>
  <c r="D2038" i="8"/>
  <c r="E2037" i="8"/>
  <c r="D2037" i="8"/>
  <c r="E2036" i="8"/>
  <c r="D2036" i="8"/>
  <c r="E2035" i="8"/>
  <c r="D2035" i="8"/>
  <c r="E2034" i="8"/>
  <c r="D2034" i="8"/>
  <c r="E2033" i="8"/>
  <c r="D2033" i="8"/>
  <c r="E2032" i="8"/>
  <c r="D2032" i="8"/>
  <c r="E2031" i="8"/>
  <c r="D2031" i="8"/>
  <c r="E2030" i="8"/>
  <c r="D2030" i="8"/>
  <c r="E2029" i="8"/>
  <c r="D2029" i="8"/>
  <c r="E2028" i="8"/>
  <c r="D2028" i="8"/>
  <c r="E2027" i="8"/>
  <c r="D2027" i="8"/>
  <c r="E2026" i="8"/>
  <c r="D2026" i="8"/>
  <c r="E2025" i="8"/>
  <c r="D2025" i="8"/>
  <c r="E2024" i="8"/>
  <c r="D2024" i="8"/>
  <c r="E2023" i="8"/>
  <c r="D2023" i="8"/>
  <c r="E2022" i="8"/>
  <c r="D2022" i="8"/>
  <c r="E2021" i="8"/>
  <c r="D2021" i="8"/>
  <c r="E2020" i="8"/>
  <c r="D2020" i="8"/>
  <c r="E2019" i="8"/>
  <c r="D2019" i="8"/>
  <c r="E2018" i="8"/>
  <c r="D2018" i="8"/>
  <c r="E2017" i="8"/>
  <c r="D2017" i="8"/>
  <c r="E2016" i="8"/>
  <c r="D2016" i="8"/>
  <c r="E2015" i="8"/>
  <c r="D2015" i="8"/>
  <c r="E2014" i="8"/>
  <c r="D2014" i="8"/>
  <c r="E2013" i="8"/>
  <c r="D2013" i="8"/>
  <c r="E2012" i="8"/>
  <c r="D2012" i="8"/>
  <c r="E2011" i="8"/>
  <c r="D2011" i="8"/>
  <c r="E2010" i="8"/>
  <c r="D2010" i="8"/>
  <c r="E2009" i="8"/>
  <c r="D2009" i="8"/>
  <c r="E2008" i="8"/>
  <c r="D2008" i="8"/>
  <c r="E2007" i="8"/>
  <c r="D2007" i="8"/>
  <c r="E2006" i="8"/>
  <c r="D2006" i="8"/>
  <c r="E2005" i="8"/>
  <c r="D2005" i="8"/>
  <c r="E2004" i="8"/>
  <c r="D2004" i="8"/>
  <c r="E2003" i="8"/>
  <c r="D2003" i="8"/>
  <c r="E2002" i="8"/>
  <c r="D2002" i="8"/>
  <c r="E2001" i="8"/>
  <c r="D2001" i="8"/>
  <c r="E2000" i="8"/>
  <c r="D2000" i="8"/>
  <c r="E1999" i="8"/>
  <c r="D1999" i="8"/>
  <c r="E1998" i="8"/>
  <c r="D1998" i="8"/>
  <c r="E1997" i="8"/>
  <c r="D1997" i="8"/>
  <c r="E1996" i="8"/>
  <c r="D1996" i="8"/>
  <c r="E1995" i="8"/>
  <c r="D1995" i="8"/>
  <c r="E1994" i="8"/>
  <c r="D1994" i="8"/>
  <c r="E1993" i="8"/>
  <c r="D1993" i="8"/>
  <c r="E1992" i="8"/>
  <c r="D1992" i="8"/>
  <c r="E1991" i="8"/>
  <c r="D1991" i="8"/>
  <c r="E1990" i="8"/>
  <c r="D1990" i="8"/>
  <c r="E1989" i="8"/>
  <c r="D1989" i="8"/>
  <c r="E1988" i="8"/>
  <c r="D1988" i="8"/>
  <c r="E1987" i="8"/>
  <c r="D1987" i="8"/>
  <c r="E1986" i="8"/>
  <c r="D1986" i="8"/>
  <c r="E1985" i="8"/>
  <c r="D1985" i="8"/>
  <c r="E1984" i="8"/>
  <c r="D1984" i="8"/>
  <c r="E1983" i="8"/>
  <c r="D1983" i="8"/>
  <c r="E1982" i="8"/>
  <c r="D1982" i="8"/>
  <c r="E1981" i="8"/>
  <c r="D1981" i="8"/>
  <c r="E1980" i="8"/>
  <c r="D1980" i="8"/>
  <c r="E1979" i="8"/>
  <c r="D1979" i="8"/>
  <c r="E1978" i="8"/>
  <c r="D1978" i="8"/>
  <c r="E1977" i="8"/>
  <c r="D1977" i="8"/>
  <c r="E1976" i="8"/>
  <c r="D1976" i="8"/>
  <c r="E1975" i="8"/>
  <c r="D1975" i="8"/>
  <c r="E1974" i="8"/>
  <c r="D1974" i="8"/>
  <c r="E1973" i="8"/>
  <c r="D1973" i="8"/>
  <c r="E1972" i="8"/>
  <c r="D1972" i="8"/>
  <c r="E1971" i="8"/>
  <c r="D1971" i="8"/>
  <c r="E1970" i="8"/>
  <c r="D1970" i="8"/>
  <c r="E1969" i="8"/>
  <c r="D1969" i="8"/>
  <c r="E1968" i="8"/>
  <c r="D1968" i="8"/>
  <c r="E1967" i="8"/>
  <c r="D1967" i="8"/>
  <c r="E1966" i="8"/>
  <c r="D1966" i="8"/>
  <c r="E1965" i="8"/>
  <c r="D1965" i="8"/>
  <c r="E1964" i="8"/>
  <c r="D1964" i="8"/>
  <c r="E1963" i="8"/>
  <c r="D1963" i="8"/>
  <c r="E1962" i="8"/>
  <c r="D1962" i="8"/>
  <c r="E1961" i="8"/>
  <c r="D1961" i="8"/>
  <c r="E1960" i="8"/>
  <c r="D1960" i="8"/>
  <c r="E1959" i="8"/>
  <c r="D1959" i="8"/>
  <c r="E1958" i="8"/>
  <c r="D1958" i="8"/>
  <c r="E1957" i="8"/>
  <c r="D1957" i="8"/>
  <c r="E1956" i="8"/>
  <c r="D1956" i="8"/>
  <c r="E1955" i="8"/>
  <c r="D1955" i="8"/>
  <c r="E1954" i="8"/>
  <c r="D1954" i="8"/>
  <c r="E1953" i="8"/>
  <c r="D1953" i="8"/>
  <c r="E1952" i="8"/>
  <c r="D1952" i="8"/>
  <c r="E1951" i="8"/>
  <c r="D1951" i="8"/>
  <c r="E1950" i="8"/>
  <c r="D1950" i="8"/>
  <c r="E1949" i="8"/>
  <c r="D1949" i="8"/>
  <c r="E1948" i="8"/>
  <c r="D1948" i="8"/>
  <c r="E1947" i="8"/>
  <c r="D1947" i="8"/>
  <c r="E1946" i="8"/>
  <c r="D1946" i="8"/>
  <c r="E1945" i="8"/>
  <c r="D1945" i="8"/>
  <c r="E1944" i="8"/>
  <c r="D1944" i="8"/>
  <c r="E1943" i="8"/>
  <c r="D1943" i="8"/>
  <c r="E1942" i="8"/>
  <c r="D1942" i="8"/>
  <c r="E1941" i="8"/>
  <c r="D1941" i="8"/>
  <c r="E1940" i="8"/>
  <c r="D1940" i="8"/>
  <c r="E1939" i="8"/>
  <c r="D1939" i="8"/>
  <c r="E1938" i="8"/>
  <c r="D1938" i="8"/>
  <c r="E1937" i="8"/>
  <c r="D1937" i="8"/>
  <c r="E1936" i="8"/>
  <c r="D1936" i="8"/>
  <c r="E1935" i="8"/>
  <c r="D1935" i="8"/>
  <c r="E1934" i="8"/>
  <c r="D1934" i="8"/>
  <c r="E1933" i="8"/>
  <c r="D1933" i="8"/>
  <c r="E1932" i="8"/>
  <c r="D1932" i="8"/>
  <c r="E1931" i="8"/>
  <c r="D1931" i="8"/>
  <c r="E1930" i="8"/>
  <c r="D1930" i="8"/>
  <c r="E1929" i="8"/>
  <c r="D1929" i="8"/>
  <c r="E1928" i="8"/>
  <c r="D1928" i="8"/>
  <c r="E1927" i="8"/>
  <c r="D1927" i="8"/>
  <c r="E1926" i="8"/>
  <c r="D1926" i="8"/>
  <c r="E1925" i="8"/>
  <c r="D1925" i="8"/>
  <c r="E1924" i="8"/>
  <c r="D1924" i="8"/>
  <c r="E1923" i="8"/>
  <c r="D1923" i="8"/>
  <c r="E1922" i="8"/>
  <c r="D1922" i="8"/>
  <c r="E1921" i="8"/>
  <c r="D1921" i="8"/>
  <c r="E1920" i="8"/>
  <c r="D1920" i="8"/>
  <c r="E1919" i="8"/>
  <c r="D1919" i="8"/>
  <c r="E1918" i="8"/>
  <c r="D1918" i="8"/>
  <c r="E1917" i="8"/>
  <c r="D1917" i="8"/>
  <c r="E1916" i="8"/>
  <c r="D1916" i="8"/>
  <c r="E1915" i="8"/>
  <c r="D1915" i="8"/>
  <c r="E1914" i="8"/>
  <c r="D1914" i="8"/>
  <c r="E1913" i="8"/>
  <c r="D1913" i="8"/>
  <c r="E1912" i="8"/>
  <c r="D1912" i="8"/>
  <c r="E1911" i="8"/>
  <c r="D1911" i="8"/>
  <c r="E1910" i="8"/>
  <c r="D1910" i="8"/>
  <c r="E1909" i="8"/>
  <c r="D1909" i="8"/>
  <c r="E1908" i="8"/>
  <c r="D1908" i="8"/>
  <c r="E1907" i="8"/>
  <c r="D1907" i="8"/>
  <c r="E1906" i="8"/>
  <c r="D1906" i="8"/>
  <c r="E1905" i="8"/>
  <c r="D1905" i="8"/>
  <c r="E1904" i="8"/>
  <c r="D1904" i="8"/>
  <c r="E1903" i="8"/>
  <c r="D1903" i="8"/>
  <c r="E1902" i="8"/>
  <c r="D1902" i="8"/>
  <c r="E1901" i="8"/>
  <c r="D1901" i="8"/>
  <c r="E1900" i="8"/>
  <c r="D1900" i="8"/>
  <c r="E1899" i="8"/>
  <c r="D1899" i="8"/>
  <c r="E1898" i="8"/>
  <c r="D1898" i="8"/>
  <c r="E1897" i="8"/>
  <c r="D1897" i="8"/>
  <c r="E1896" i="8"/>
  <c r="D1896" i="8"/>
  <c r="E1895" i="8"/>
  <c r="D1895" i="8"/>
  <c r="E1894" i="8"/>
  <c r="D1894" i="8"/>
  <c r="E1893" i="8"/>
  <c r="D1893" i="8"/>
  <c r="E1892" i="8"/>
  <c r="D1892" i="8"/>
  <c r="E1891" i="8"/>
  <c r="D1891" i="8"/>
  <c r="E1890" i="8"/>
  <c r="D1890" i="8"/>
  <c r="E1889" i="8"/>
  <c r="D1889" i="8"/>
  <c r="E1888" i="8"/>
  <c r="D1888" i="8"/>
  <c r="E1887" i="8"/>
  <c r="D1887" i="8"/>
  <c r="E1886" i="8"/>
  <c r="D1886" i="8"/>
  <c r="E1885" i="8"/>
  <c r="D1885" i="8"/>
  <c r="E1884" i="8"/>
  <c r="D1884" i="8"/>
  <c r="E1883" i="8"/>
  <c r="D1883" i="8"/>
  <c r="E1882" i="8"/>
  <c r="D1882" i="8"/>
  <c r="E1881" i="8"/>
  <c r="D1881" i="8"/>
  <c r="E1880" i="8"/>
  <c r="D1880" i="8"/>
  <c r="E1879" i="8"/>
  <c r="D1879" i="8"/>
  <c r="E1878" i="8"/>
  <c r="D1878" i="8"/>
  <c r="E1877" i="8"/>
  <c r="D1877" i="8"/>
  <c r="E1876" i="8"/>
  <c r="D1876" i="8"/>
  <c r="E1875" i="8"/>
  <c r="D1875" i="8"/>
  <c r="E1874" i="8"/>
  <c r="D1874" i="8"/>
  <c r="E1873" i="8"/>
  <c r="D1873" i="8"/>
  <c r="E1872" i="8"/>
  <c r="D1872" i="8"/>
  <c r="E1871" i="8"/>
  <c r="D1871" i="8"/>
  <c r="E1870" i="8"/>
  <c r="D1870" i="8"/>
  <c r="E1869" i="8"/>
  <c r="D1869" i="8"/>
  <c r="E1868" i="8"/>
  <c r="D1868" i="8"/>
  <c r="E1867" i="8"/>
  <c r="D1867" i="8"/>
  <c r="E1866" i="8"/>
  <c r="D1866" i="8"/>
  <c r="E1865" i="8"/>
  <c r="D1865" i="8"/>
  <c r="E1864" i="8"/>
  <c r="D1864" i="8"/>
  <c r="E1863" i="8"/>
  <c r="D1863" i="8"/>
  <c r="E1862" i="8"/>
  <c r="D1862" i="8"/>
  <c r="E1861" i="8"/>
  <c r="D1861" i="8"/>
  <c r="E1860" i="8"/>
  <c r="D1860" i="8"/>
  <c r="E1859" i="8"/>
  <c r="D1859" i="8"/>
  <c r="E1858" i="8"/>
  <c r="D1858" i="8"/>
  <c r="E1857" i="8"/>
  <c r="D1857" i="8"/>
  <c r="E1856" i="8"/>
  <c r="D1856" i="8"/>
  <c r="E1855" i="8"/>
  <c r="D1855" i="8"/>
  <c r="E1854" i="8"/>
  <c r="D1854" i="8"/>
  <c r="E1853" i="8"/>
  <c r="D1853" i="8"/>
  <c r="E1852" i="8"/>
  <c r="D1852" i="8"/>
  <c r="E1851" i="8"/>
  <c r="D1851" i="8"/>
  <c r="E1850" i="8"/>
  <c r="D1850" i="8"/>
  <c r="E1849" i="8"/>
  <c r="D1849" i="8"/>
  <c r="E1848" i="8"/>
  <c r="D1848" i="8"/>
  <c r="E1847" i="8"/>
  <c r="D1847" i="8"/>
  <c r="E1846" i="8"/>
  <c r="D1846" i="8"/>
  <c r="E1845" i="8"/>
  <c r="D1845" i="8"/>
  <c r="E1844" i="8"/>
  <c r="D1844" i="8"/>
  <c r="E1843" i="8"/>
  <c r="D1843" i="8"/>
  <c r="E1842" i="8"/>
  <c r="D1842" i="8"/>
  <c r="E1841" i="8"/>
  <c r="D1841" i="8"/>
  <c r="E1840" i="8"/>
  <c r="D1840" i="8"/>
  <c r="E1839" i="8"/>
  <c r="D1839" i="8"/>
  <c r="E1838" i="8"/>
  <c r="D1838" i="8"/>
  <c r="E1837" i="8"/>
  <c r="D1837" i="8"/>
  <c r="E1836" i="8"/>
  <c r="D1836" i="8"/>
  <c r="E1835" i="8"/>
  <c r="D1835" i="8"/>
  <c r="E1834" i="8"/>
  <c r="D1834" i="8"/>
  <c r="E1833" i="8"/>
  <c r="D1833" i="8"/>
  <c r="E1832" i="8"/>
  <c r="D1832" i="8"/>
  <c r="E1831" i="8"/>
  <c r="D1831" i="8"/>
  <c r="E1830" i="8"/>
  <c r="D1830" i="8"/>
  <c r="E1829" i="8"/>
  <c r="D1829" i="8"/>
  <c r="E1828" i="8"/>
  <c r="D1828" i="8"/>
  <c r="E1827" i="8"/>
  <c r="D1827" i="8"/>
  <c r="E1826" i="8"/>
  <c r="D1826" i="8"/>
  <c r="E1825" i="8"/>
  <c r="D1825" i="8"/>
  <c r="E1824" i="8"/>
  <c r="D1824" i="8"/>
  <c r="E1823" i="8"/>
  <c r="D1823" i="8"/>
  <c r="E1822" i="8"/>
  <c r="D1822" i="8"/>
  <c r="E1821" i="8"/>
  <c r="D1821" i="8"/>
  <c r="E1820" i="8"/>
  <c r="D1820" i="8"/>
  <c r="E1819" i="8"/>
  <c r="D1819" i="8"/>
  <c r="E1818" i="8"/>
  <c r="D1818" i="8"/>
  <c r="E1817" i="8"/>
  <c r="D1817" i="8"/>
  <c r="E1816" i="8"/>
  <c r="D1816" i="8"/>
  <c r="E1815" i="8"/>
  <c r="D1815" i="8"/>
  <c r="E1814" i="8"/>
  <c r="D1814" i="8"/>
  <c r="E1813" i="8"/>
  <c r="D1813" i="8"/>
  <c r="E1812" i="8"/>
  <c r="D1812" i="8"/>
  <c r="E1811" i="8"/>
  <c r="D1811" i="8"/>
  <c r="E1810" i="8"/>
  <c r="D1810" i="8"/>
  <c r="E1809" i="8"/>
  <c r="D1809" i="8"/>
  <c r="E1808" i="8"/>
  <c r="D1808" i="8"/>
  <c r="E1807" i="8"/>
  <c r="D1807" i="8"/>
  <c r="E1806" i="8"/>
  <c r="D1806" i="8"/>
  <c r="E1805" i="8"/>
  <c r="D1805" i="8"/>
  <c r="E1804" i="8"/>
  <c r="D1804" i="8"/>
  <c r="E1803" i="8"/>
  <c r="D1803" i="8"/>
  <c r="E1802" i="8"/>
  <c r="D1802" i="8"/>
  <c r="E1801" i="8"/>
  <c r="D1801" i="8"/>
  <c r="E1800" i="8"/>
  <c r="D1800" i="8"/>
  <c r="E1799" i="8"/>
  <c r="D1799" i="8"/>
  <c r="E1798" i="8"/>
  <c r="D1798" i="8"/>
  <c r="E1797" i="8"/>
  <c r="D1797" i="8"/>
  <c r="E1796" i="8"/>
  <c r="D1796" i="8"/>
  <c r="E1795" i="8"/>
  <c r="D1795" i="8"/>
  <c r="E1794" i="8"/>
  <c r="D1794" i="8"/>
  <c r="E1793" i="8"/>
  <c r="D1793" i="8"/>
  <c r="E1792" i="8"/>
  <c r="D1792" i="8"/>
  <c r="E1791" i="8"/>
  <c r="D1791" i="8"/>
  <c r="E1790" i="8"/>
  <c r="D1790" i="8"/>
  <c r="E1789" i="8"/>
  <c r="D1789" i="8"/>
  <c r="E1788" i="8"/>
  <c r="D1788" i="8"/>
  <c r="E1787" i="8"/>
  <c r="D1787" i="8"/>
  <c r="E1786" i="8"/>
  <c r="D1786" i="8"/>
  <c r="E1785" i="8"/>
  <c r="D1785" i="8"/>
  <c r="E1784" i="8"/>
  <c r="D1784" i="8"/>
  <c r="E1783" i="8"/>
  <c r="D1783" i="8"/>
  <c r="E1782" i="8"/>
  <c r="D1782" i="8"/>
  <c r="E1781" i="8"/>
  <c r="D1781" i="8"/>
  <c r="E1780" i="8"/>
  <c r="D1780" i="8"/>
  <c r="E1779" i="8"/>
  <c r="D1779" i="8"/>
  <c r="E1778" i="8"/>
  <c r="D1778" i="8"/>
  <c r="E1777" i="8"/>
  <c r="D1777" i="8"/>
  <c r="E1776" i="8"/>
  <c r="D1776" i="8"/>
  <c r="E1775" i="8"/>
  <c r="D1775" i="8"/>
  <c r="E1774" i="8"/>
  <c r="D1774" i="8"/>
  <c r="E1773" i="8"/>
  <c r="D1773" i="8"/>
  <c r="E1772" i="8"/>
  <c r="D1772" i="8"/>
  <c r="E1771" i="8"/>
  <c r="D1771" i="8"/>
  <c r="E1770" i="8"/>
  <c r="D1770" i="8"/>
  <c r="E1769" i="8"/>
  <c r="D1769" i="8"/>
  <c r="E1768" i="8"/>
  <c r="D1768" i="8"/>
  <c r="E1767" i="8"/>
  <c r="D1767" i="8"/>
  <c r="E1766" i="8"/>
  <c r="D1766" i="8"/>
  <c r="E1765" i="8"/>
  <c r="D1765" i="8"/>
  <c r="E1764" i="8"/>
  <c r="D1764" i="8"/>
  <c r="E1763" i="8"/>
  <c r="D1763" i="8"/>
  <c r="E1762" i="8"/>
  <c r="D1762" i="8"/>
  <c r="E1761" i="8"/>
  <c r="D1761" i="8"/>
  <c r="E1760" i="8"/>
  <c r="D1760" i="8"/>
  <c r="E1759" i="8"/>
  <c r="D1759" i="8"/>
  <c r="E1758" i="8"/>
  <c r="D1758" i="8"/>
  <c r="E1757" i="8"/>
  <c r="D1757" i="8"/>
  <c r="E1756" i="8"/>
  <c r="D1756" i="8"/>
  <c r="E1755" i="8"/>
  <c r="D1755" i="8"/>
  <c r="E1754" i="8"/>
  <c r="D1754" i="8"/>
  <c r="E1753" i="8"/>
  <c r="D1753" i="8"/>
  <c r="E1752" i="8"/>
  <c r="D1752" i="8"/>
  <c r="E1751" i="8"/>
  <c r="D1751" i="8"/>
  <c r="E1750" i="8"/>
  <c r="D1750" i="8"/>
  <c r="E1749" i="8"/>
  <c r="D1749" i="8"/>
  <c r="E1748" i="8"/>
  <c r="D1748" i="8"/>
  <c r="E1747" i="8"/>
  <c r="D1747" i="8"/>
  <c r="E1746" i="8"/>
  <c r="D1746" i="8"/>
  <c r="E1745" i="8"/>
  <c r="D1745" i="8"/>
  <c r="E1744" i="8"/>
  <c r="D1744" i="8"/>
  <c r="E1743" i="8"/>
  <c r="D1743" i="8"/>
  <c r="E1742" i="8"/>
  <c r="D1742" i="8"/>
  <c r="E1741" i="8"/>
  <c r="D1741" i="8"/>
  <c r="E1740" i="8"/>
  <c r="D1740" i="8"/>
  <c r="E1739" i="8"/>
  <c r="D1739" i="8"/>
  <c r="E1738" i="8"/>
  <c r="D1738" i="8"/>
  <c r="E1737" i="8"/>
  <c r="D1737" i="8"/>
  <c r="E1736" i="8"/>
  <c r="D1736" i="8"/>
  <c r="E1735" i="8"/>
  <c r="D1735" i="8"/>
  <c r="E1734" i="8"/>
  <c r="D1734" i="8"/>
  <c r="E1733" i="8"/>
  <c r="D1733" i="8"/>
  <c r="E1732" i="8"/>
  <c r="D1732" i="8"/>
  <c r="E1731" i="8"/>
  <c r="D1731" i="8"/>
  <c r="E1730" i="8"/>
  <c r="D1730" i="8"/>
  <c r="E1729" i="8"/>
  <c r="D1729" i="8"/>
  <c r="E1728" i="8"/>
  <c r="D1728" i="8"/>
  <c r="E1727" i="8"/>
  <c r="D1727" i="8"/>
  <c r="E1726" i="8"/>
  <c r="D1726" i="8"/>
  <c r="E1725" i="8"/>
  <c r="D1725" i="8"/>
  <c r="E1724" i="8"/>
  <c r="D1724" i="8"/>
  <c r="E1723" i="8"/>
  <c r="D1723" i="8"/>
  <c r="E1722" i="8"/>
  <c r="D1722" i="8"/>
  <c r="E1721" i="8"/>
  <c r="D1721" i="8"/>
  <c r="E1720" i="8"/>
  <c r="D1720" i="8"/>
  <c r="E1719" i="8"/>
  <c r="D1719" i="8"/>
  <c r="E1718" i="8"/>
  <c r="D1718" i="8"/>
  <c r="E1717" i="8"/>
  <c r="D1717" i="8"/>
  <c r="E1716" i="8"/>
  <c r="D1716" i="8"/>
  <c r="E1715" i="8"/>
  <c r="D1715" i="8"/>
  <c r="E1714" i="8"/>
  <c r="D1714" i="8"/>
  <c r="E1713" i="8"/>
  <c r="D1713" i="8"/>
  <c r="E1712" i="8"/>
  <c r="D1712" i="8"/>
  <c r="E1711" i="8"/>
  <c r="D1711" i="8"/>
  <c r="E1710" i="8"/>
  <c r="D1710" i="8"/>
  <c r="E1709" i="8"/>
  <c r="D1709" i="8"/>
  <c r="E1708" i="8"/>
  <c r="D1708" i="8"/>
  <c r="E1707" i="8"/>
  <c r="D1707" i="8"/>
  <c r="E1706" i="8"/>
  <c r="D1706" i="8"/>
  <c r="E1705" i="8"/>
  <c r="D1705" i="8"/>
  <c r="E1704" i="8"/>
  <c r="D1704" i="8"/>
  <c r="E1703" i="8"/>
  <c r="D1703" i="8"/>
  <c r="E1702" i="8"/>
  <c r="D1702" i="8"/>
  <c r="E1701" i="8"/>
  <c r="D1701" i="8"/>
  <c r="E1700" i="8"/>
  <c r="D1700" i="8"/>
  <c r="E1699" i="8"/>
  <c r="D1699" i="8"/>
  <c r="E1698" i="8"/>
  <c r="D1698" i="8"/>
  <c r="E1697" i="8"/>
  <c r="D1697" i="8"/>
  <c r="E1696" i="8"/>
  <c r="D1696" i="8"/>
  <c r="E1695" i="8"/>
  <c r="D1695" i="8"/>
  <c r="E1694" i="8"/>
  <c r="D1694" i="8"/>
  <c r="E1693" i="8"/>
  <c r="D1693" i="8"/>
  <c r="E1692" i="8"/>
  <c r="D1692" i="8"/>
  <c r="E1691" i="8"/>
  <c r="D1691" i="8"/>
  <c r="E1690" i="8"/>
  <c r="D1690" i="8"/>
  <c r="E1689" i="8"/>
  <c r="D1689" i="8"/>
  <c r="E1688" i="8"/>
  <c r="D1688" i="8"/>
  <c r="E1687" i="8"/>
  <c r="D1687" i="8"/>
  <c r="E1686" i="8"/>
  <c r="D1686" i="8"/>
  <c r="E1685" i="8"/>
  <c r="D1685" i="8"/>
  <c r="E1684" i="8"/>
  <c r="D1684" i="8"/>
  <c r="E1683" i="8"/>
  <c r="D1683" i="8"/>
  <c r="E1682" i="8"/>
  <c r="D1682" i="8"/>
  <c r="E1681" i="8"/>
  <c r="D1681" i="8"/>
  <c r="E1680" i="8"/>
  <c r="D1680" i="8"/>
  <c r="E1679" i="8"/>
  <c r="D1679" i="8"/>
  <c r="E1678" i="8"/>
  <c r="D1678" i="8"/>
  <c r="E1677" i="8"/>
  <c r="D1677" i="8"/>
  <c r="E1676" i="8"/>
  <c r="D1676" i="8"/>
  <c r="E1675" i="8"/>
  <c r="D1675" i="8"/>
  <c r="E1674" i="8"/>
  <c r="D1674" i="8"/>
  <c r="E1673" i="8"/>
  <c r="D1673" i="8"/>
  <c r="E1672" i="8"/>
  <c r="D1672" i="8"/>
  <c r="E1671" i="8"/>
  <c r="D1671" i="8"/>
  <c r="E1670" i="8"/>
  <c r="D1670" i="8"/>
  <c r="E1669" i="8"/>
  <c r="D1669" i="8"/>
  <c r="E1668" i="8"/>
  <c r="D1668" i="8"/>
  <c r="E1667" i="8"/>
  <c r="D1667" i="8"/>
  <c r="E1666" i="8"/>
  <c r="D1666" i="8"/>
  <c r="E1665" i="8"/>
  <c r="D1665" i="8"/>
  <c r="E1664" i="8"/>
  <c r="D1664" i="8"/>
  <c r="E1663" i="8"/>
  <c r="D1663" i="8"/>
  <c r="E1662" i="8"/>
  <c r="D1662" i="8"/>
  <c r="E1661" i="8"/>
  <c r="D1661" i="8"/>
  <c r="E1660" i="8"/>
  <c r="D1660" i="8"/>
  <c r="E1659" i="8"/>
  <c r="D1659" i="8"/>
  <c r="E1658" i="8"/>
  <c r="D1658" i="8"/>
  <c r="E1657" i="8"/>
  <c r="D1657" i="8"/>
  <c r="E1656" i="8"/>
  <c r="D1656" i="8"/>
  <c r="E1655" i="8"/>
  <c r="D1655" i="8"/>
  <c r="E1654" i="8"/>
  <c r="D1654" i="8"/>
  <c r="E1653" i="8"/>
  <c r="D1653" i="8"/>
  <c r="E1652" i="8"/>
  <c r="D1652" i="8"/>
  <c r="E1651" i="8"/>
  <c r="D1651" i="8"/>
  <c r="E1650" i="8"/>
  <c r="D1650" i="8"/>
  <c r="E1649" i="8"/>
  <c r="D1649" i="8"/>
  <c r="E1648" i="8"/>
  <c r="D1648" i="8"/>
  <c r="E1647" i="8"/>
  <c r="D1647" i="8"/>
  <c r="E1646" i="8"/>
  <c r="D1646" i="8"/>
  <c r="E1645" i="8"/>
  <c r="D1645" i="8"/>
  <c r="E1644" i="8"/>
  <c r="D1644" i="8"/>
  <c r="E1643" i="8"/>
  <c r="D1643" i="8"/>
  <c r="E1642" i="8"/>
  <c r="D1642" i="8"/>
  <c r="E1641" i="8"/>
  <c r="D1641" i="8"/>
  <c r="E1640" i="8"/>
  <c r="D1640" i="8"/>
  <c r="E1639" i="8"/>
  <c r="D1639" i="8"/>
  <c r="E1638" i="8"/>
  <c r="D1638" i="8"/>
  <c r="E1637" i="8"/>
  <c r="D1637" i="8"/>
  <c r="E1636" i="8"/>
  <c r="D1636" i="8"/>
  <c r="E1635" i="8"/>
  <c r="D1635" i="8"/>
  <c r="E1634" i="8"/>
  <c r="D1634" i="8"/>
  <c r="E1633" i="8"/>
  <c r="D1633" i="8"/>
  <c r="E1632" i="8"/>
  <c r="D1632" i="8"/>
  <c r="E1631" i="8"/>
  <c r="D1631" i="8"/>
  <c r="E1630" i="8"/>
  <c r="D1630" i="8"/>
  <c r="E1629" i="8"/>
  <c r="D1629" i="8"/>
  <c r="E1628" i="8"/>
  <c r="D1628" i="8"/>
  <c r="E1627" i="8"/>
  <c r="D1627" i="8"/>
  <c r="E1626" i="8"/>
  <c r="D1626" i="8"/>
  <c r="E1625" i="8"/>
  <c r="D1625" i="8"/>
  <c r="E1624" i="8"/>
  <c r="D1624" i="8"/>
  <c r="E1623" i="8"/>
  <c r="D1623" i="8"/>
  <c r="E1622" i="8"/>
  <c r="D1622" i="8"/>
  <c r="E1621" i="8"/>
  <c r="D1621" i="8"/>
  <c r="E1620" i="8"/>
  <c r="D1620" i="8"/>
  <c r="E1619" i="8"/>
  <c r="D1619" i="8"/>
  <c r="E1618" i="8"/>
  <c r="D1618" i="8"/>
  <c r="E1617" i="8"/>
  <c r="D1617" i="8"/>
  <c r="E1616" i="8"/>
  <c r="D1616" i="8"/>
  <c r="E1615" i="8"/>
  <c r="D1615" i="8"/>
  <c r="E1614" i="8"/>
  <c r="D1614" i="8"/>
  <c r="E1613" i="8"/>
  <c r="D1613" i="8"/>
  <c r="E1612" i="8"/>
  <c r="D1612" i="8"/>
  <c r="E1611" i="8"/>
  <c r="D1611" i="8"/>
  <c r="E1610" i="8"/>
  <c r="D1610" i="8"/>
  <c r="E1609" i="8"/>
  <c r="D1609" i="8"/>
  <c r="E1608" i="8"/>
  <c r="D1608" i="8"/>
  <c r="E1607" i="8"/>
  <c r="D1607" i="8"/>
  <c r="E1606" i="8"/>
  <c r="D1606" i="8"/>
  <c r="E1605" i="8"/>
  <c r="D1605" i="8"/>
  <c r="E1604" i="8"/>
  <c r="D1604" i="8"/>
  <c r="E1603" i="8"/>
  <c r="D1603" i="8"/>
  <c r="E1602" i="8"/>
  <c r="D1602" i="8"/>
  <c r="E1601" i="8"/>
  <c r="D1601" i="8"/>
  <c r="E1600" i="8"/>
  <c r="D1600" i="8"/>
  <c r="E1599" i="8"/>
  <c r="D1599" i="8"/>
  <c r="E1598" i="8"/>
  <c r="D1598" i="8"/>
  <c r="E1597" i="8"/>
  <c r="D1597" i="8"/>
  <c r="E1596" i="8"/>
  <c r="D1596" i="8"/>
  <c r="E1595" i="8"/>
  <c r="D1595" i="8"/>
  <c r="E1594" i="8"/>
  <c r="D1594" i="8"/>
  <c r="E1593" i="8"/>
  <c r="D1593" i="8"/>
  <c r="E1592" i="8"/>
  <c r="D1592" i="8"/>
  <c r="E1591" i="8"/>
  <c r="D1591" i="8"/>
  <c r="E1590" i="8"/>
  <c r="D1590" i="8"/>
  <c r="E1589" i="8"/>
  <c r="D1589" i="8"/>
  <c r="E1588" i="8"/>
  <c r="D1588" i="8"/>
  <c r="E1587" i="8"/>
  <c r="D1587" i="8"/>
  <c r="E1586" i="8"/>
  <c r="D1586" i="8"/>
  <c r="E1585" i="8"/>
  <c r="D1585" i="8"/>
  <c r="E1584" i="8"/>
  <c r="D1584" i="8"/>
  <c r="E1583" i="8"/>
  <c r="D1583" i="8"/>
  <c r="E1582" i="8"/>
  <c r="D1582" i="8"/>
  <c r="E1581" i="8"/>
  <c r="D1581" i="8"/>
  <c r="E1580" i="8"/>
  <c r="D1580" i="8"/>
  <c r="E1579" i="8"/>
  <c r="D1579" i="8"/>
  <c r="E1578" i="8"/>
  <c r="D1578" i="8"/>
  <c r="E1577" i="8"/>
  <c r="D1577" i="8"/>
  <c r="E1576" i="8"/>
  <c r="D1576" i="8"/>
  <c r="E1575" i="8"/>
  <c r="D1575" i="8"/>
  <c r="E1574" i="8"/>
  <c r="D1574" i="8"/>
  <c r="E1573" i="8"/>
  <c r="D1573" i="8"/>
  <c r="E1572" i="8"/>
  <c r="D1572" i="8"/>
  <c r="E1571" i="8"/>
  <c r="D1571" i="8"/>
  <c r="E1570" i="8"/>
  <c r="D1570" i="8"/>
  <c r="E1569" i="8"/>
  <c r="D1569" i="8"/>
  <c r="E1568" i="8"/>
  <c r="D1568" i="8"/>
  <c r="E1567" i="8"/>
  <c r="D1567" i="8"/>
  <c r="E1566" i="8"/>
  <c r="D1566" i="8"/>
  <c r="E1565" i="8"/>
  <c r="D1565" i="8"/>
  <c r="E1564" i="8"/>
  <c r="D1564" i="8"/>
  <c r="E1563" i="8"/>
  <c r="D1563" i="8"/>
  <c r="E1562" i="8"/>
  <c r="D1562" i="8"/>
  <c r="E1561" i="8"/>
  <c r="D1561" i="8"/>
  <c r="E1560" i="8"/>
  <c r="D1560" i="8"/>
  <c r="E1559" i="8"/>
  <c r="D1559" i="8"/>
  <c r="E1558" i="8"/>
  <c r="D1558" i="8"/>
  <c r="E1557" i="8"/>
  <c r="D1557" i="8"/>
  <c r="E1556" i="8"/>
  <c r="D1556" i="8"/>
  <c r="E1555" i="8"/>
  <c r="D1555" i="8"/>
  <c r="E1554" i="8"/>
  <c r="D1554" i="8"/>
  <c r="E1553" i="8"/>
  <c r="D1553" i="8"/>
  <c r="E1552" i="8"/>
  <c r="D1552" i="8"/>
  <c r="E1551" i="8"/>
  <c r="D1551" i="8"/>
  <c r="E1550" i="8"/>
  <c r="D1550" i="8"/>
  <c r="E1549" i="8"/>
  <c r="D1549" i="8"/>
  <c r="E1548" i="8"/>
  <c r="D1548" i="8"/>
  <c r="E1547" i="8"/>
  <c r="D1547" i="8"/>
  <c r="E1546" i="8"/>
  <c r="D1546" i="8"/>
  <c r="E1545" i="8"/>
  <c r="D1545" i="8"/>
  <c r="E1544" i="8"/>
  <c r="D1544" i="8"/>
  <c r="E1543" i="8"/>
  <c r="D1543" i="8"/>
  <c r="E1542" i="8"/>
  <c r="D1542" i="8"/>
  <c r="E1541" i="8"/>
  <c r="D1541" i="8"/>
  <c r="E1540" i="8"/>
  <c r="D1540" i="8"/>
  <c r="E1539" i="8"/>
  <c r="D1539" i="8"/>
  <c r="E1538" i="8"/>
  <c r="D1538" i="8"/>
  <c r="E1537" i="8"/>
  <c r="D1537" i="8"/>
  <c r="E1536" i="8"/>
  <c r="D1536" i="8"/>
  <c r="E1535" i="8"/>
  <c r="D1535" i="8"/>
  <c r="E1534" i="8"/>
  <c r="D1534" i="8"/>
  <c r="E1533" i="8"/>
  <c r="D1533" i="8"/>
  <c r="E1532" i="8"/>
  <c r="D1532" i="8"/>
  <c r="E1531" i="8"/>
  <c r="D1531" i="8"/>
  <c r="E1530" i="8"/>
  <c r="D1530" i="8"/>
  <c r="E1529" i="8"/>
  <c r="D1529" i="8"/>
  <c r="E1528" i="8"/>
  <c r="D1528" i="8"/>
  <c r="E1527" i="8"/>
  <c r="D1527" i="8"/>
  <c r="E1526" i="8"/>
  <c r="D1526" i="8"/>
  <c r="E1525" i="8"/>
  <c r="D1525" i="8"/>
  <c r="E1524" i="8"/>
  <c r="D1524" i="8"/>
  <c r="E1523" i="8"/>
  <c r="D1523" i="8"/>
  <c r="E1522" i="8"/>
  <c r="D1522" i="8"/>
  <c r="E1521" i="8"/>
  <c r="D1521" i="8"/>
  <c r="E1520" i="8"/>
  <c r="D1520" i="8"/>
  <c r="E1519" i="8"/>
  <c r="D1519" i="8"/>
  <c r="E1518" i="8"/>
  <c r="D1518" i="8"/>
  <c r="E1517" i="8"/>
  <c r="D1517" i="8"/>
  <c r="E1516" i="8"/>
  <c r="D1516" i="8"/>
  <c r="E1515" i="8"/>
  <c r="D1515" i="8"/>
  <c r="E1514" i="8"/>
  <c r="D1514" i="8"/>
  <c r="E1513" i="8"/>
  <c r="D1513" i="8"/>
  <c r="E1512" i="8"/>
  <c r="D1512" i="8"/>
  <c r="E1511" i="8"/>
  <c r="D1511" i="8"/>
  <c r="E1510" i="8"/>
  <c r="D1510" i="8"/>
  <c r="E1509" i="8"/>
  <c r="D1509" i="8"/>
  <c r="E1508" i="8"/>
  <c r="D1508" i="8"/>
  <c r="E1507" i="8"/>
  <c r="D1507" i="8"/>
  <c r="E1506" i="8"/>
  <c r="D1506" i="8"/>
  <c r="E1505" i="8"/>
  <c r="D1505" i="8"/>
  <c r="E1504" i="8"/>
  <c r="D1504" i="8"/>
  <c r="E1503" i="8"/>
  <c r="D1503" i="8"/>
  <c r="E1502" i="8"/>
  <c r="D1502" i="8"/>
  <c r="E1501" i="8"/>
  <c r="D1501" i="8"/>
  <c r="E1500" i="8"/>
  <c r="D1500" i="8"/>
  <c r="E1499" i="8"/>
  <c r="D1499" i="8"/>
  <c r="E1498" i="8"/>
  <c r="D1498" i="8"/>
  <c r="E1497" i="8"/>
  <c r="D1497" i="8"/>
  <c r="E1496" i="8"/>
  <c r="D1496" i="8"/>
  <c r="E1495" i="8"/>
  <c r="D1495" i="8"/>
  <c r="E1494" i="8"/>
  <c r="D1494" i="8"/>
  <c r="E1493" i="8"/>
  <c r="D1493" i="8"/>
  <c r="E1492" i="8"/>
  <c r="D1492" i="8"/>
  <c r="E1491" i="8"/>
  <c r="D1491" i="8"/>
  <c r="E1490" i="8"/>
  <c r="D1490" i="8"/>
  <c r="E1489" i="8"/>
  <c r="D1489" i="8"/>
  <c r="E1488" i="8"/>
  <c r="D1488" i="8"/>
  <c r="E1487" i="8"/>
  <c r="D1487" i="8"/>
  <c r="E1486" i="8"/>
  <c r="D1486" i="8"/>
  <c r="E1485" i="8"/>
  <c r="D1485" i="8"/>
  <c r="E1484" i="8"/>
  <c r="D1484" i="8"/>
  <c r="E1483" i="8"/>
  <c r="D1483" i="8"/>
  <c r="E1482" i="8"/>
  <c r="D1482" i="8"/>
  <c r="E1481" i="8"/>
  <c r="D1481" i="8"/>
  <c r="E1480" i="8"/>
  <c r="D1480" i="8"/>
  <c r="E1479" i="8"/>
  <c r="D1479" i="8"/>
  <c r="E1478" i="8"/>
  <c r="D1478" i="8"/>
  <c r="E1477" i="8"/>
  <c r="D1477" i="8"/>
  <c r="E1476" i="8"/>
  <c r="D1476" i="8"/>
  <c r="E1475" i="8"/>
  <c r="D1475" i="8"/>
  <c r="E1474" i="8"/>
  <c r="D1474" i="8"/>
  <c r="E1473" i="8"/>
  <c r="D1473" i="8"/>
  <c r="E1472" i="8"/>
  <c r="D1472" i="8"/>
  <c r="E1471" i="8"/>
  <c r="D1471" i="8"/>
  <c r="E1470" i="8"/>
  <c r="D1470" i="8"/>
  <c r="E1469" i="8"/>
  <c r="D1469" i="8"/>
  <c r="E1468" i="8"/>
  <c r="D1468" i="8"/>
  <c r="E1467" i="8"/>
  <c r="D1467" i="8"/>
  <c r="E1466" i="8"/>
  <c r="D1466" i="8"/>
  <c r="E1465" i="8"/>
  <c r="D1465" i="8"/>
  <c r="E1464" i="8"/>
  <c r="D1464" i="8"/>
  <c r="E1463" i="8"/>
  <c r="D1463" i="8"/>
  <c r="E1462" i="8"/>
  <c r="D1462" i="8"/>
  <c r="E1461" i="8"/>
  <c r="D1461" i="8"/>
  <c r="E1460" i="8"/>
  <c r="D1460" i="8"/>
  <c r="E1459" i="8"/>
  <c r="D1459" i="8"/>
  <c r="E1458" i="8"/>
  <c r="D1458" i="8"/>
  <c r="E1457" i="8"/>
  <c r="D1457" i="8"/>
  <c r="E1456" i="8"/>
  <c r="D1456" i="8"/>
  <c r="E1455" i="8"/>
  <c r="D1455" i="8"/>
  <c r="E1454" i="8"/>
  <c r="D1454" i="8"/>
  <c r="E1453" i="8"/>
  <c r="D1453" i="8"/>
  <c r="E1452" i="8"/>
  <c r="D1452" i="8"/>
  <c r="E1451" i="8"/>
  <c r="D1451" i="8"/>
  <c r="E1450" i="8"/>
  <c r="D1450" i="8"/>
  <c r="E1449" i="8"/>
  <c r="D1449" i="8"/>
  <c r="E1448" i="8"/>
  <c r="D1448" i="8"/>
  <c r="E1447" i="8"/>
  <c r="D1447" i="8"/>
  <c r="E1446" i="8"/>
  <c r="D1446" i="8"/>
  <c r="E1445" i="8"/>
  <c r="D1445" i="8"/>
  <c r="E1444" i="8"/>
  <c r="D1444" i="8"/>
  <c r="E1443" i="8"/>
  <c r="D1443" i="8"/>
  <c r="E1442" i="8"/>
  <c r="D1442" i="8"/>
  <c r="E1441" i="8"/>
  <c r="D1441" i="8"/>
  <c r="E1440" i="8"/>
  <c r="D1440" i="8"/>
  <c r="E1439" i="8"/>
  <c r="D1439" i="8"/>
  <c r="E1438" i="8"/>
  <c r="D1438" i="8"/>
  <c r="E1437" i="8"/>
  <c r="D1437" i="8"/>
  <c r="E1436" i="8"/>
  <c r="D1436" i="8"/>
  <c r="E1435" i="8"/>
  <c r="D1435" i="8"/>
  <c r="E1434" i="8"/>
  <c r="D1434" i="8"/>
  <c r="E1433" i="8"/>
  <c r="D1433" i="8"/>
  <c r="E1432" i="8"/>
  <c r="D1432" i="8"/>
  <c r="E1431" i="8"/>
  <c r="D1431" i="8"/>
  <c r="E1430" i="8"/>
  <c r="D1430" i="8"/>
  <c r="E1429" i="8"/>
  <c r="D1429" i="8"/>
  <c r="E1428" i="8"/>
  <c r="D1428" i="8"/>
  <c r="E1427" i="8"/>
  <c r="D1427" i="8"/>
  <c r="E1426" i="8"/>
  <c r="D1426" i="8"/>
  <c r="E1425" i="8"/>
  <c r="D1425" i="8"/>
  <c r="E1424" i="8"/>
  <c r="D1424" i="8"/>
  <c r="E1423" i="8"/>
  <c r="D1423" i="8"/>
  <c r="E1422" i="8"/>
  <c r="D1422" i="8"/>
  <c r="E1421" i="8"/>
  <c r="D1421" i="8"/>
  <c r="E1420" i="8"/>
  <c r="D1420" i="8"/>
  <c r="E1419" i="8"/>
  <c r="D1419" i="8"/>
  <c r="E1418" i="8"/>
  <c r="D1418" i="8"/>
  <c r="E1417" i="8"/>
  <c r="D1417" i="8"/>
  <c r="E1416" i="8"/>
  <c r="D1416" i="8"/>
  <c r="E1415" i="8"/>
  <c r="D1415" i="8"/>
  <c r="E1414" i="8"/>
  <c r="D1414" i="8"/>
  <c r="E1413" i="8"/>
  <c r="D1413" i="8"/>
  <c r="E1412" i="8"/>
  <c r="D1412" i="8"/>
  <c r="E1411" i="8"/>
  <c r="D1411" i="8"/>
  <c r="E1410" i="8"/>
  <c r="D1410" i="8"/>
  <c r="E1409" i="8"/>
  <c r="D1409" i="8"/>
  <c r="E1408" i="8"/>
  <c r="D1408" i="8"/>
  <c r="E1407" i="8"/>
  <c r="D1407" i="8"/>
  <c r="E1406" i="8"/>
  <c r="D1406" i="8"/>
  <c r="E1405" i="8"/>
  <c r="D1405" i="8"/>
  <c r="E1404" i="8"/>
  <c r="D1404" i="8"/>
  <c r="E1403" i="8"/>
  <c r="D1403" i="8"/>
  <c r="E1402" i="8"/>
  <c r="D1402" i="8"/>
  <c r="E1401" i="8"/>
  <c r="D1401" i="8"/>
  <c r="E1400" i="8"/>
  <c r="D1400" i="8"/>
  <c r="E1399" i="8"/>
  <c r="D1399" i="8"/>
  <c r="E1398" i="8"/>
  <c r="D1398" i="8"/>
  <c r="E1397" i="8"/>
  <c r="D1397" i="8"/>
  <c r="E1396" i="8"/>
  <c r="D1396" i="8"/>
  <c r="E1395" i="8"/>
  <c r="D1395" i="8"/>
  <c r="E1394" i="8"/>
  <c r="D1394" i="8"/>
  <c r="E1393" i="8"/>
  <c r="D1393" i="8"/>
  <c r="E1392" i="8"/>
  <c r="D1392" i="8"/>
  <c r="E1391" i="8"/>
  <c r="D1391" i="8"/>
  <c r="E1390" i="8"/>
  <c r="D1390" i="8"/>
  <c r="E1389" i="8"/>
  <c r="D1389" i="8"/>
  <c r="E1388" i="8"/>
  <c r="D1388" i="8"/>
  <c r="E1387" i="8"/>
  <c r="D1387" i="8"/>
  <c r="E1386" i="8"/>
  <c r="D1386" i="8"/>
  <c r="E1385" i="8"/>
  <c r="D1385" i="8"/>
  <c r="E1384" i="8"/>
  <c r="D1384" i="8"/>
  <c r="E1383" i="8"/>
  <c r="D1383" i="8"/>
  <c r="E1382" i="8"/>
  <c r="D1382" i="8"/>
  <c r="E1381" i="8"/>
  <c r="D1381" i="8"/>
  <c r="E1380" i="8"/>
  <c r="D1380" i="8"/>
  <c r="E1379" i="8"/>
  <c r="D1379" i="8"/>
  <c r="E1378" i="8"/>
  <c r="D1378" i="8"/>
  <c r="E1377" i="8"/>
  <c r="D1377" i="8"/>
  <c r="E1376" i="8"/>
  <c r="D1376" i="8"/>
  <c r="E1375" i="8"/>
  <c r="D1375" i="8"/>
  <c r="E1374" i="8"/>
  <c r="D1374" i="8"/>
  <c r="E1373" i="8"/>
  <c r="D1373" i="8"/>
  <c r="E1372" i="8"/>
  <c r="D1372" i="8"/>
  <c r="E1371" i="8"/>
  <c r="D1371" i="8"/>
  <c r="E1370" i="8"/>
  <c r="D1370" i="8"/>
  <c r="E1369" i="8"/>
  <c r="D1369" i="8"/>
  <c r="E1368" i="8"/>
  <c r="D1368" i="8"/>
  <c r="E1367" i="8"/>
  <c r="D1367" i="8"/>
  <c r="E1366" i="8"/>
  <c r="D1366" i="8"/>
  <c r="E1365" i="8"/>
  <c r="D1365" i="8"/>
  <c r="E1364" i="8"/>
  <c r="D1364" i="8"/>
  <c r="E1363" i="8"/>
  <c r="D1363" i="8"/>
  <c r="E1362" i="8"/>
  <c r="D1362" i="8"/>
  <c r="E1361" i="8"/>
  <c r="D1361" i="8"/>
  <c r="E1360" i="8"/>
  <c r="D1360" i="8"/>
  <c r="E1359" i="8"/>
  <c r="D1359" i="8"/>
  <c r="E1358" i="8"/>
  <c r="D1358" i="8"/>
  <c r="E1357" i="8"/>
  <c r="D1357" i="8"/>
  <c r="E1356" i="8"/>
  <c r="D1356" i="8"/>
  <c r="E1355" i="8"/>
  <c r="D1355" i="8"/>
  <c r="E1354" i="8"/>
  <c r="D1354" i="8"/>
  <c r="E1353" i="8"/>
  <c r="D1353" i="8"/>
  <c r="E1352" i="8"/>
  <c r="D1352" i="8"/>
  <c r="E1351" i="8"/>
  <c r="D1351" i="8"/>
  <c r="E1350" i="8"/>
  <c r="D1350" i="8"/>
  <c r="E1349" i="8"/>
  <c r="D1349" i="8"/>
  <c r="E1348" i="8"/>
  <c r="D1348" i="8"/>
  <c r="E1347" i="8"/>
  <c r="D1347" i="8"/>
  <c r="E1346" i="8"/>
  <c r="D1346" i="8"/>
  <c r="E1345" i="8"/>
  <c r="D1345" i="8"/>
  <c r="E1344" i="8"/>
  <c r="D1344" i="8"/>
  <c r="E1343" i="8"/>
  <c r="D1343" i="8"/>
  <c r="E1342" i="8"/>
  <c r="D1342" i="8"/>
  <c r="E1341" i="8"/>
  <c r="D1341" i="8"/>
  <c r="E1340" i="8"/>
  <c r="D1340" i="8"/>
  <c r="E1339" i="8"/>
  <c r="D1339" i="8"/>
  <c r="E1338" i="8"/>
  <c r="D1338" i="8"/>
  <c r="E1337" i="8"/>
  <c r="D1337" i="8"/>
  <c r="E1336" i="8"/>
  <c r="D1336" i="8"/>
  <c r="E1335" i="8"/>
  <c r="D1335" i="8"/>
  <c r="E1334" i="8"/>
  <c r="D1334" i="8"/>
  <c r="E1333" i="8"/>
  <c r="D1333" i="8"/>
  <c r="E1332" i="8"/>
  <c r="D1332" i="8"/>
  <c r="E1331" i="8"/>
  <c r="D1331" i="8"/>
  <c r="E1330" i="8"/>
  <c r="D1330" i="8"/>
  <c r="E1329" i="8"/>
  <c r="D1329" i="8"/>
  <c r="E1328" i="8"/>
  <c r="D1328" i="8"/>
  <c r="E1327" i="8"/>
  <c r="D1327" i="8"/>
  <c r="E1326" i="8"/>
  <c r="D1326" i="8"/>
  <c r="E1325" i="8"/>
  <c r="D1325" i="8"/>
  <c r="E1324" i="8"/>
  <c r="D1324" i="8"/>
  <c r="E1323" i="8"/>
  <c r="D1323" i="8"/>
  <c r="E1322" i="8"/>
  <c r="D1322" i="8"/>
  <c r="E1321" i="8"/>
  <c r="D1321" i="8"/>
  <c r="E1320" i="8"/>
  <c r="D1320" i="8"/>
  <c r="E1319" i="8"/>
  <c r="D1319" i="8"/>
  <c r="E1318" i="8"/>
  <c r="D1318" i="8"/>
  <c r="E1317" i="8"/>
  <c r="D1317" i="8"/>
  <c r="E1316" i="8"/>
  <c r="D1316" i="8"/>
  <c r="E1315" i="8"/>
  <c r="D1315" i="8"/>
  <c r="E1314" i="8"/>
  <c r="D1314" i="8"/>
  <c r="E1313" i="8"/>
  <c r="D1313" i="8"/>
  <c r="E1312" i="8"/>
  <c r="D1312" i="8"/>
  <c r="E1311" i="8"/>
  <c r="D1311" i="8"/>
  <c r="E1310" i="8"/>
  <c r="D1310" i="8"/>
  <c r="E1309" i="8"/>
  <c r="D1309" i="8"/>
  <c r="E1308" i="8"/>
  <c r="D1308" i="8"/>
  <c r="E1307" i="8"/>
  <c r="D1307" i="8"/>
  <c r="E1306" i="8"/>
  <c r="D1306" i="8"/>
  <c r="E1305" i="8"/>
  <c r="D1305" i="8"/>
  <c r="E1304" i="8"/>
  <c r="D1304" i="8"/>
  <c r="E1303" i="8"/>
  <c r="D1303" i="8"/>
  <c r="E1302" i="8"/>
  <c r="D1302" i="8"/>
  <c r="E1301" i="8"/>
  <c r="D1301" i="8"/>
  <c r="E1300" i="8"/>
  <c r="D1300" i="8"/>
  <c r="E1299" i="8"/>
  <c r="D1299" i="8"/>
  <c r="E1298" i="8"/>
  <c r="D1298" i="8"/>
  <c r="E1297" i="8"/>
  <c r="D1297" i="8"/>
  <c r="E1296" i="8"/>
  <c r="D1296" i="8"/>
  <c r="E1295" i="8"/>
  <c r="D1295" i="8"/>
  <c r="E1294" i="8"/>
  <c r="D1294" i="8"/>
  <c r="E1293" i="8"/>
  <c r="D1293" i="8"/>
  <c r="E1292" i="8"/>
  <c r="D1292" i="8"/>
  <c r="E1291" i="8"/>
  <c r="D1291" i="8"/>
  <c r="E1290" i="8"/>
  <c r="D1290" i="8"/>
  <c r="E1289" i="8"/>
  <c r="D1289" i="8"/>
  <c r="E1288" i="8"/>
  <c r="D1288" i="8"/>
  <c r="E1287" i="8"/>
  <c r="D1287" i="8"/>
  <c r="E1286" i="8"/>
  <c r="D1286" i="8"/>
  <c r="E1285" i="8"/>
  <c r="D1285" i="8"/>
  <c r="E1284" i="8"/>
  <c r="D1284" i="8"/>
  <c r="E1283" i="8"/>
  <c r="D1283" i="8"/>
  <c r="E1282" i="8"/>
  <c r="D1282" i="8"/>
  <c r="E1281" i="8"/>
  <c r="D1281" i="8"/>
  <c r="E1280" i="8"/>
  <c r="D1280" i="8"/>
  <c r="E1279" i="8"/>
  <c r="D1279" i="8"/>
  <c r="E1278" i="8"/>
  <c r="D1278" i="8"/>
  <c r="E1277" i="8"/>
  <c r="D1277" i="8"/>
  <c r="E1276" i="8"/>
  <c r="D1276" i="8"/>
  <c r="E1275" i="8"/>
  <c r="D1275" i="8"/>
  <c r="E1274" i="8"/>
  <c r="D1274" i="8"/>
  <c r="E1273" i="8"/>
  <c r="D1273" i="8"/>
  <c r="E1272" i="8"/>
  <c r="D1272" i="8"/>
  <c r="E1271" i="8"/>
  <c r="D1271" i="8"/>
  <c r="E1270" i="8"/>
  <c r="D1270" i="8"/>
  <c r="E1269" i="8"/>
  <c r="D1269" i="8"/>
  <c r="E1268" i="8"/>
  <c r="D1268" i="8"/>
  <c r="E1267" i="8"/>
  <c r="D1267" i="8"/>
  <c r="E1266" i="8"/>
  <c r="D1266" i="8"/>
  <c r="E1265" i="8"/>
  <c r="D1265" i="8"/>
  <c r="E1264" i="8"/>
  <c r="D1264" i="8"/>
  <c r="E1263" i="8"/>
  <c r="D1263" i="8"/>
  <c r="E1262" i="8"/>
  <c r="D1262" i="8"/>
  <c r="E1261" i="8"/>
  <c r="D1261" i="8"/>
  <c r="E1260" i="8"/>
  <c r="D1260" i="8"/>
  <c r="E1259" i="8"/>
  <c r="D1259" i="8"/>
  <c r="E1258" i="8"/>
  <c r="D1258" i="8"/>
  <c r="E1257" i="8"/>
  <c r="D1257" i="8"/>
  <c r="E1256" i="8"/>
  <c r="D1256" i="8"/>
  <c r="E1255" i="8"/>
  <c r="D1255" i="8"/>
  <c r="E1254" i="8"/>
  <c r="D1254" i="8"/>
  <c r="E1253" i="8"/>
  <c r="D1253" i="8"/>
  <c r="E1252" i="8"/>
  <c r="D1252" i="8"/>
  <c r="E1251" i="8"/>
  <c r="D1251" i="8"/>
  <c r="E1250" i="8"/>
  <c r="D1250" i="8"/>
  <c r="E1249" i="8"/>
  <c r="D1249" i="8"/>
  <c r="E1248" i="8"/>
  <c r="D1248" i="8"/>
  <c r="E1247" i="8"/>
  <c r="D1247" i="8"/>
  <c r="E1246" i="8"/>
  <c r="D1246" i="8"/>
  <c r="E1245" i="8"/>
  <c r="D1245" i="8"/>
  <c r="E1244" i="8"/>
  <c r="D1244" i="8"/>
  <c r="E1243" i="8"/>
  <c r="D1243" i="8"/>
  <c r="E1242" i="8"/>
  <c r="D1242" i="8"/>
  <c r="E1241" i="8"/>
  <c r="D1241" i="8"/>
  <c r="E1240" i="8"/>
  <c r="D1240" i="8"/>
  <c r="E1239" i="8"/>
  <c r="D1239" i="8"/>
  <c r="E1238" i="8"/>
  <c r="D1238" i="8"/>
  <c r="E1237" i="8"/>
  <c r="D1237" i="8"/>
  <c r="E1236" i="8"/>
  <c r="D1236" i="8"/>
  <c r="E1235" i="8"/>
  <c r="D1235" i="8"/>
  <c r="E1234" i="8"/>
  <c r="D1234" i="8"/>
  <c r="E1233" i="8"/>
  <c r="D1233" i="8"/>
  <c r="E1232" i="8"/>
  <c r="D1232" i="8"/>
  <c r="E1231" i="8"/>
  <c r="D1231" i="8"/>
  <c r="E1230" i="8"/>
  <c r="D1230" i="8"/>
  <c r="E1229" i="8"/>
  <c r="D1229" i="8"/>
  <c r="E1228" i="8"/>
  <c r="D1228" i="8"/>
  <c r="E1227" i="8"/>
  <c r="D1227" i="8"/>
  <c r="E1226" i="8"/>
  <c r="D1226" i="8"/>
  <c r="E1225" i="8"/>
  <c r="D1225" i="8"/>
  <c r="E1224" i="8"/>
  <c r="D1224" i="8"/>
  <c r="E1223" i="8"/>
  <c r="D1223" i="8"/>
  <c r="E1222" i="8"/>
  <c r="D1222" i="8"/>
  <c r="E1221" i="8"/>
  <c r="D1221" i="8"/>
  <c r="E1220" i="8"/>
  <c r="D1220" i="8"/>
  <c r="E1219" i="8"/>
  <c r="D1219" i="8"/>
  <c r="E1218" i="8"/>
  <c r="D1218" i="8"/>
  <c r="E1217" i="8"/>
  <c r="D1217" i="8"/>
  <c r="E1216" i="8"/>
  <c r="D1216" i="8"/>
  <c r="E1215" i="8"/>
  <c r="D1215" i="8"/>
  <c r="E1214" i="8"/>
  <c r="D1214" i="8"/>
  <c r="E1213" i="8"/>
  <c r="D1213" i="8"/>
  <c r="E1212" i="8"/>
  <c r="D1212" i="8"/>
  <c r="E1211" i="8"/>
  <c r="D1211" i="8"/>
  <c r="E1210" i="8"/>
  <c r="D1210" i="8"/>
  <c r="E1209" i="8"/>
  <c r="D1209" i="8"/>
  <c r="E1208" i="8"/>
  <c r="D1208" i="8"/>
  <c r="E1207" i="8"/>
  <c r="D1207" i="8"/>
  <c r="E1206" i="8"/>
  <c r="D1206" i="8"/>
  <c r="E1205" i="8"/>
  <c r="D1205" i="8"/>
  <c r="E1204" i="8"/>
  <c r="D1204" i="8"/>
  <c r="E1203" i="8"/>
  <c r="D1203" i="8"/>
  <c r="E1202" i="8"/>
  <c r="D1202" i="8"/>
  <c r="E1201" i="8"/>
  <c r="D1201" i="8"/>
  <c r="E1200" i="8"/>
  <c r="D1200" i="8"/>
  <c r="E1199" i="8"/>
  <c r="D1199" i="8"/>
  <c r="E1198" i="8"/>
  <c r="D1198" i="8"/>
  <c r="E1197" i="8"/>
  <c r="D1197" i="8"/>
  <c r="E1196" i="8"/>
  <c r="D1196" i="8"/>
  <c r="E1195" i="8"/>
  <c r="D1195" i="8"/>
  <c r="E1194" i="8"/>
  <c r="D1194" i="8"/>
  <c r="E1193" i="8"/>
  <c r="D1193" i="8"/>
  <c r="E1192" i="8"/>
  <c r="D1192" i="8"/>
  <c r="E1191" i="8"/>
  <c r="D1191" i="8"/>
  <c r="E1190" i="8"/>
  <c r="D1190" i="8"/>
  <c r="E1189" i="8"/>
  <c r="D1189" i="8"/>
  <c r="E1188" i="8"/>
  <c r="D1188" i="8"/>
  <c r="E1187" i="8"/>
  <c r="D1187" i="8"/>
  <c r="E1186" i="8"/>
  <c r="D1186" i="8"/>
  <c r="E1185" i="8"/>
  <c r="D1185" i="8"/>
  <c r="E1184" i="8"/>
  <c r="D1184" i="8"/>
  <c r="E1183" i="8"/>
  <c r="D1183" i="8"/>
  <c r="E1182" i="8"/>
  <c r="D1182" i="8"/>
  <c r="E1181" i="8"/>
  <c r="D1181" i="8"/>
  <c r="E1180" i="8"/>
  <c r="D1180" i="8"/>
  <c r="E1179" i="8"/>
  <c r="D1179" i="8"/>
  <c r="E1178" i="8"/>
  <c r="D1178" i="8"/>
  <c r="E1177" i="8"/>
  <c r="D1177" i="8"/>
  <c r="E1176" i="8"/>
  <c r="D1176" i="8"/>
  <c r="E1175" i="8"/>
  <c r="D1175" i="8"/>
  <c r="E1174" i="8"/>
  <c r="D1174" i="8"/>
  <c r="E1173" i="8"/>
  <c r="D1173" i="8"/>
  <c r="E1172" i="8"/>
  <c r="D1172" i="8"/>
  <c r="E1171" i="8"/>
  <c r="D1171" i="8"/>
  <c r="E1170" i="8"/>
  <c r="D1170" i="8"/>
  <c r="E1169" i="8"/>
  <c r="D1169" i="8"/>
  <c r="E1168" i="8"/>
  <c r="D1168" i="8"/>
  <c r="E1167" i="8"/>
  <c r="D1167" i="8"/>
  <c r="E1166" i="8"/>
  <c r="D1166" i="8"/>
  <c r="E1165" i="8"/>
  <c r="D1165" i="8"/>
  <c r="E1164" i="8"/>
  <c r="D1164" i="8"/>
  <c r="E1163" i="8"/>
  <c r="D1163" i="8"/>
  <c r="E1162" i="8"/>
  <c r="D1162" i="8"/>
  <c r="E1161" i="8"/>
  <c r="D1161" i="8"/>
  <c r="E1160" i="8"/>
  <c r="D1160" i="8"/>
  <c r="E1159" i="8"/>
  <c r="D1159" i="8"/>
  <c r="E1158" i="8"/>
  <c r="D1158" i="8"/>
  <c r="E1157" i="8"/>
  <c r="D1157" i="8"/>
  <c r="E1156" i="8"/>
  <c r="D1156" i="8"/>
  <c r="E1155" i="8"/>
  <c r="D1155" i="8"/>
  <c r="E1154" i="8"/>
  <c r="D1154" i="8"/>
  <c r="E1153" i="8"/>
  <c r="D1153" i="8"/>
  <c r="E1152" i="8"/>
  <c r="D1152" i="8"/>
  <c r="E1151" i="8"/>
  <c r="D1151" i="8"/>
  <c r="E1150" i="8"/>
  <c r="D1150" i="8"/>
  <c r="E1149" i="8"/>
  <c r="D1149" i="8"/>
  <c r="E1148" i="8"/>
  <c r="D1148" i="8"/>
  <c r="E1147" i="8"/>
  <c r="D1147" i="8"/>
  <c r="E1146" i="8"/>
  <c r="D1146" i="8"/>
  <c r="E1145" i="8"/>
  <c r="D1145" i="8"/>
  <c r="E1144" i="8"/>
  <c r="D1144" i="8"/>
  <c r="E1143" i="8"/>
  <c r="D1143" i="8"/>
  <c r="E1142" i="8"/>
  <c r="D1142" i="8"/>
  <c r="E1141" i="8"/>
  <c r="D1141" i="8"/>
  <c r="E1140" i="8"/>
  <c r="D1140" i="8"/>
  <c r="E1139" i="8"/>
  <c r="D1139" i="8"/>
  <c r="E1138" i="8"/>
  <c r="D1138" i="8"/>
  <c r="E1137" i="8"/>
  <c r="D1137" i="8"/>
  <c r="E1136" i="8"/>
  <c r="D1136" i="8"/>
  <c r="E1135" i="8"/>
  <c r="D1135" i="8"/>
  <c r="E1134" i="8"/>
  <c r="D1134" i="8"/>
  <c r="E1133" i="8"/>
  <c r="D1133" i="8"/>
  <c r="E1132" i="8"/>
  <c r="D1132" i="8"/>
  <c r="E1131" i="8"/>
  <c r="D1131" i="8"/>
  <c r="E1130" i="8"/>
  <c r="D1130" i="8"/>
  <c r="E1129" i="8"/>
  <c r="D1129" i="8"/>
  <c r="E1128" i="8"/>
  <c r="D1128" i="8"/>
  <c r="E1127" i="8"/>
  <c r="D1127" i="8"/>
  <c r="E1126" i="8"/>
  <c r="D1126" i="8"/>
  <c r="E1125" i="8"/>
  <c r="D1125" i="8"/>
  <c r="E1124" i="8"/>
  <c r="D1124" i="8"/>
  <c r="E1123" i="8"/>
  <c r="D1123" i="8"/>
  <c r="E1122" i="8"/>
  <c r="D1122" i="8"/>
  <c r="E1121" i="8"/>
  <c r="D1121" i="8"/>
  <c r="E1120" i="8"/>
  <c r="D1120" i="8"/>
  <c r="E1119" i="8"/>
  <c r="D1119" i="8"/>
  <c r="E1118" i="8"/>
  <c r="D1118" i="8"/>
  <c r="E1117" i="8"/>
  <c r="D1117" i="8"/>
  <c r="E1116" i="8"/>
  <c r="D1116" i="8"/>
  <c r="E1115" i="8"/>
  <c r="D1115" i="8"/>
  <c r="E1114" i="8"/>
  <c r="D1114" i="8"/>
  <c r="E1113" i="8"/>
  <c r="D1113" i="8"/>
  <c r="E1112" i="8"/>
  <c r="D1112" i="8"/>
  <c r="E1111" i="8"/>
  <c r="D1111" i="8"/>
  <c r="E1110" i="8"/>
  <c r="D1110" i="8"/>
  <c r="E1109" i="8"/>
  <c r="D1109" i="8"/>
  <c r="E1108" i="8"/>
  <c r="D1108" i="8"/>
  <c r="E1107" i="8"/>
  <c r="D1107" i="8"/>
  <c r="E1106" i="8"/>
  <c r="D1106" i="8"/>
  <c r="E1105" i="8"/>
  <c r="D1105" i="8"/>
  <c r="E1104" i="8"/>
  <c r="D1104" i="8"/>
  <c r="E1103" i="8"/>
  <c r="D1103" i="8"/>
  <c r="E1102" i="8"/>
  <c r="D1102" i="8"/>
  <c r="E1101" i="8"/>
  <c r="D1101" i="8"/>
  <c r="E1100" i="8"/>
  <c r="D1100" i="8"/>
  <c r="E1099" i="8"/>
  <c r="D1099" i="8"/>
  <c r="E1098" i="8"/>
  <c r="D1098" i="8"/>
  <c r="E1097" i="8"/>
  <c r="D1097" i="8"/>
  <c r="E1096" i="8"/>
  <c r="D1096" i="8"/>
  <c r="E1095" i="8"/>
  <c r="D1095" i="8"/>
  <c r="E1094" i="8"/>
  <c r="D1094" i="8"/>
  <c r="E1093" i="8"/>
  <c r="D1093" i="8"/>
  <c r="E1092" i="8"/>
  <c r="D1092" i="8"/>
  <c r="E1091" i="8"/>
  <c r="D1091" i="8"/>
  <c r="E1090" i="8"/>
  <c r="D1090" i="8"/>
  <c r="E1089" i="8"/>
  <c r="D1089" i="8"/>
  <c r="E1088" i="8"/>
  <c r="D1088" i="8"/>
  <c r="E1087" i="8"/>
  <c r="D1087" i="8"/>
  <c r="E1086" i="8"/>
  <c r="D1086" i="8"/>
  <c r="E1085" i="8"/>
  <c r="D1085" i="8"/>
  <c r="E1084" i="8"/>
  <c r="D1084" i="8"/>
  <c r="E1083" i="8"/>
  <c r="D1083" i="8"/>
  <c r="E1082" i="8"/>
  <c r="D1082" i="8"/>
  <c r="E1081" i="8"/>
  <c r="D1081" i="8"/>
  <c r="E1080" i="8"/>
  <c r="D1080" i="8"/>
  <c r="E1079" i="8"/>
  <c r="D1079" i="8"/>
  <c r="E1078" i="8"/>
  <c r="D1078" i="8"/>
  <c r="E1077" i="8"/>
  <c r="D1077" i="8"/>
  <c r="E1076" i="8"/>
  <c r="D1076" i="8"/>
  <c r="E1075" i="8"/>
  <c r="D1075" i="8"/>
  <c r="E1074" i="8"/>
  <c r="D1074" i="8"/>
  <c r="E1073" i="8"/>
  <c r="D1073" i="8"/>
  <c r="E1072" i="8"/>
  <c r="D1072" i="8"/>
  <c r="E1071" i="8"/>
  <c r="D1071" i="8"/>
  <c r="E1070" i="8"/>
  <c r="D1070" i="8"/>
  <c r="E1069" i="8"/>
  <c r="D1069" i="8"/>
  <c r="E1068" i="8"/>
  <c r="D1068" i="8"/>
  <c r="E1067" i="8"/>
  <c r="D1067" i="8"/>
  <c r="E1066" i="8"/>
  <c r="D1066" i="8"/>
  <c r="E1065" i="8"/>
  <c r="D1065" i="8"/>
  <c r="E1064" i="8"/>
  <c r="D1064" i="8"/>
  <c r="E1063" i="8"/>
  <c r="D1063" i="8"/>
  <c r="E1062" i="8"/>
  <c r="D1062" i="8"/>
  <c r="E1061" i="8"/>
  <c r="D1061" i="8"/>
  <c r="E1060" i="8"/>
  <c r="D1060" i="8"/>
  <c r="E1059" i="8"/>
  <c r="D1059" i="8"/>
  <c r="E1058" i="8"/>
  <c r="D1058" i="8"/>
  <c r="E1057" i="8"/>
  <c r="D1057" i="8"/>
  <c r="E1056" i="8"/>
  <c r="D1056" i="8"/>
  <c r="E1055" i="8"/>
  <c r="D1055" i="8"/>
  <c r="E1054" i="8"/>
  <c r="D1054" i="8"/>
  <c r="E1053" i="8"/>
  <c r="D1053" i="8"/>
  <c r="E1052" i="8"/>
  <c r="D1052" i="8"/>
  <c r="E1051" i="8"/>
  <c r="D1051" i="8"/>
  <c r="E1050" i="8"/>
  <c r="D1050" i="8"/>
  <c r="E1049" i="8"/>
  <c r="D1049" i="8"/>
  <c r="E1048" i="8"/>
  <c r="D1048" i="8"/>
  <c r="E1047" i="8"/>
  <c r="D1047" i="8"/>
  <c r="E1046" i="8"/>
  <c r="D1046" i="8"/>
  <c r="E1045" i="8"/>
  <c r="D1045" i="8"/>
  <c r="E1044" i="8"/>
  <c r="D1044" i="8"/>
  <c r="E1043" i="8"/>
  <c r="D1043" i="8"/>
  <c r="E1042" i="8"/>
  <c r="D1042" i="8"/>
  <c r="E1041" i="8"/>
  <c r="D1041" i="8"/>
  <c r="E1040" i="8"/>
  <c r="D1040" i="8"/>
  <c r="E1039" i="8"/>
  <c r="D1039" i="8"/>
  <c r="E1038" i="8"/>
  <c r="D1038" i="8"/>
  <c r="E1037" i="8"/>
  <c r="D1037" i="8"/>
  <c r="E1036" i="8"/>
  <c r="D1036" i="8"/>
  <c r="E1035" i="8"/>
  <c r="D1035" i="8"/>
  <c r="E1034" i="8"/>
  <c r="D1034" i="8"/>
  <c r="E1033" i="8"/>
  <c r="D1033" i="8"/>
  <c r="E1032" i="8"/>
  <c r="D1032" i="8"/>
  <c r="E1031" i="8"/>
  <c r="D1031" i="8"/>
  <c r="E1030" i="8"/>
  <c r="D1030" i="8"/>
  <c r="E1029" i="8"/>
  <c r="D1029" i="8"/>
  <c r="E1028" i="8"/>
  <c r="D1028" i="8"/>
  <c r="E1027" i="8"/>
  <c r="D1027" i="8"/>
  <c r="E1026" i="8"/>
  <c r="D1026" i="8"/>
  <c r="E1025" i="8"/>
  <c r="D1025" i="8"/>
  <c r="E1024" i="8"/>
  <c r="D1024" i="8"/>
  <c r="E1023" i="8"/>
  <c r="D1023" i="8"/>
  <c r="E1022" i="8"/>
  <c r="D1022" i="8"/>
  <c r="E1021" i="8"/>
  <c r="D1021" i="8"/>
  <c r="E1020" i="8"/>
  <c r="D1020" i="8"/>
  <c r="E1019" i="8"/>
  <c r="D1019" i="8"/>
  <c r="E1018" i="8"/>
  <c r="D1018" i="8"/>
  <c r="E1017" i="8"/>
  <c r="D1017" i="8"/>
  <c r="E1016" i="8"/>
  <c r="D1016" i="8"/>
  <c r="E1015" i="8"/>
  <c r="D1015" i="8"/>
  <c r="E1014" i="8"/>
  <c r="D1014" i="8"/>
  <c r="E1013" i="8"/>
  <c r="D1013" i="8"/>
  <c r="E1012" i="8"/>
  <c r="D1012" i="8"/>
  <c r="E1011" i="8"/>
  <c r="D1011" i="8"/>
  <c r="E1010" i="8"/>
  <c r="D1010" i="8"/>
  <c r="E1009" i="8"/>
  <c r="D1009" i="8"/>
  <c r="E1008" i="8"/>
  <c r="D1008" i="8"/>
  <c r="E1007" i="8"/>
  <c r="D1007" i="8"/>
  <c r="E1006" i="8"/>
  <c r="D1006" i="8"/>
  <c r="E1005" i="8"/>
  <c r="D1005" i="8"/>
  <c r="E1004" i="8"/>
  <c r="D1004" i="8"/>
  <c r="E1003" i="8"/>
  <c r="D1003" i="8"/>
  <c r="E1002" i="8"/>
  <c r="D1002" i="8"/>
  <c r="E1001" i="8"/>
  <c r="D1001" i="8"/>
  <c r="E1000" i="8"/>
  <c r="D1000" i="8"/>
  <c r="E999" i="8"/>
  <c r="D999" i="8"/>
  <c r="E998" i="8"/>
  <c r="D998" i="8"/>
  <c r="E997" i="8"/>
  <c r="D997" i="8"/>
  <c r="E996" i="8"/>
  <c r="D996" i="8"/>
  <c r="E995" i="8"/>
  <c r="D995" i="8"/>
  <c r="E994" i="8"/>
  <c r="D994" i="8"/>
  <c r="E993" i="8"/>
  <c r="D993" i="8"/>
  <c r="E992" i="8"/>
  <c r="D992" i="8"/>
  <c r="E991" i="8"/>
  <c r="D991" i="8"/>
  <c r="E990" i="8"/>
  <c r="D990" i="8"/>
  <c r="E989" i="8"/>
  <c r="D989" i="8"/>
  <c r="E988" i="8"/>
  <c r="D988" i="8"/>
  <c r="E987" i="8"/>
  <c r="D987" i="8"/>
  <c r="E986" i="8"/>
  <c r="D986" i="8"/>
  <c r="E985" i="8"/>
  <c r="D985" i="8"/>
  <c r="E984" i="8"/>
  <c r="D984" i="8"/>
  <c r="E983" i="8"/>
  <c r="D983" i="8"/>
  <c r="E982" i="8"/>
  <c r="D982" i="8"/>
  <c r="E981" i="8"/>
  <c r="D981" i="8"/>
  <c r="E980" i="8"/>
  <c r="D980" i="8"/>
  <c r="E979" i="8"/>
  <c r="D979" i="8"/>
  <c r="E978" i="8"/>
  <c r="D978" i="8"/>
  <c r="E977" i="8"/>
  <c r="D977" i="8"/>
  <c r="E976" i="8"/>
  <c r="D976" i="8"/>
  <c r="E975" i="8"/>
  <c r="D975" i="8"/>
  <c r="E974" i="8"/>
  <c r="D974" i="8"/>
  <c r="E973" i="8"/>
  <c r="D973" i="8"/>
  <c r="E972" i="8"/>
  <c r="D972" i="8"/>
  <c r="E971" i="8"/>
  <c r="D971" i="8"/>
  <c r="E970" i="8"/>
  <c r="D970" i="8"/>
  <c r="E969" i="8"/>
  <c r="D969" i="8"/>
  <c r="E968" i="8"/>
  <c r="D968" i="8"/>
  <c r="E967" i="8"/>
  <c r="D967" i="8"/>
  <c r="E966" i="8"/>
  <c r="D966" i="8"/>
  <c r="E965" i="8"/>
  <c r="D965" i="8"/>
  <c r="E964" i="8"/>
  <c r="D964" i="8"/>
  <c r="E963" i="8"/>
  <c r="D963" i="8"/>
  <c r="E962" i="8"/>
  <c r="D962" i="8"/>
  <c r="E961" i="8"/>
  <c r="D961" i="8"/>
  <c r="E960" i="8"/>
  <c r="D960" i="8"/>
  <c r="E959" i="8"/>
  <c r="D959" i="8"/>
  <c r="E958" i="8"/>
  <c r="D958" i="8"/>
  <c r="E957" i="8"/>
  <c r="D957" i="8"/>
  <c r="E956" i="8"/>
  <c r="D956" i="8"/>
  <c r="E955" i="8"/>
  <c r="D955" i="8"/>
  <c r="E954" i="8"/>
  <c r="D954" i="8"/>
  <c r="E953" i="8"/>
  <c r="D953" i="8"/>
  <c r="E952" i="8"/>
  <c r="D952" i="8"/>
  <c r="E951" i="8"/>
  <c r="D951" i="8"/>
  <c r="E950" i="8"/>
  <c r="D950" i="8"/>
  <c r="E949" i="8"/>
  <c r="D949" i="8"/>
  <c r="E948" i="8"/>
  <c r="D948" i="8"/>
  <c r="E947" i="8"/>
  <c r="D947" i="8"/>
  <c r="E946" i="8"/>
  <c r="D946" i="8"/>
  <c r="E945" i="8"/>
  <c r="D945" i="8"/>
  <c r="E944" i="8"/>
  <c r="D944" i="8"/>
  <c r="E943" i="8"/>
  <c r="D943" i="8"/>
  <c r="E942" i="8"/>
  <c r="D942" i="8"/>
  <c r="E941" i="8"/>
  <c r="D941" i="8"/>
  <c r="E940" i="8"/>
  <c r="D940" i="8"/>
  <c r="E939" i="8"/>
  <c r="D939" i="8"/>
  <c r="E938" i="8"/>
  <c r="D938" i="8"/>
  <c r="E937" i="8"/>
  <c r="D937" i="8"/>
  <c r="E936" i="8"/>
  <c r="D936" i="8"/>
  <c r="E935" i="8"/>
  <c r="D935" i="8"/>
  <c r="E934" i="8"/>
  <c r="D934" i="8"/>
  <c r="E933" i="8"/>
  <c r="D933" i="8"/>
  <c r="E932" i="8"/>
  <c r="D932" i="8"/>
  <c r="E931" i="8"/>
  <c r="D931" i="8"/>
  <c r="E930" i="8"/>
  <c r="D930" i="8"/>
  <c r="E929" i="8"/>
  <c r="D929" i="8"/>
  <c r="E928" i="8"/>
  <c r="D928" i="8"/>
  <c r="E927" i="8"/>
  <c r="D927" i="8"/>
  <c r="E926" i="8"/>
  <c r="D926" i="8"/>
  <c r="E925" i="8"/>
  <c r="D925" i="8"/>
  <c r="E924" i="8"/>
  <c r="D924" i="8"/>
  <c r="E923" i="8"/>
  <c r="D923" i="8"/>
  <c r="E922" i="8"/>
  <c r="D922" i="8"/>
  <c r="E921" i="8"/>
  <c r="D921" i="8"/>
  <c r="E920" i="8"/>
  <c r="D920" i="8"/>
  <c r="E919" i="8"/>
  <c r="D919" i="8"/>
  <c r="E918" i="8"/>
  <c r="D918" i="8"/>
  <c r="E917" i="8"/>
  <c r="D917" i="8"/>
  <c r="E916" i="8"/>
  <c r="D916" i="8"/>
  <c r="E915" i="8"/>
  <c r="D915" i="8"/>
  <c r="E914" i="8"/>
  <c r="D914" i="8"/>
  <c r="E913" i="8"/>
  <c r="D913" i="8"/>
  <c r="E912" i="8"/>
  <c r="D912" i="8"/>
  <c r="E911" i="8"/>
  <c r="D911" i="8"/>
  <c r="E910" i="8"/>
  <c r="D910" i="8"/>
  <c r="E909" i="8"/>
  <c r="D909" i="8"/>
  <c r="E908" i="8"/>
  <c r="D908" i="8"/>
  <c r="E907" i="8"/>
  <c r="D907" i="8"/>
  <c r="E906" i="8"/>
  <c r="D906" i="8"/>
  <c r="E905" i="8"/>
  <c r="D905" i="8"/>
  <c r="E904" i="8"/>
  <c r="D904" i="8"/>
  <c r="E903" i="8"/>
  <c r="D903" i="8"/>
  <c r="E902" i="8"/>
  <c r="D902" i="8"/>
  <c r="E901" i="8"/>
  <c r="D901" i="8"/>
  <c r="E900" i="8"/>
  <c r="D900" i="8"/>
  <c r="E899" i="8"/>
  <c r="D899" i="8"/>
  <c r="E898" i="8"/>
  <c r="D898" i="8"/>
  <c r="E897" i="8"/>
  <c r="D897" i="8"/>
  <c r="E896" i="8"/>
  <c r="D896" i="8"/>
  <c r="E895" i="8"/>
  <c r="D895" i="8"/>
  <c r="E894" i="8"/>
  <c r="D894" i="8"/>
  <c r="E893" i="8"/>
  <c r="D893" i="8"/>
  <c r="E892" i="8"/>
  <c r="D892" i="8"/>
  <c r="E891" i="8"/>
  <c r="D891" i="8"/>
  <c r="E890" i="8"/>
  <c r="D890" i="8"/>
  <c r="E889" i="8"/>
  <c r="D889" i="8"/>
  <c r="E888" i="8"/>
  <c r="D888" i="8"/>
  <c r="E887" i="8"/>
  <c r="D887" i="8"/>
  <c r="E886" i="8"/>
  <c r="D886" i="8"/>
  <c r="E885" i="8"/>
  <c r="D885" i="8"/>
  <c r="E884" i="8"/>
  <c r="D884" i="8"/>
  <c r="E882" i="8"/>
  <c r="D882" i="8"/>
  <c r="E881" i="8"/>
  <c r="D881" i="8"/>
  <c r="E880" i="8"/>
  <c r="D880" i="8"/>
  <c r="E879" i="8"/>
  <c r="D879" i="8"/>
  <c r="E878" i="8"/>
  <c r="D878" i="8"/>
  <c r="E877" i="8"/>
  <c r="D877" i="8"/>
  <c r="E876" i="8"/>
  <c r="D876" i="8"/>
  <c r="E875" i="8"/>
  <c r="D875" i="8"/>
  <c r="E874" i="8"/>
  <c r="D874" i="8"/>
  <c r="E873" i="8"/>
  <c r="D873" i="8"/>
  <c r="E872" i="8"/>
  <c r="D872" i="8"/>
  <c r="E871" i="8"/>
  <c r="D871" i="8"/>
  <c r="E870" i="8"/>
  <c r="D870" i="8"/>
  <c r="E869" i="8"/>
  <c r="D869" i="8"/>
  <c r="E868" i="8"/>
  <c r="D868" i="8"/>
  <c r="E867" i="8"/>
  <c r="D867" i="8"/>
  <c r="E866" i="8"/>
  <c r="D866" i="8"/>
  <c r="E865" i="8"/>
  <c r="D865" i="8"/>
  <c r="E864" i="8"/>
  <c r="D864" i="8"/>
  <c r="E863" i="8"/>
  <c r="D863" i="8"/>
  <c r="E862" i="8"/>
  <c r="D862" i="8"/>
  <c r="E861" i="8"/>
  <c r="D861" i="8"/>
  <c r="E860" i="8"/>
  <c r="D860" i="8"/>
  <c r="E859" i="8"/>
  <c r="D859" i="8"/>
  <c r="E858" i="8"/>
  <c r="D858" i="8"/>
  <c r="E857" i="8"/>
  <c r="D857" i="8"/>
  <c r="E856" i="8"/>
  <c r="D856" i="8"/>
  <c r="E855" i="8"/>
  <c r="D855" i="8"/>
  <c r="E854" i="8"/>
  <c r="D854" i="8"/>
  <c r="E853" i="8"/>
  <c r="D853" i="8"/>
  <c r="E852" i="8"/>
  <c r="D852" i="8"/>
  <c r="E851" i="8"/>
  <c r="D851" i="8"/>
  <c r="E850" i="8"/>
  <c r="D850" i="8"/>
  <c r="E849" i="8"/>
  <c r="D849" i="8"/>
  <c r="E848" i="8"/>
  <c r="D848" i="8"/>
  <c r="E847" i="8"/>
  <c r="D847" i="8"/>
  <c r="E846" i="8"/>
  <c r="D846" i="8"/>
  <c r="E845" i="8"/>
  <c r="D845" i="8"/>
  <c r="E844" i="8"/>
  <c r="D844" i="8"/>
  <c r="E843" i="8"/>
  <c r="D843" i="8"/>
  <c r="E842" i="8"/>
  <c r="D842" i="8"/>
  <c r="E841" i="8"/>
  <c r="D841" i="8"/>
  <c r="E840" i="8"/>
  <c r="D840" i="8"/>
  <c r="E839" i="8"/>
  <c r="D839" i="8"/>
  <c r="E838" i="8"/>
  <c r="D838" i="8"/>
  <c r="E837" i="8"/>
  <c r="D837" i="8"/>
  <c r="E836" i="8"/>
  <c r="D836" i="8"/>
  <c r="E835" i="8"/>
  <c r="D835" i="8"/>
  <c r="E834" i="8"/>
  <c r="D834" i="8"/>
  <c r="E833" i="8"/>
  <c r="D833" i="8"/>
  <c r="E832" i="8"/>
  <c r="D832" i="8"/>
  <c r="E831" i="8"/>
  <c r="D831" i="8"/>
  <c r="E830" i="8"/>
  <c r="D830" i="8"/>
  <c r="E829" i="8"/>
  <c r="D829" i="8"/>
  <c r="E828" i="8"/>
  <c r="D828" i="8"/>
  <c r="E827" i="8"/>
  <c r="D827" i="8"/>
  <c r="E826" i="8"/>
  <c r="D826" i="8"/>
  <c r="E825" i="8"/>
  <c r="D825" i="8"/>
  <c r="E824" i="8"/>
  <c r="D824" i="8"/>
  <c r="E823" i="8"/>
  <c r="D823" i="8"/>
  <c r="E822" i="8"/>
  <c r="D822" i="8"/>
  <c r="E821" i="8"/>
  <c r="D821" i="8"/>
  <c r="E820" i="8"/>
  <c r="D820" i="8"/>
  <c r="E819" i="8"/>
  <c r="D819" i="8"/>
  <c r="E818" i="8"/>
  <c r="D818" i="8"/>
  <c r="E817" i="8"/>
  <c r="D817" i="8"/>
  <c r="E816" i="8"/>
  <c r="D816" i="8"/>
  <c r="E815" i="8"/>
  <c r="D815" i="8"/>
  <c r="E814" i="8"/>
  <c r="D814" i="8"/>
  <c r="E813" i="8"/>
  <c r="D813" i="8"/>
  <c r="E812" i="8"/>
  <c r="D812" i="8"/>
  <c r="E811" i="8"/>
  <c r="D811" i="8"/>
  <c r="E810" i="8"/>
  <c r="D810" i="8"/>
  <c r="E809" i="8"/>
  <c r="D809" i="8"/>
  <c r="E808" i="8"/>
  <c r="D808" i="8"/>
  <c r="E807" i="8"/>
  <c r="D807" i="8"/>
  <c r="E806" i="8"/>
  <c r="D806" i="8"/>
  <c r="E805" i="8"/>
  <c r="D805" i="8"/>
  <c r="E804" i="8"/>
  <c r="D804" i="8"/>
  <c r="E803" i="8"/>
  <c r="D803" i="8"/>
  <c r="E802" i="8"/>
  <c r="D802" i="8"/>
  <c r="E801" i="8"/>
  <c r="D801" i="8"/>
  <c r="E800" i="8"/>
  <c r="D800" i="8"/>
  <c r="E799" i="8"/>
  <c r="D799" i="8"/>
  <c r="E798" i="8"/>
  <c r="D798" i="8"/>
  <c r="E797" i="8"/>
  <c r="D797" i="8"/>
  <c r="E796" i="8"/>
  <c r="D796" i="8"/>
  <c r="E795" i="8"/>
  <c r="D795" i="8"/>
  <c r="E794" i="8"/>
  <c r="D794" i="8"/>
  <c r="E793" i="8"/>
  <c r="D793" i="8"/>
  <c r="E792" i="8"/>
  <c r="D792" i="8"/>
  <c r="E791" i="8"/>
  <c r="D791" i="8"/>
  <c r="E790" i="8"/>
  <c r="D790" i="8"/>
  <c r="E789" i="8"/>
  <c r="D789" i="8"/>
  <c r="E788" i="8"/>
  <c r="D788" i="8"/>
  <c r="E787" i="8"/>
  <c r="D787" i="8"/>
  <c r="E786" i="8"/>
  <c r="D786" i="8"/>
  <c r="E785" i="8"/>
  <c r="D785" i="8"/>
  <c r="E784" i="8"/>
  <c r="D784" i="8"/>
  <c r="E783" i="8"/>
  <c r="D783" i="8"/>
  <c r="E782" i="8"/>
  <c r="D782" i="8"/>
  <c r="E781" i="8"/>
  <c r="D781" i="8"/>
  <c r="E780" i="8"/>
  <c r="D780" i="8"/>
  <c r="E779" i="8"/>
  <c r="D779" i="8"/>
  <c r="E778" i="8"/>
  <c r="D778" i="8"/>
  <c r="E777" i="8"/>
  <c r="D777" i="8"/>
  <c r="E776" i="8"/>
  <c r="D776" i="8"/>
  <c r="E775" i="8"/>
  <c r="D775" i="8"/>
  <c r="E774" i="8"/>
  <c r="D774" i="8"/>
  <c r="E773" i="8"/>
  <c r="D773" i="8"/>
  <c r="E772" i="8"/>
  <c r="D772" i="8"/>
  <c r="E771" i="8"/>
  <c r="D771" i="8"/>
  <c r="E770" i="8"/>
  <c r="D770" i="8"/>
  <c r="E769" i="8"/>
  <c r="D769" i="8"/>
  <c r="E768" i="8"/>
  <c r="D768" i="8"/>
  <c r="E767" i="8"/>
  <c r="D767" i="8"/>
  <c r="E766" i="8"/>
  <c r="D766" i="8"/>
  <c r="E765" i="8"/>
  <c r="D765" i="8"/>
  <c r="E764" i="8"/>
  <c r="D764" i="8"/>
  <c r="E763" i="8"/>
  <c r="D763" i="8"/>
  <c r="E762" i="8"/>
  <c r="D762" i="8"/>
  <c r="E761" i="8"/>
  <c r="D761" i="8"/>
  <c r="E760" i="8"/>
  <c r="D760" i="8"/>
  <c r="E759" i="8"/>
  <c r="D759" i="8"/>
  <c r="E758" i="8"/>
  <c r="D758" i="8"/>
  <c r="E757" i="8"/>
  <c r="D757" i="8"/>
  <c r="E756" i="8"/>
  <c r="D756" i="8"/>
  <c r="E755" i="8"/>
  <c r="D755" i="8"/>
  <c r="E754" i="8"/>
  <c r="D754" i="8"/>
  <c r="E753" i="8"/>
  <c r="D753" i="8"/>
  <c r="E752" i="8"/>
  <c r="D752" i="8"/>
  <c r="E751" i="8"/>
  <c r="D751" i="8"/>
  <c r="E750" i="8"/>
  <c r="D750" i="8"/>
  <c r="E749" i="8"/>
  <c r="D749" i="8"/>
  <c r="E748" i="8"/>
  <c r="D748" i="8"/>
  <c r="E747" i="8"/>
  <c r="D747" i="8"/>
  <c r="E746" i="8"/>
  <c r="D746" i="8"/>
  <c r="E745" i="8"/>
  <c r="D745" i="8"/>
  <c r="E744" i="8"/>
  <c r="D744" i="8"/>
  <c r="E743" i="8"/>
  <c r="D743" i="8"/>
  <c r="E742" i="8"/>
  <c r="D742" i="8"/>
  <c r="E741" i="8"/>
  <c r="D741" i="8"/>
  <c r="E740" i="8"/>
  <c r="D740" i="8"/>
  <c r="E739" i="8"/>
  <c r="D739" i="8"/>
  <c r="E738" i="8"/>
  <c r="D738" i="8"/>
  <c r="E737" i="8"/>
  <c r="D737" i="8"/>
  <c r="E736" i="8"/>
  <c r="D736" i="8"/>
  <c r="E735" i="8"/>
  <c r="D735" i="8"/>
  <c r="E734" i="8"/>
  <c r="D734" i="8"/>
  <c r="E733" i="8"/>
  <c r="D733" i="8"/>
  <c r="E732" i="8"/>
  <c r="D732" i="8"/>
  <c r="E731" i="8"/>
  <c r="D731" i="8"/>
  <c r="E730" i="8"/>
  <c r="D730" i="8"/>
  <c r="E729" i="8"/>
  <c r="D729" i="8"/>
  <c r="E728" i="8"/>
  <c r="D728" i="8"/>
  <c r="E727" i="8"/>
  <c r="D727" i="8"/>
  <c r="E726" i="8"/>
  <c r="D726" i="8"/>
  <c r="E725" i="8"/>
  <c r="D725" i="8"/>
  <c r="E724" i="8"/>
  <c r="D724" i="8"/>
  <c r="E723" i="8"/>
  <c r="D723" i="8"/>
  <c r="E722" i="8"/>
  <c r="D722" i="8"/>
  <c r="E721" i="8"/>
  <c r="D721" i="8"/>
  <c r="E720" i="8"/>
  <c r="D720" i="8"/>
  <c r="E719" i="8"/>
  <c r="D719" i="8"/>
  <c r="E718" i="8"/>
  <c r="D718" i="8"/>
  <c r="E717" i="8"/>
  <c r="D717" i="8"/>
  <c r="E716" i="8"/>
  <c r="D716" i="8"/>
  <c r="E715" i="8"/>
  <c r="D715" i="8"/>
  <c r="E714" i="8"/>
  <c r="D714" i="8"/>
  <c r="E713" i="8"/>
  <c r="D713" i="8"/>
  <c r="E712" i="8"/>
  <c r="D712" i="8"/>
  <c r="E711" i="8"/>
  <c r="D711" i="8"/>
  <c r="E710" i="8"/>
  <c r="D710" i="8"/>
  <c r="E709" i="8"/>
  <c r="D709" i="8"/>
  <c r="E708" i="8"/>
  <c r="D708" i="8"/>
  <c r="E707" i="8"/>
  <c r="D707" i="8"/>
  <c r="E706" i="8"/>
  <c r="D706" i="8"/>
  <c r="E705" i="8"/>
  <c r="D705" i="8"/>
  <c r="E704" i="8"/>
  <c r="D704" i="8"/>
  <c r="E703" i="8"/>
  <c r="D703" i="8"/>
  <c r="E702" i="8"/>
  <c r="D702" i="8"/>
  <c r="E701" i="8"/>
  <c r="D701" i="8"/>
  <c r="E700" i="8"/>
  <c r="D700" i="8"/>
  <c r="E699" i="8"/>
  <c r="D699" i="8"/>
  <c r="E698" i="8"/>
  <c r="D698" i="8"/>
  <c r="E697" i="8"/>
  <c r="D697" i="8"/>
  <c r="E696" i="8"/>
  <c r="D696" i="8"/>
  <c r="E695" i="8"/>
  <c r="D695" i="8"/>
  <c r="E694" i="8"/>
  <c r="D694" i="8"/>
  <c r="E693" i="8"/>
  <c r="D693" i="8"/>
  <c r="E692" i="8"/>
  <c r="D692" i="8"/>
  <c r="E691" i="8"/>
  <c r="D691" i="8"/>
  <c r="E690" i="8"/>
  <c r="D690" i="8"/>
  <c r="E689" i="8"/>
  <c r="D689" i="8"/>
  <c r="E688" i="8"/>
  <c r="D688" i="8"/>
  <c r="E687" i="8"/>
  <c r="D687" i="8"/>
  <c r="E686" i="8"/>
  <c r="D686" i="8"/>
  <c r="E685" i="8"/>
  <c r="D685" i="8"/>
  <c r="E684" i="8"/>
  <c r="D684" i="8"/>
  <c r="E683" i="8"/>
  <c r="D683" i="8"/>
  <c r="E682" i="8"/>
  <c r="D682" i="8"/>
  <c r="E681" i="8"/>
  <c r="D681" i="8"/>
  <c r="E680" i="8"/>
  <c r="D680" i="8"/>
  <c r="E679" i="8"/>
  <c r="D679" i="8"/>
  <c r="E678" i="8"/>
  <c r="D678" i="8"/>
  <c r="E677" i="8"/>
  <c r="D677" i="8"/>
  <c r="E676" i="8"/>
  <c r="D676" i="8"/>
  <c r="E675" i="8"/>
  <c r="D675" i="8"/>
  <c r="E674" i="8"/>
  <c r="D674" i="8"/>
  <c r="E673" i="8"/>
  <c r="D673" i="8"/>
  <c r="E672" i="8"/>
  <c r="D672" i="8"/>
  <c r="E671" i="8"/>
  <c r="D671" i="8"/>
  <c r="E670" i="8"/>
  <c r="D670" i="8"/>
  <c r="E669" i="8"/>
  <c r="D669" i="8"/>
  <c r="E668" i="8"/>
  <c r="D668" i="8"/>
  <c r="E667" i="8"/>
  <c r="D667" i="8"/>
  <c r="E666" i="8"/>
  <c r="D666" i="8"/>
  <c r="E665" i="8"/>
  <c r="D665" i="8"/>
  <c r="E664" i="8"/>
  <c r="D664" i="8"/>
  <c r="E663" i="8"/>
  <c r="D663" i="8"/>
  <c r="E662" i="8"/>
  <c r="D662" i="8"/>
  <c r="E661" i="8"/>
  <c r="D661" i="8"/>
  <c r="E660" i="8"/>
  <c r="D660" i="8"/>
  <c r="E659" i="8"/>
  <c r="D659" i="8"/>
  <c r="E658" i="8"/>
  <c r="D658" i="8"/>
  <c r="E657" i="8"/>
  <c r="D657" i="8"/>
  <c r="E656" i="8"/>
  <c r="D656" i="8"/>
  <c r="E655" i="8"/>
  <c r="D655" i="8"/>
  <c r="E654" i="8"/>
  <c r="D654" i="8"/>
  <c r="E653" i="8"/>
  <c r="D653" i="8"/>
  <c r="E652" i="8"/>
  <c r="D652" i="8"/>
  <c r="E651" i="8"/>
  <c r="D651" i="8"/>
  <c r="E650" i="8"/>
  <c r="D650" i="8"/>
  <c r="E649" i="8"/>
  <c r="D649" i="8"/>
  <c r="E648" i="8"/>
  <c r="D648" i="8"/>
  <c r="E647" i="8"/>
  <c r="D647" i="8"/>
  <c r="E646" i="8"/>
  <c r="D646" i="8"/>
  <c r="E645" i="8"/>
  <c r="D645" i="8"/>
  <c r="E644" i="8"/>
  <c r="D644" i="8"/>
  <c r="E643" i="8"/>
  <c r="D643" i="8"/>
  <c r="E642" i="8"/>
  <c r="D642" i="8"/>
  <c r="E641" i="8"/>
  <c r="D641" i="8"/>
  <c r="E640" i="8"/>
  <c r="D640" i="8"/>
  <c r="E639" i="8"/>
  <c r="D639" i="8"/>
  <c r="E638" i="8"/>
  <c r="D638" i="8"/>
  <c r="E637" i="8"/>
  <c r="D637" i="8"/>
  <c r="E636" i="8"/>
  <c r="D636" i="8"/>
  <c r="E635" i="8"/>
  <c r="D635" i="8"/>
  <c r="E634" i="8"/>
  <c r="D634" i="8"/>
  <c r="E633" i="8"/>
  <c r="D633" i="8"/>
  <c r="E632" i="8"/>
  <c r="D632" i="8"/>
  <c r="E631" i="8"/>
  <c r="D631" i="8"/>
  <c r="E630" i="8"/>
  <c r="D630" i="8"/>
  <c r="E629" i="8"/>
  <c r="D629" i="8"/>
  <c r="E628" i="8"/>
  <c r="D628" i="8"/>
  <c r="E627" i="8"/>
  <c r="D627" i="8"/>
  <c r="E626" i="8"/>
  <c r="D626" i="8"/>
  <c r="E625" i="8"/>
  <c r="D625" i="8"/>
  <c r="E624" i="8"/>
  <c r="D624" i="8"/>
  <c r="E623" i="8"/>
  <c r="D623" i="8"/>
  <c r="E622" i="8"/>
  <c r="D622" i="8"/>
  <c r="E621" i="8"/>
  <c r="D621" i="8"/>
  <c r="E620" i="8"/>
  <c r="D620" i="8"/>
  <c r="E619" i="8"/>
  <c r="D619" i="8"/>
  <c r="E618" i="8"/>
  <c r="D618" i="8"/>
  <c r="E617" i="8"/>
  <c r="D617" i="8"/>
  <c r="E616" i="8"/>
  <c r="D616" i="8"/>
  <c r="E615" i="8"/>
  <c r="D615" i="8"/>
  <c r="E614" i="8"/>
  <c r="D614" i="8"/>
  <c r="E613" i="8"/>
  <c r="D613" i="8"/>
  <c r="E612" i="8"/>
  <c r="D612" i="8"/>
  <c r="E611" i="8"/>
  <c r="D611" i="8"/>
  <c r="E610" i="8"/>
  <c r="D610" i="8"/>
  <c r="E609" i="8"/>
  <c r="D609" i="8"/>
  <c r="E608" i="8"/>
  <c r="D608" i="8"/>
  <c r="E607" i="8"/>
  <c r="D607" i="8"/>
  <c r="E606" i="8"/>
  <c r="D606" i="8"/>
  <c r="E605" i="8"/>
  <c r="D605" i="8"/>
  <c r="E604" i="8"/>
  <c r="D604" i="8"/>
  <c r="E603" i="8"/>
  <c r="D603" i="8"/>
  <c r="E602" i="8"/>
  <c r="D602" i="8"/>
  <c r="E601" i="8"/>
  <c r="D601" i="8"/>
  <c r="E600" i="8"/>
  <c r="D600" i="8"/>
  <c r="E599" i="8"/>
  <c r="D599" i="8"/>
  <c r="E598" i="8"/>
  <c r="D598" i="8"/>
  <c r="E597" i="8"/>
  <c r="D597" i="8"/>
  <c r="E596" i="8"/>
  <c r="D596" i="8"/>
  <c r="E595" i="8"/>
  <c r="D595" i="8"/>
  <c r="E594" i="8"/>
  <c r="D594" i="8"/>
  <c r="E593" i="8"/>
  <c r="D593" i="8"/>
  <c r="E592" i="8"/>
  <c r="D592" i="8"/>
  <c r="E591" i="8"/>
  <c r="D591" i="8"/>
  <c r="E590" i="8"/>
  <c r="D590" i="8"/>
  <c r="E589" i="8"/>
  <c r="D589" i="8"/>
  <c r="E588" i="8"/>
  <c r="D588" i="8"/>
  <c r="E587" i="8"/>
  <c r="D587" i="8"/>
  <c r="E586" i="8"/>
  <c r="D586" i="8"/>
  <c r="E585" i="8"/>
  <c r="D585" i="8"/>
  <c r="E584" i="8"/>
  <c r="D584" i="8"/>
  <c r="E583" i="8"/>
  <c r="D583" i="8"/>
  <c r="E582" i="8"/>
  <c r="D582" i="8"/>
  <c r="E581" i="8"/>
  <c r="D581" i="8"/>
  <c r="E580" i="8"/>
  <c r="D580" i="8"/>
  <c r="E579" i="8"/>
  <c r="D579" i="8"/>
  <c r="E578" i="8"/>
  <c r="D578" i="8"/>
  <c r="E577" i="8"/>
  <c r="D577" i="8"/>
  <c r="E576" i="8"/>
  <c r="D576" i="8"/>
  <c r="E575" i="8"/>
  <c r="D575" i="8"/>
  <c r="E574" i="8"/>
  <c r="D574" i="8"/>
  <c r="E573" i="8"/>
  <c r="D573" i="8"/>
  <c r="E572" i="8"/>
  <c r="D572" i="8"/>
  <c r="E571" i="8"/>
  <c r="D571" i="8"/>
  <c r="E570" i="8"/>
  <c r="D570" i="8"/>
  <c r="E569" i="8"/>
  <c r="D569" i="8"/>
  <c r="E568" i="8"/>
  <c r="D568" i="8"/>
  <c r="E567" i="8"/>
  <c r="D567" i="8"/>
  <c r="E566" i="8"/>
  <c r="D566" i="8"/>
  <c r="E565" i="8"/>
  <c r="D565" i="8"/>
  <c r="E564" i="8"/>
  <c r="D564" i="8"/>
  <c r="E563" i="8"/>
  <c r="D563" i="8"/>
  <c r="E562" i="8"/>
  <c r="D562" i="8"/>
  <c r="E561" i="8"/>
  <c r="D561" i="8"/>
  <c r="E560" i="8"/>
  <c r="D560" i="8"/>
  <c r="E559" i="8"/>
  <c r="D559" i="8"/>
  <c r="E558" i="8"/>
  <c r="D558" i="8"/>
  <c r="E557" i="8"/>
  <c r="D557" i="8"/>
  <c r="E556" i="8"/>
  <c r="D556" i="8"/>
  <c r="E555" i="8"/>
  <c r="D555" i="8"/>
  <c r="E554" i="8"/>
  <c r="D554" i="8"/>
  <c r="E553" i="8"/>
  <c r="D553" i="8"/>
  <c r="E552" i="8"/>
  <c r="D552" i="8"/>
  <c r="E551" i="8"/>
  <c r="D551" i="8"/>
  <c r="E550" i="8"/>
  <c r="D550" i="8"/>
  <c r="E549" i="8"/>
  <c r="D549" i="8"/>
  <c r="E548" i="8"/>
  <c r="D548" i="8"/>
  <c r="E547" i="8"/>
  <c r="D547" i="8"/>
  <c r="E546" i="8"/>
  <c r="D546" i="8"/>
  <c r="E545" i="8"/>
  <c r="D545" i="8"/>
  <c r="E544" i="8"/>
  <c r="D544" i="8"/>
  <c r="E543" i="8"/>
  <c r="D543" i="8"/>
  <c r="E542" i="8"/>
  <c r="D542" i="8"/>
  <c r="E541" i="8"/>
  <c r="D541" i="8"/>
  <c r="E540" i="8"/>
  <c r="D540" i="8"/>
  <c r="E539" i="8"/>
  <c r="D539" i="8"/>
  <c r="E538" i="8"/>
  <c r="D538" i="8"/>
  <c r="E537" i="8"/>
  <c r="D537" i="8"/>
  <c r="E536" i="8"/>
  <c r="D536" i="8"/>
  <c r="E535" i="8"/>
  <c r="D535" i="8"/>
  <c r="E534" i="8"/>
  <c r="D534" i="8"/>
  <c r="E533" i="8"/>
  <c r="D533" i="8"/>
  <c r="E532" i="8"/>
  <c r="D532" i="8"/>
  <c r="E531" i="8"/>
  <c r="D531" i="8"/>
  <c r="E530" i="8"/>
  <c r="D530" i="8"/>
  <c r="E529" i="8"/>
  <c r="D529" i="8"/>
  <c r="E528" i="8"/>
  <c r="D528" i="8"/>
  <c r="E527" i="8"/>
  <c r="D527" i="8"/>
  <c r="E526" i="8"/>
  <c r="D526" i="8"/>
  <c r="E525" i="8"/>
  <c r="D525" i="8"/>
  <c r="E524" i="8"/>
  <c r="D524" i="8"/>
  <c r="E523" i="8"/>
  <c r="D523" i="8"/>
  <c r="E522" i="8"/>
  <c r="D522" i="8"/>
  <c r="E521" i="8"/>
  <c r="D521" i="8"/>
  <c r="E520" i="8"/>
  <c r="D520" i="8"/>
  <c r="E519" i="8"/>
  <c r="D519" i="8"/>
  <c r="E518" i="8"/>
  <c r="D518" i="8"/>
  <c r="E517" i="8"/>
  <c r="D517" i="8"/>
  <c r="E516" i="8"/>
  <c r="D516" i="8"/>
  <c r="E515" i="8"/>
  <c r="D515" i="8"/>
  <c r="E514" i="8"/>
  <c r="D514" i="8"/>
  <c r="E513" i="8"/>
  <c r="D513" i="8"/>
  <c r="E512" i="8"/>
  <c r="D512" i="8"/>
  <c r="E511" i="8"/>
  <c r="D511" i="8"/>
  <c r="E510" i="8"/>
  <c r="D510" i="8"/>
  <c r="E509" i="8"/>
  <c r="D509" i="8"/>
  <c r="E508" i="8"/>
  <c r="D508" i="8"/>
  <c r="E507" i="8"/>
  <c r="D507" i="8"/>
  <c r="E506" i="8"/>
  <c r="D506" i="8"/>
  <c r="E505" i="8"/>
  <c r="D505" i="8"/>
  <c r="E504" i="8"/>
  <c r="D504" i="8"/>
  <c r="E503" i="8"/>
  <c r="D503" i="8"/>
  <c r="E502" i="8"/>
  <c r="D502" i="8"/>
  <c r="E501" i="8"/>
  <c r="D501" i="8"/>
  <c r="E500" i="8"/>
  <c r="D500" i="8"/>
  <c r="E499" i="8"/>
  <c r="D499" i="8"/>
  <c r="E498" i="8"/>
  <c r="D498" i="8"/>
  <c r="E497" i="8"/>
  <c r="D497" i="8"/>
  <c r="E496" i="8"/>
  <c r="D496" i="8"/>
  <c r="E495" i="8"/>
  <c r="D495" i="8"/>
  <c r="E494" i="8"/>
  <c r="D494" i="8"/>
  <c r="E493" i="8"/>
  <c r="D493" i="8"/>
  <c r="E492" i="8"/>
  <c r="D492" i="8"/>
  <c r="E491" i="8"/>
  <c r="D491" i="8"/>
  <c r="E490" i="8"/>
  <c r="D490" i="8"/>
  <c r="E489" i="8"/>
  <c r="D489" i="8"/>
  <c r="E488" i="8"/>
  <c r="D488" i="8"/>
  <c r="E487" i="8"/>
  <c r="D487" i="8"/>
  <c r="E486" i="8"/>
  <c r="D486" i="8"/>
  <c r="E485" i="8"/>
  <c r="D485" i="8"/>
  <c r="E484" i="8"/>
  <c r="D484" i="8"/>
  <c r="E483" i="8"/>
  <c r="D483" i="8"/>
  <c r="E482" i="8"/>
  <c r="D482" i="8"/>
  <c r="E481" i="8"/>
  <c r="D481" i="8"/>
  <c r="E480" i="8"/>
  <c r="D480" i="8"/>
  <c r="E479" i="8"/>
  <c r="D479" i="8"/>
  <c r="E478" i="8"/>
  <c r="D478" i="8"/>
  <c r="E477" i="8"/>
  <c r="D477" i="8"/>
  <c r="E476" i="8"/>
  <c r="D476" i="8"/>
  <c r="E475" i="8"/>
  <c r="D475" i="8"/>
  <c r="E474" i="8"/>
  <c r="D474" i="8"/>
  <c r="E473" i="8"/>
  <c r="D473" i="8"/>
  <c r="E472" i="8"/>
  <c r="D472" i="8"/>
  <c r="E471" i="8"/>
  <c r="D471" i="8"/>
  <c r="E470" i="8"/>
  <c r="D470" i="8"/>
  <c r="E469" i="8"/>
  <c r="D469" i="8"/>
  <c r="E468" i="8"/>
  <c r="D468" i="8"/>
  <c r="E467" i="8"/>
  <c r="D467" i="8"/>
  <c r="E466" i="8"/>
  <c r="D466" i="8"/>
  <c r="E465" i="8"/>
  <c r="D465" i="8"/>
  <c r="E464" i="8"/>
  <c r="D464" i="8"/>
  <c r="E463" i="8"/>
  <c r="D463" i="8"/>
  <c r="E462" i="8"/>
  <c r="D462" i="8"/>
  <c r="E461" i="8"/>
  <c r="D461" i="8"/>
  <c r="E460" i="8"/>
  <c r="D460" i="8"/>
  <c r="E459" i="8"/>
  <c r="D459" i="8"/>
  <c r="E458" i="8"/>
  <c r="D458" i="8"/>
  <c r="E457" i="8"/>
  <c r="D457" i="8"/>
  <c r="E456" i="8"/>
  <c r="D456" i="8"/>
  <c r="E455" i="8"/>
  <c r="D455" i="8"/>
  <c r="E454" i="8"/>
  <c r="D454" i="8"/>
  <c r="E453" i="8"/>
  <c r="D453" i="8"/>
  <c r="E452" i="8"/>
  <c r="D452" i="8"/>
  <c r="E451" i="8"/>
  <c r="D451" i="8"/>
  <c r="E450" i="8"/>
  <c r="D450" i="8"/>
  <c r="E449" i="8"/>
  <c r="D449" i="8"/>
  <c r="E448" i="8"/>
  <c r="D448" i="8"/>
  <c r="E447" i="8"/>
  <c r="D447" i="8"/>
  <c r="E446" i="8"/>
  <c r="D446" i="8"/>
  <c r="E445" i="8"/>
  <c r="D445" i="8"/>
  <c r="E444" i="8"/>
  <c r="D444" i="8"/>
  <c r="E443" i="8"/>
  <c r="D443" i="8"/>
  <c r="E442" i="8"/>
  <c r="D442" i="8"/>
  <c r="E441" i="8"/>
  <c r="D441" i="8"/>
  <c r="E440" i="8"/>
  <c r="D440" i="8"/>
  <c r="E439" i="8"/>
  <c r="D439" i="8"/>
  <c r="E438" i="8"/>
  <c r="D438" i="8"/>
  <c r="E437" i="8"/>
  <c r="D437" i="8"/>
  <c r="E436" i="8"/>
  <c r="D436" i="8"/>
  <c r="E435" i="8"/>
  <c r="D435" i="8"/>
  <c r="E434" i="8"/>
  <c r="D434" i="8"/>
  <c r="E433" i="8"/>
  <c r="D433" i="8"/>
  <c r="E432" i="8"/>
  <c r="D432" i="8"/>
  <c r="E431" i="8"/>
  <c r="D431" i="8"/>
  <c r="E430" i="8"/>
  <c r="D430" i="8"/>
  <c r="E429" i="8"/>
  <c r="D429" i="8"/>
  <c r="E428" i="8"/>
  <c r="D428" i="8"/>
  <c r="E427" i="8"/>
  <c r="D427" i="8"/>
  <c r="E426" i="8"/>
  <c r="D426" i="8"/>
  <c r="E425" i="8"/>
  <c r="D425" i="8"/>
  <c r="E424" i="8"/>
  <c r="D424" i="8"/>
  <c r="E423" i="8"/>
  <c r="D423" i="8"/>
  <c r="E422" i="8"/>
  <c r="D422" i="8"/>
  <c r="E421" i="8"/>
  <c r="D421" i="8"/>
  <c r="E420" i="8"/>
  <c r="D420" i="8"/>
  <c r="E419" i="8"/>
  <c r="D419" i="8"/>
  <c r="E418" i="8"/>
  <c r="D418" i="8"/>
  <c r="E417" i="8"/>
  <c r="D417" i="8"/>
  <c r="E416" i="8"/>
  <c r="D416" i="8"/>
  <c r="E415" i="8"/>
  <c r="D415" i="8"/>
  <c r="E414" i="8"/>
  <c r="D414" i="8"/>
  <c r="E413" i="8"/>
  <c r="D413" i="8"/>
  <c r="E412" i="8"/>
  <c r="D412" i="8"/>
  <c r="E411" i="8"/>
  <c r="D411" i="8"/>
  <c r="E410" i="8"/>
  <c r="D410" i="8"/>
  <c r="E409" i="8"/>
  <c r="D409" i="8"/>
  <c r="E408" i="8"/>
  <c r="D408" i="8"/>
  <c r="E407" i="8"/>
  <c r="D407" i="8"/>
  <c r="E406" i="8"/>
  <c r="D406" i="8"/>
  <c r="E405" i="8"/>
  <c r="D405" i="8"/>
  <c r="E404" i="8"/>
  <c r="D404" i="8"/>
  <c r="E403" i="8"/>
  <c r="D403" i="8"/>
  <c r="E402" i="8"/>
  <c r="D402" i="8"/>
  <c r="E401" i="8"/>
  <c r="D401" i="8"/>
  <c r="E400" i="8"/>
  <c r="D400" i="8"/>
  <c r="E399" i="8"/>
  <c r="D399" i="8"/>
  <c r="E398" i="8"/>
  <c r="D398" i="8"/>
  <c r="E397" i="8"/>
  <c r="D397" i="8"/>
  <c r="E396" i="8"/>
  <c r="D396" i="8"/>
  <c r="E395" i="8"/>
  <c r="D395" i="8"/>
  <c r="E394" i="8"/>
  <c r="D394" i="8"/>
  <c r="E393" i="8"/>
  <c r="D393" i="8"/>
  <c r="E392" i="8"/>
  <c r="D392" i="8"/>
  <c r="E391" i="8"/>
  <c r="D391" i="8"/>
  <c r="E390" i="8"/>
  <c r="D390" i="8"/>
  <c r="E389" i="8"/>
  <c r="D389" i="8"/>
  <c r="E388" i="8"/>
  <c r="D388" i="8"/>
  <c r="E387" i="8"/>
  <c r="D387" i="8"/>
  <c r="E386" i="8"/>
  <c r="D386" i="8"/>
  <c r="E385" i="8"/>
  <c r="D385" i="8"/>
  <c r="E384" i="8"/>
  <c r="D384" i="8"/>
  <c r="E383" i="8"/>
  <c r="D383" i="8"/>
  <c r="E382" i="8"/>
  <c r="D382" i="8"/>
  <c r="E381" i="8"/>
  <c r="D381" i="8"/>
  <c r="E380" i="8"/>
  <c r="D380" i="8"/>
  <c r="E379" i="8"/>
  <c r="D379" i="8"/>
  <c r="E378" i="8"/>
  <c r="D378" i="8"/>
  <c r="E377" i="8"/>
  <c r="D377" i="8"/>
  <c r="E376" i="8"/>
  <c r="D376" i="8"/>
  <c r="E375" i="8"/>
  <c r="D375" i="8"/>
  <c r="E374" i="8"/>
  <c r="D374" i="8"/>
  <c r="E373" i="8"/>
  <c r="D373" i="8"/>
  <c r="E372" i="8"/>
  <c r="D372" i="8"/>
  <c r="E371" i="8"/>
  <c r="D371" i="8"/>
  <c r="E370" i="8"/>
  <c r="D370" i="8"/>
  <c r="E369" i="8"/>
  <c r="D369" i="8"/>
  <c r="E368" i="8"/>
  <c r="D368" i="8"/>
  <c r="E367" i="8"/>
  <c r="D367" i="8"/>
  <c r="E366" i="8"/>
  <c r="D366" i="8"/>
  <c r="E365" i="8"/>
  <c r="D365" i="8"/>
  <c r="E364" i="8"/>
  <c r="D364" i="8"/>
  <c r="E363" i="8"/>
  <c r="D363" i="8"/>
  <c r="E362" i="8"/>
  <c r="D362" i="8"/>
  <c r="E361" i="8"/>
  <c r="D361" i="8"/>
  <c r="E360" i="8"/>
  <c r="D360" i="8"/>
  <c r="E359" i="8"/>
  <c r="D359" i="8"/>
  <c r="E358" i="8"/>
  <c r="D358" i="8"/>
  <c r="E357" i="8"/>
  <c r="D357" i="8"/>
  <c r="E356" i="8"/>
  <c r="D356" i="8"/>
  <c r="E355" i="8"/>
  <c r="D355" i="8"/>
  <c r="E354" i="8"/>
  <c r="D354" i="8"/>
  <c r="E353" i="8"/>
  <c r="D353" i="8"/>
  <c r="E352" i="8"/>
  <c r="D352" i="8"/>
  <c r="E351" i="8"/>
  <c r="D351" i="8"/>
  <c r="E350" i="8"/>
  <c r="D350" i="8"/>
  <c r="E349" i="8"/>
  <c r="D349" i="8"/>
  <c r="E348" i="8"/>
  <c r="D348" i="8"/>
  <c r="E347" i="8"/>
  <c r="D347" i="8"/>
  <c r="E346" i="8"/>
  <c r="D346" i="8"/>
  <c r="E345" i="8"/>
  <c r="D345" i="8"/>
  <c r="E344" i="8"/>
  <c r="D344" i="8"/>
  <c r="E343" i="8"/>
  <c r="D343" i="8"/>
  <c r="E342" i="8"/>
  <c r="D342" i="8"/>
  <c r="E341" i="8"/>
  <c r="D341" i="8"/>
  <c r="E340" i="8"/>
  <c r="D340" i="8"/>
  <c r="E339" i="8"/>
  <c r="D339" i="8"/>
  <c r="E338" i="8"/>
  <c r="D338" i="8"/>
  <c r="E337" i="8"/>
  <c r="D337" i="8"/>
  <c r="E336" i="8"/>
  <c r="D336" i="8"/>
  <c r="E335" i="8"/>
  <c r="D335" i="8"/>
  <c r="E334" i="8"/>
  <c r="D334" i="8"/>
  <c r="E333" i="8"/>
  <c r="D333" i="8"/>
  <c r="E332" i="8"/>
  <c r="D332" i="8"/>
  <c r="E331" i="8"/>
  <c r="D331" i="8"/>
  <c r="E330" i="8"/>
  <c r="D330" i="8"/>
  <c r="E329" i="8"/>
  <c r="D329" i="8"/>
  <c r="E328" i="8"/>
  <c r="D328" i="8"/>
  <c r="E327" i="8"/>
  <c r="D327" i="8"/>
  <c r="E326" i="8"/>
  <c r="D326" i="8"/>
  <c r="E325" i="8"/>
  <c r="D325" i="8"/>
  <c r="E324" i="8"/>
  <c r="D324" i="8"/>
  <c r="E323" i="8"/>
  <c r="D323" i="8"/>
  <c r="E322" i="8"/>
  <c r="D322" i="8"/>
  <c r="E321" i="8"/>
  <c r="D321" i="8"/>
  <c r="E320" i="8"/>
  <c r="D320" i="8"/>
  <c r="E319" i="8"/>
  <c r="D319" i="8"/>
  <c r="E318" i="8"/>
  <c r="D318" i="8"/>
  <c r="E317" i="8"/>
  <c r="D317" i="8"/>
  <c r="E316" i="8"/>
  <c r="D316" i="8"/>
  <c r="E315" i="8"/>
  <c r="D315" i="8"/>
  <c r="E314" i="8"/>
  <c r="D314" i="8"/>
  <c r="E313" i="8"/>
  <c r="D313" i="8"/>
  <c r="E312" i="8"/>
  <c r="D312" i="8"/>
  <c r="E311" i="8"/>
  <c r="D311" i="8"/>
  <c r="E310" i="8"/>
  <c r="D310" i="8"/>
  <c r="E309" i="8"/>
  <c r="D309" i="8"/>
  <c r="E308" i="8"/>
  <c r="D308" i="8"/>
  <c r="E307" i="8"/>
  <c r="D307" i="8"/>
  <c r="E306" i="8"/>
  <c r="D306" i="8"/>
  <c r="E305" i="8"/>
  <c r="D305" i="8"/>
  <c r="E304" i="8"/>
  <c r="D304" i="8"/>
  <c r="E303" i="8"/>
  <c r="D303" i="8"/>
  <c r="E302" i="8"/>
  <c r="D302" i="8"/>
  <c r="E301" i="8"/>
  <c r="D301" i="8"/>
  <c r="E300" i="8"/>
  <c r="D300" i="8"/>
  <c r="E299" i="8"/>
  <c r="D299" i="8"/>
  <c r="E298" i="8"/>
  <c r="D298" i="8"/>
  <c r="E297" i="8"/>
  <c r="D297" i="8"/>
  <c r="E296" i="8"/>
  <c r="D296" i="8"/>
  <c r="E295" i="8"/>
  <c r="D295" i="8"/>
  <c r="E294" i="8"/>
  <c r="D294" i="8"/>
  <c r="E293" i="8"/>
  <c r="D293" i="8"/>
  <c r="E292" i="8"/>
  <c r="D292" i="8"/>
  <c r="E291" i="8"/>
  <c r="D291" i="8"/>
  <c r="E290" i="8"/>
  <c r="D290" i="8"/>
  <c r="E289" i="8"/>
  <c r="D289" i="8"/>
  <c r="E288" i="8"/>
  <c r="D288" i="8"/>
  <c r="E287" i="8"/>
  <c r="D287" i="8"/>
  <c r="E286" i="8"/>
  <c r="D286" i="8"/>
  <c r="E285" i="8"/>
  <c r="D285" i="8"/>
  <c r="E284" i="8"/>
  <c r="D284" i="8"/>
  <c r="E283" i="8"/>
  <c r="D283" i="8"/>
  <c r="E282" i="8"/>
  <c r="D282" i="8"/>
  <c r="E281" i="8"/>
  <c r="D281" i="8"/>
  <c r="E280" i="8"/>
  <c r="D280" i="8"/>
  <c r="E279" i="8"/>
  <c r="D279" i="8"/>
  <c r="E278" i="8"/>
  <c r="D278" i="8"/>
  <c r="E277" i="8"/>
  <c r="D277" i="8"/>
  <c r="E276" i="8"/>
  <c r="D276" i="8"/>
  <c r="E275" i="8"/>
  <c r="D275" i="8"/>
  <c r="E274" i="8"/>
  <c r="D274" i="8"/>
  <c r="E273" i="8"/>
  <c r="D273" i="8"/>
  <c r="E272" i="8"/>
  <c r="D272" i="8"/>
  <c r="E271" i="8"/>
  <c r="D271" i="8"/>
  <c r="E270" i="8"/>
  <c r="D270" i="8"/>
  <c r="E269" i="8"/>
  <c r="D269" i="8"/>
  <c r="E268" i="8"/>
  <c r="D268" i="8"/>
  <c r="E267" i="8"/>
  <c r="D267" i="8"/>
  <c r="E266" i="8"/>
  <c r="D266" i="8"/>
  <c r="E265" i="8"/>
  <c r="D265" i="8"/>
  <c r="E264" i="8"/>
  <c r="D264" i="8"/>
  <c r="E263" i="8"/>
  <c r="D263" i="8"/>
  <c r="E262" i="8"/>
  <c r="D262" i="8"/>
  <c r="E261" i="8"/>
  <c r="D261" i="8"/>
  <c r="E260" i="8"/>
  <c r="D260" i="8"/>
  <c r="E259" i="8"/>
  <c r="D259" i="8"/>
  <c r="E258" i="8"/>
  <c r="D258" i="8"/>
  <c r="E257" i="8"/>
  <c r="D257" i="8"/>
  <c r="E256" i="8"/>
  <c r="D256" i="8"/>
  <c r="E255" i="8"/>
  <c r="D255" i="8"/>
  <c r="E254" i="8"/>
  <c r="D254" i="8"/>
  <c r="E253" i="8"/>
  <c r="D253" i="8"/>
  <c r="E252" i="8"/>
  <c r="D252" i="8"/>
  <c r="E251" i="8"/>
  <c r="D251" i="8"/>
  <c r="E250" i="8"/>
  <c r="D250" i="8"/>
  <c r="E249" i="8"/>
  <c r="D249" i="8"/>
  <c r="E248" i="8"/>
  <c r="D248" i="8"/>
  <c r="E247" i="8"/>
  <c r="D247" i="8"/>
  <c r="E246" i="8"/>
  <c r="D246" i="8"/>
  <c r="E245" i="8"/>
  <c r="D245" i="8"/>
  <c r="E244" i="8"/>
  <c r="D244" i="8"/>
  <c r="E243" i="8"/>
  <c r="D243" i="8"/>
  <c r="E242" i="8"/>
  <c r="D242" i="8"/>
  <c r="E241" i="8"/>
  <c r="D241" i="8"/>
  <c r="E240" i="8"/>
  <c r="D240" i="8"/>
  <c r="E239" i="8"/>
  <c r="D239" i="8"/>
  <c r="E238" i="8"/>
  <c r="D238" i="8"/>
  <c r="E237" i="8"/>
  <c r="D237" i="8"/>
  <c r="E236" i="8"/>
  <c r="D236" i="8"/>
  <c r="E235" i="8"/>
  <c r="D235" i="8"/>
  <c r="E234" i="8"/>
  <c r="D234" i="8"/>
  <c r="E233" i="8"/>
  <c r="D233" i="8"/>
  <c r="E232" i="8"/>
  <c r="D232" i="8"/>
  <c r="E231" i="8"/>
  <c r="D231" i="8"/>
  <c r="E230" i="8"/>
  <c r="D230" i="8"/>
  <c r="E229" i="8"/>
  <c r="D229" i="8"/>
  <c r="E228" i="8"/>
  <c r="D228" i="8"/>
  <c r="E227" i="8"/>
  <c r="D227" i="8"/>
  <c r="E226" i="8"/>
  <c r="D226" i="8"/>
  <c r="E225" i="8"/>
  <c r="D225" i="8"/>
  <c r="E224" i="8"/>
  <c r="D224" i="8"/>
  <c r="E223" i="8"/>
  <c r="D223" i="8"/>
  <c r="E222" i="8"/>
  <c r="D222" i="8"/>
  <c r="E221" i="8"/>
  <c r="D221" i="8"/>
  <c r="E220" i="8"/>
  <c r="D220" i="8"/>
  <c r="E219" i="8"/>
  <c r="D219" i="8"/>
  <c r="E218" i="8"/>
  <c r="D218" i="8"/>
  <c r="E217" i="8"/>
  <c r="D217" i="8"/>
  <c r="E216" i="8"/>
  <c r="D216" i="8"/>
  <c r="E215" i="8"/>
  <c r="D215" i="8"/>
  <c r="E214" i="8"/>
  <c r="D214" i="8"/>
  <c r="E213" i="8"/>
  <c r="D213" i="8"/>
  <c r="E212" i="8"/>
  <c r="D212" i="8"/>
  <c r="E211" i="8"/>
  <c r="D211" i="8"/>
  <c r="E210" i="8"/>
  <c r="D210" i="8"/>
  <c r="E209" i="8"/>
  <c r="D209" i="8"/>
  <c r="E208" i="8"/>
  <c r="D208" i="8"/>
  <c r="E207" i="8"/>
  <c r="D207" i="8"/>
  <c r="E206" i="8"/>
  <c r="D206" i="8"/>
  <c r="E205" i="8"/>
  <c r="D205" i="8"/>
  <c r="E204" i="8"/>
  <c r="D204" i="8"/>
  <c r="E203" i="8"/>
  <c r="D203" i="8"/>
  <c r="E202" i="8"/>
  <c r="D202" i="8"/>
  <c r="E201" i="8"/>
  <c r="D201" i="8"/>
  <c r="E200" i="8"/>
  <c r="D200" i="8"/>
  <c r="E199" i="8"/>
  <c r="D199" i="8"/>
  <c r="E198" i="8"/>
  <c r="D198" i="8"/>
  <c r="E197" i="8"/>
  <c r="D197" i="8"/>
  <c r="E196" i="8"/>
  <c r="D196" i="8"/>
  <c r="E195" i="8"/>
  <c r="D195" i="8"/>
  <c r="E194" i="8"/>
  <c r="D194" i="8"/>
  <c r="E193" i="8"/>
  <c r="D193" i="8"/>
  <c r="E192" i="8"/>
  <c r="D192" i="8"/>
  <c r="E191" i="8"/>
  <c r="D191" i="8"/>
  <c r="E190" i="8"/>
  <c r="D190" i="8"/>
  <c r="E189" i="8"/>
  <c r="D189" i="8"/>
  <c r="E188" i="8"/>
  <c r="D188" i="8"/>
  <c r="E187" i="8"/>
  <c r="D187" i="8"/>
  <c r="E186" i="8"/>
  <c r="D186" i="8"/>
  <c r="E185" i="8"/>
  <c r="D185" i="8"/>
  <c r="E184" i="8"/>
  <c r="D184" i="8"/>
  <c r="E183" i="8"/>
  <c r="D183" i="8"/>
  <c r="E182" i="8"/>
  <c r="D182" i="8"/>
  <c r="E181" i="8"/>
  <c r="D181" i="8"/>
  <c r="E180" i="8"/>
  <c r="D180" i="8"/>
  <c r="E179" i="8"/>
  <c r="D179" i="8"/>
  <c r="E178" i="8"/>
  <c r="D178" i="8"/>
  <c r="E177" i="8"/>
  <c r="D177" i="8"/>
  <c r="E176" i="8"/>
  <c r="D176" i="8"/>
  <c r="E175" i="8"/>
  <c r="D175" i="8"/>
  <c r="E174" i="8"/>
  <c r="D174" i="8"/>
  <c r="E173" i="8"/>
  <c r="D173" i="8"/>
  <c r="E172" i="8"/>
  <c r="D172" i="8"/>
  <c r="E171" i="8"/>
  <c r="D171" i="8"/>
  <c r="E170" i="8"/>
  <c r="D170" i="8"/>
  <c r="E169" i="8"/>
  <c r="D169" i="8"/>
  <c r="E168" i="8"/>
  <c r="D168" i="8"/>
  <c r="E167" i="8"/>
  <c r="D167" i="8"/>
  <c r="E166" i="8"/>
  <c r="D166" i="8"/>
  <c r="E165" i="8"/>
  <c r="D165" i="8"/>
  <c r="E164" i="8"/>
  <c r="D164" i="8"/>
  <c r="E163" i="8"/>
  <c r="D163" i="8"/>
  <c r="E162" i="8"/>
  <c r="D162" i="8"/>
  <c r="E161" i="8"/>
  <c r="D161" i="8"/>
  <c r="E160" i="8"/>
  <c r="D160" i="8"/>
  <c r="E159" i="8"/>
  <c r="D159" i="8"/>
  <c r="E158" i="8"/>
  <c r="D158" i="8"/>
  <c r="E157" i="8"/>
  <c r="D157" i="8"/>
  <c r="E156" i="8"/>
  <c r="D156" i="8"/>
  <c r="E155" i="8"/>
  <c r="D155" i="8"/>
  <c r="E154" i="8"/>
  <c r="D154" i="8"/>
  <c r="E153" i="8"/>
  <c r="D153" i="8"/>
  <c r="E152" i="8"/>
  <c r="D152" i="8"/>
  <c r="E151" i="8"/>
  <c r="D151" i="8"/>
  <c r="E150" i="8"/>
  <c r="D150" i="8"/>
  <c r="E149" i="8"/>
  <c r="D149" i="8"/>
  <c r="E148" i="8"/>
  <c r="D148" i="8"/>
  <c r="E147" i="8"/>
  <c r="D147" i="8"/>
  <c r="E146" i="8"/>
  <c r="D146" i="8"/>
  <c r="E145" i="8"/>
  <c r="D145" i="8"/>
  <c r="E144" i="8"/>
  <c r="D144" i="8"/>
  <c r="E143" i="8"/>
  <c r="D143" i="8"/>
  <c r="E142" i="8"/>
  <c r="D142" i="8"/>
  <c r="E141" i="8"/>
  <c r="D141" i="8"/>
  <c r="E140" i="8"/>
  <c r="D140" i="8"/>
  <c r="E139" i="8"/>
  <c r="D139" i="8"/>
  <c r="E138" i="8"/>
  <c r="D138" i="8"/>
  <c r="E137" i="8"/>
  <c r="D137" i="8"/>
  <c r="E136" i="8"/>
  <c r="D136" i="8"/>
  <c r="E135" i="8"/>
  <c r="D135" i="8"/>
  <c r="E134" i="8"/>
  <c r="D134" i="8"/>
  <c r="E133" i="8"/>
  <c r="D133" i="8"/>
  <c r="E132" i="8"/>
  <c r="D132" i="8"/>
  <c r="E131" i="8"/>
  <c r="D131" i="8"/>
  <c r="E130" i="8"/>
  <c r="D130" i="8"/>
  <c r="E129" i="8"/>
  <c r="D129" i="8"/>
  <c r="E128" i="8"/>
  <c r="D128" i="8"/>
  <c r="E127" i="8"/>
  <c r="D127" i="8"/>
  <c r="E126" i="8"/>
  <c r="D126" i="8"/>
  <c r="E125" i="8"/>
  <c r="D125" i="8"/>
  <c r="E124" i="8"/>
  <c r="D124" i="8"/>
  <c r="E123" i="8"/>
  <c r="D123" i="8"/>
  <c r="E122" i="8"/>
  <c r="D122" i="8"/>
  <c r="E121" i="8"/>
  <c r="D121" i="8"/>
  <c r="E120" i="8"/>
  <c r="D120" i="8"/>
  <c r="E119" i="8"/>
  <c r="D119" i="8"/>
  <c r="E118" i="8"/>
  <c r="D118" i="8"/>
  <c r="E117" i="8"/>
  <c r="D117" i="8"/>
  <c r="E116" i="8"/>
  <c r="D116" i="8"/>
  <c r="E115" i="8"/>
  <c r="D115" i="8"/>
  <c r="E114" i="8"/>
  <c r="D114" i="8"/>
  <c r="E113" i="8"/>
  <c r="D113" i="8"/>
  <c r="E112" i="8"/>
  <c r="D112" i="8"/>
  <c r="E111" i="8"/>
  <c r="D111" i="8"/>
  <c r="E110" i="8"/>
  <c r="D110" i="8"/>
  <c r="E109" i="8"/>
  <c r="D109" i="8"/>
  <c r="E108" i="8"/>
  <c r="D108" i="8"/>
  <c r="E107" i="8"/>
  <c r="D107" i="8"/>
  <c r="E106" i="8"/>
  <c r="D106" i="8"/>
  <c r="E105" i="8"/>
  <c r="D105" i="8"/>
  <c r="E104" i="8"/>
  <c r="D104" i="8"/>
  <c r="E103" i="8"/>
  <c r="D103" i="8"/>
  <c r="E102" i="8"/>
  <c r="D102" i="8"/>
  <c r="E101" i="8"/>
  <c r="D101" i="8"/>
  <c r="E100" i="8"/>
  <c r="D100" i="8"/>
  <c r="E99" i="8"/>
  <c r="D99" i="8"/>
  <c r="E98" i="8"/>
  <c r="D98" i="8"/>
  <c r="E97" i="8"/>
  <c r="D97" i="8"/>
  <c r="E96" i="8"/>
  <c r="D96" i="8"/>
  <c r="E95" i="8"/>
  <c r="D95" i="8"/>
  <c r="E94" i="8"/>
  <c r="D94" i="8"/>
  <c r="E93" i="8"/>
  <c r="D93" i="8"/>
  <c r="E92" i="8"/>
  <c r="D92" i="8"/>
  <c r="E91" i="8"/>
  <c r="D91" i="8"/>
  <c r="E90" i="8"/>
  <c r="D90" i="8"/>
  <c r="E89" i="8"/>
  <c r="D89" i="8"/>
  <c r="E88" i="8"/>
  <c r="D88" i="8"/>
  <c r="E87" i="8"/>
  <c r="D87" i="8"/>
  <c r="D81" i="8"/>
  <c r="E81" i="8"/>
  <c r="D82" i="8"/>
  <c r="E82" i="8"/>
  <c r="D83" i="8"/>
  <c r="E83" i="8"/>
  <c r="D84" i="8"/>
  <c r="E84" i="8"/>
  <c r="D85" i="8"/>
  <c r="E85" i="8"/>
  <c r="D86" i="8"/>
  <c r="E86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E71" i="8"/>
  <c r="D71" i="8"/>
  <c r="E70" i="8"/>
  <c r="D70" i="8"/>
  <c r="E69" i="8"/>
  <c r="D69" i="8"/>
  <c r="E68" i="8"/>
  <c r="D68" i="8"/>
  <c r="E67" i="8"/>
  <c r="D67" i="8"/>
  <c r="E66" i="8"/>
  <c r="D66" i="8"/>
  <c r="E65" i="8"/>
  <c r="D65" i="8"/>
  <c r="E64" i="8"/>
  <c r="D64" i="8"/>
  <c r="E63" i="8"/>
  <c r="D63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6" i="8"/>
  <c r="D6" i="8"/>
  <c r="E5" i="8"/>
  <c r="D5" i="8"/>
  <c r="E4" i="8"/>
  <c r="D4" i="8"/>
  <c r="E3" i="8"/>
  <c r="D3" i="8"/>
  <c r="E2" i="8"/>
  <c r="G54" i="1" l="1"/>
  <c r="K54" i="1"/>
  <c r="A82" i="1"/>
  <c r="A77" i="1"/>
  <c r="I55" i="1" l="1"/>
  <c r="D55" i="1"/>
  <c r="D54" i="1"/>
  <c r="T55" i="1"/>
  <c r="I54" i="1" l="1"/>
  <c r="T54" i="1" s="1"/>
</calcChain>
</file>

<file path=xl/sharedStrings.xml><?xml version="1.0" encoding="utf-8"?>
<sst xmlns="http://schemas.openxmlformats.org/spreadsheetml/2006/main" count="18504" uniqueCount="12295">
  <si>
    <t>01</t>
  </si>
  <si>
    <t>Requisitante:</t>
  </si>
  <si>
    <t>Requisição:</t>
  </si>
  <si>
    <t>02</t>
  </si>
  <si>
    <t>Data:</t>
  </si>
  <si>
    <t>03</t>
  </si>
  <si>
    <t>Nome do</t>
  </si>
  <si>
    <t>04</t>
  </si>
  <si>
    <t>05</t>
  </si>
  <si>
    <t>Lotação:</t>
  </si>
  <si>
    <t>06</t>
  </si>
  <si>
    <t>07</t>
  </si>
  <si>
    <t>Endereço</t>
  </si>
  <si>
    <t>Residencial:</t>
  </si>
  <si>
    <t>08</t>
  </si>
  <si>
    <t>Bairro:</t>
  </si>
  <si>
    <t>09</t>
  </si>
  <si>
    <t>Cidade:</t>
  </si>
  <si>
    <t>São José do Calçado</t>
  </si>
  <si>
    <t>10</t>
  </si>
  <si>
    <t>11</t>
  </si>
  <si>
    <t>CPF:</t>
  </si>
  <si>
    <t>12</t>
  </si>
  <si>
    <t>13</t>
  </si>
  <si>
    <t>14</t>
  </si>
  <si>
    <t>Dados bancários do requisitante</t>
  </si>
  <si>
    <t>15</t>
  </si>
  <si>
    <t>Banco:</t>
  </si>
  <si>
    <t>Conta</t>
  </si>
  <si>
    <t>Corrente:</t>
  </si>
  <si>
    <t>16</t>
  </si>
  <si>
    <t>Município</t>
  </si>
  <si>
    <t>de partida:</t>
  </si>
  <si>
    <t>Município de partida:</t>
  </si>
  <si>
    <t>Vitória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</si>
  <si>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</si>
  <si>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</si>
  <si>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</si>
  <si>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</si>
  <si>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</si>
  <si>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</si>
  <si>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</si>
  <si>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</si>
  <si>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</si>
  <si>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Atílio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</si>
  <si>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</si>
  <si>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</si>
  <si>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</si>
  <si>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</si>
  <si>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</si>
  <si>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</si>
  <si>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</si>
  <si>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</si>
  <si>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</si>
  <si>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</si>
  <si>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</si>
  <si>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</si>
  <si>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</si>
  <si>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</si>
  <si>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</si>
  <si>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</si>
  <si>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</si>
  <si>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</si>
  <si>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</si>
  <si>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</si>
  <si>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</si>
  <si>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</si>
  <si>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</si>
  <si>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</si>
  <si>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</si>
  <si>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</si>
  <si>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</si>
  <si>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</si>
  <si>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</si>
  <si>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</si>
  <si>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</si>
  <si>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</si>
  <si>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</si>
  <si>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</si>
  <si>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</si>
  <si>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</si>
  <si>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</si>
  <si>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</si>
  <si>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</si>
  <si>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</si>
  <si>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</si>
  <si>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</si>
  <si>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</si>
  <si>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</si>
  <si>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</si>
  <si>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</si>
  <si>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</si>
  <si>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</si>
  <si>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</si>
  <si>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</si>
  <si>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</si>
  <si>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</si>
  <si>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Gabriel da Palha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</si>
  <si>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</si>
  <si>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</si>
  <si>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</si>
  <si>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</si>
  <si>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</si>
  <si>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</si>
  <si>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</si>
  <si>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</si>
  <si>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</si>
  <si>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</si>
  <si>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17</t>
  </si>
  <si>
    <t>partida:</t>
  </si>
  <si>
    <t>18</t>
  </si>
  <si>
    <t>19</t>
  </si>
  <si>
    <t>20</t>
  </si>
  <si>
    <t>21</t>
  </si>
  <si>
    <t>Distância</t>
  </si>
  <si>
    <t>AFONSO CLÁUDIOAFONSO CLÁUDIO</t>
  </si>
  <si>
    <t>AFONSO CLÁUDIOÁGUIA BRANCA</t>
  </si>
  <si>
    <t>AFONSO CLÁUDIOALEGRE</t>
  </si>
  <si>
    <t>AFONSO CLÁUDIOALFREDO CHAVES</t>
  </si>
  <si>
    <t>AFONSO CLÁUDIOALTO RIO NOVO</t>
  </si>
  <si>
    <t>AFONSO CLÁUDIOANCHIETA</t>
  </si>
  <si>
    <t>AFONSO CLÁUDIOAPIACÁ</t>
  </si>
  <si>
    <t>AFONSO CLÁUDIOARACRUZ</t>
  </si>
  <si>
    <t>AFONSO CLÁUDIOATÍLIO VIVACQUA</t>
  </si>
  <si>
    <t>AFONSO CLÁUDIOBAIXO GUANDU</t>
  </si>
  <si>
    <t>AFONSO CLÁUDIOBARRA DE SÃO FRANCISCO</t>
  </si>
  <si>
    <t>AFONSO CLÁUDIOBOA ESPERANÇA</t>
  </si>
  <si>
    <t>AFONSO CLÁUDIOBOM JESUS DO NORTE</t>
  </si>
  <si>
    <t>AFONSO CLÁUDIOBREJETUBA</t>
  </si>
  <si>
    <t>AFONSO CLÁUDIOCACHOEIRO DE ITAPEMIRIM</t>
  </si>
  <si>
    <t>AFONSO CLÁUDIOCARIACICA</t>
  </si>
  <si>
    <t>AFONSO CLÁUDIOCASTELO</t>
  </si>
  <si>
    <t>AFONSO CLÁUDIOCOLATINA</t>
  </si>
  <si>
    <t>AFONSO CLÁUDIOCONCEIÇÃO DA BARRA</t>
  </si>
  <si>
    <t>AFONSO CLÁUDIOCONCEIÇÃO DO CASTELO</t>
  </si>
  <si>
    <t>AFONSO CLÁUDIODOMINGOS MARTINS</t>
  </si>
  <si>
    <t>AFONSO CLÁUDIODORES DO RIO PRETO</t>
  </si>
  <si>
    <t>AFONSO CLÁUDIOECOPORANGA</t>
  </si>
  <si>
    <t>AFONSO CLÁUDIOFUNDÃO</t>
  </si>
  <si>
    <t>AFONSO CLÁUDIOGOVERNADOR LINDENBERG</t>
  </si>
  <si>
    <t>AFONSO CLÁUDIOGUAÇUÍ</t>
  </si>
  <si>
    <t>AFONSO CLÁUDIOGUARAPARI</t>
  </si>
  <si>
    <t>AFONSO CLÁUDIOIBATIBA</t>
  </si>
  <si>
    <t>AFONSO CLÁUDIOIBIRAÇU</t>
  </si>
  <si>
    <t>AFONSO CLÁUDIOIBITIRAMA</t>
  </si>
  <si>
    <t>AFONSO CLÁUDIOICONHA</t>
  </si>
  <si>
    <t>AFONSO CLÁUDIOIRUPI</t>
  </si>
  <si>
    <t>AFONSO CLÁUDIOITAGUAÇU</t>
  </si>
  <si>
    <t>AFONSO CLÁUDIOITAPEMIRIM</t>
  </si>
  <si>
    <t>AFONSO CLÁUDIOITARANA</t>
  </si>
  <si>
    <t>AFONSO CLÁUDIOIÚNA</t>
  </si>
  <si>
    <t>AFONSO CLÁUDIOJAGUARÉ</t>
  </si>
  <si>
    <t>AFONSO CLÁUDIOJERÔNIMO MONTEIRO</t>
  </si>
  <si>
    <t>AFONSO CLÁUDIOJOÃO NEIVA</t>
  </si>
  <si>
    <t>AFONSO CLÁUDIOLARANJA DA TERRA</t>
  </si>
  <si>
    <t>AFONSO CLÁUDIOLINHARES</t>
  </si>
  <si>
    <t>AFONSO CLÁUDIOMANTENÓPOLIS</t>
  </si>
  <si>
    <t>AFONSO CLÁUDIOMARECHAL FLORIANO</t>
  </si>
  <si>
    <t>AFONSO CLÁUDIOMARILÂNDIA</t>
  </si>
  <si>
    <t>AFONSO CLÁUDIOMIMOSO DO SUL</t>
  </si>
  <si>
    <t>AFONSO CLÁUDIOMONTANHA</t>
  </si>
  <si>
    <t>AFONSO CLÁUDIOMUCURICI</t>
  </si>
  <si>
    <t>AFONSO CLÁUDIOMUNIZ FREIRE</t>
  </si>
  <si>
    <t>AFONSO CLÁUDIOMUQUI</t>
  </si>
  <si>
    <t>AFONSO CLÁUDIONOVA VENÉCIA</t>
  </si>
  <si>
    <t>AFONSO CLÁUDIOPANCAS</t>
  </si>
  <si>
    <t>AFONSO CLÁUDIOPEDRO CANÁRIO</t>
  </si>
  <si>
    <t>AFONSO CLÁUDIOPINHEIROS</t>
  </si>
  <si>
    <t>AFONSO CLÁUDIOPIÚMA</t>
  </si>
  <si>
    <t>AFONSO CLÁUDIOPONTO BELO</t>
  </si>
  <si>
    <t>AFONSO CLÁUDIOPRESIDENTE KENNEDY</t>
  </si>
  <si>
    <t>AFONSO CLÁUDIORIO BANANAL</t>
  </si>
  <si>
    <t>AFONSO CLÁUDIORIO NOVO DO SUL</t>
  </si>
  <si>
    <t>AFONSO CLÁUDIOSANTA LEOPOLDINA</t>
  </si>
  <si>
    <t>AFONSO CLÁUDIOSANTA MARIA DE JETIBÁ</t>
  </si>
  <si>
    <t>AFONSO CLÁUDIOSANTA TERESA</t>
  </si>
  <si>
    <t>AFONSO CLÁUDIOSÃO DOMINGOS DO NORTE</t>
  </si>
  <si>
    <t>AFONSO CLÁUDIOSÃO GABRIEL DA PALHA</t>
  </si>
  <si>
    <t>AFONSO CLÁUDIOSÃO JOSÉ DO CALÇADO</t>
  </si>
  <si>
    <t>AFONSO CLÁUDIOSÃO MATEUS</t>
  </si>
  <si>
    <t>AFONSO CLÁUDIOSÃO ROQUE DO CANAÃ</t>
  </si>
  <si>
    <t>AFONSO CLÁUDIOSERRA</t>
  </si>
  <si>
    <t>AFONSO CLÁUDIOSOORETAMA</t>
  </si>
  <si>
    <t>AFONSO CLÁUDIOVARGEM ALTA</t>
  </si>
  <si>
    <t>AFONSO CLÁUDIOVENDA NOVA DO IMIGRANTE</t>
  </si>
  <si>
    <t>AFONSO CLÁUDIOVIANA</t>
  </si>
  <si>
    <t>AFONSO CLÁUDIOVILA PAVÃO</t>
  </si>
  <si>
    <t>AFONSO CLÁUDIOVILA VALÉRIO</t>
  </si>
  <si>
    <t>AFONSO CLÁUDIOVILA VELHA</t>
  </si>
  <si>
    <t>AFONSO CLÁUDIOVITÓRIA</t>
  </si>
  <si>
    <t>ÁGUIA BRANCAAFONSO CLÁUDIO</t>
  </si>
  <si>
    <t>ÁGUIA BRANCAÁGUIA BRANCA</t>
  </si>
  <si>
    <t>ÁGUIA BRANCAALEGRE</t>
  </si>
  <si>
    <t>ÁGUIA BRANCAALFREDO CHAVES</t>
  </si>
  <si>
    <t>ÁGUIA BRANCAALTO RIO NOVO</t>
  </si>
  <si>
    <t>ÁGUIA BRANCAANCHIETA</t>
  </si>
  <si>
    <t>ÁGUIA BRANCAAPIACÁ</t>
  </si>
  <si>
    <t>ÁGUIA BRANCAARACRUZ</t>
  </si>
  <si>
    <t>ÁGUIA BRANCAATÍLIO VIVACQUA</t>
  </si>
  <si>
    <t>ÁGUIA BRANCABAIXO GUANDU</t>
  </si>
  <si>
    <t>ÁGUIA BRANCABARRA DE SÃO FRANCISCO</t>
  </si>
  <si>
    <t>ÁGUIA BRANCABOA ESPERANÇA</t>
  </si>
  <si>
    <t>ÁGUIA BRANCABOM JESUS DO NORTE</t>
  </si>
  <si>
    <t>ÁGUIA BRANCABREJETUBA</t>
  </si>
  <si>
    <t>ÁGUIA BRANCACACHOEIRO DE ITAPEMIRIM</t>
  </si>
  <si>
    <t>ÁGUIA BRANCACARIACICA</t>
  </si>
  <si>
    <t>ÁGUIA BRANCACASTELO</t>
  </si>
  <si>
    <t>ÁGUIA BRANCACOLATINA</t>
  </si>
  <si>
    <t>ÁGUIA BRANCACONCEIÇÃO DA BARRA</t>
  </si>
  <si>
    <t>ÁGUIA BRANCACONCEIÇÃO DO CASTELO</t>
  </si>
  <si>
    <t>ÁGUIA BRANCADOMINGOS MARTINS</t>
  </si>
  <si>
    <t>ÁGUIA BRANCADORES DO RIO PRETO</t>
  </si>
  <si>
    <t>ÁGUIA BRANCAECOPORANGA</t>
  </si>
  <si>
    <t>ÁGUIA BRANCAFUNDÃO</t>
  </si>
  <si>
    <t>ÁGUIA BRANCAGOVERNADOR LINDENBERG</t>
  </si>
  <si>
    <t>ÁGUIA BRANCAGUAÇUÍ</t>
  </si>
  <si>
    <t>ÁGUIA BRANCAGUARAPARI</t>
  </si>
  <si>
    <t>ÁGUIA BRANCAIBATIBA</t>
  </si>
  <si>
    <t>ÁGUIA BRANCAIBIRAÇU</t>
  </si>
  <si>
    <t>ÁGUIA BRANCAIBITIRAMA</t>
  </si>
  <si>
    <t>ÁGUIA BRANCAICONHA</t>
  </si>
  <si>
    <t>ÁGUIA BRANCAIRUPI</t>
  </si>
  <si>
    <t>ÁGUIA BRANCAITAGUAÇU</t>
  </si>
  <si>
    <t>ÁGUIA BRANCAITAPEMIRIM</t>
  </si>
  <si>
    <t>ÁGUIA BRANCAITARANA</t>
  </si>
  <si>
    <t>ÁGUIA BRANCAIÚNA</t>
  </si>
  <si>
    <t>ÁGUIA BRANCAJAGUARÉ</t>
  </si>
  <si>
    <t>ÁGUIA BRANCAJERÔNIMO MONTEIRO</t>
  </si>
  <si>
    <t>ÁGUIA BRANCAJOÃO NEIVA</t>
  </si>
  <si>
    <t>ÁGUIA BRANCALARANJA DA TERRA</t>
  </si>
  <si>
    <t>ÁGUIA BRANCALINHARES</t>
  </si>
  <si>
    <t>ÁGUIA BRANCAMANTENÓPOLIS</t>
  </si>
  <si>
    <t>ÁGUIA BRANCAMARECHAL FLORIANO</t>
  </si>
  <si>
    <t>ÁGUIA BRANCAMARILÂNDIA</t>
  </si>
  <si>
    <t>ÁGUIA BRANCAMIMOSO DO SUL</t>
  </si>
  <si>
    <t>ÁGUIA BRANCAMONTANHA</t>
  </si>
  <si>
    <t>ÁGUIA BRANCAMUCURICI</t>
  </si>
  <si>
    <t>ÁGUIA BRANCAMUNIZ FREIRE</t>
  </si>
  <si>
    <t>ÁGUIA BRANCAMUQUI</t>
  </si>
  <si>
    <t>ÁGUIA BRANCANOVA VENÉCIA</t>
  </si>
  <si>
    <t>ÁGUIA BRANCAPANCAS</t>
  </si>
  <si>
    <t>ÁGUIA BRANCAPEDRO CANÁRIO</t>
  </si>
  <si>
    <t>ÁGUIA BRANCAPINHEIROS</t>
  </si>
  <si>
    <t>ÁGUIA BRANCAPIÚMA</t>
  </si>
  <si>
    <t>ÁGUIA BRANCAPONTO BELO</t>
  </si>
  <si>
    <t>ÁGUIA BRANCAPRESIDENTE KENNEDY</t>
  </si>
  <si>
    <t>ÁGUIA BRANCARIO BANANAL</t>
  </si>
  <si>
    <t>ÁGUIA BRANCARIO NOVO DO SUL</t>
  </si>
  <si>
    <t>ÁGUIA BRANCASANTA LEOPOLDINA</t>
  </si>
  <si>
    <t>ÁGUIA BRANCASANTA MARIA DE JETIBÁ</t>
  </si>
  <si>
    <t>ÁGUIA BRANCASANTA TERESA</t>
  </si>
  <si>
    <t>ÁGUIA BRANCASÃO DOMINGOS DO NORTE</t>
  </si>
  <si>
    <t>ÁGUIA BRANCASÃO GABRIEL DA PALHA</t>
  </si>
  <si>
    <t>ÁGUIA BRANCASÃO JOSÉ DO CALÇADO</t>
  </si>
  <si>
    <t>ÁGUIA BRANCASÃO MATEUS</t>
  </si>
  <si>
    <t>ÁGUIA BRANCASÃO ROQUE DO CANAÃ</t>
  </si>
  <si>
    <t>ÁGUIA BRANCASERRA</t>
  </si>
  <si>
    <t>ÁGUIA BRANCASOORETAMA</t>
  </si>
  <si>
    <t>ÁGUIA BRANCAVARGEM ALTA</t>
  </si>
  <si>
    <t>ÁGUIA BRANCAVENDA NOVA DO IMIGRANTE</t>
  </si>
  <si>
    <t>ÁGUIA BRANCAVIANA</t>
  </si>
  <si>
    <t>ÁGUIA BRANCAVILA PAVÃO</t>
  </si>
  <si>
    <t>ÁGUIA BRANCAVILA VALÉRIO</t>
  </si>
  <si>
    <t>ÁGUIA BRANCAVILA VELHA</t>
  </si>
  <si>
    <t>ÁGUIA BRANCAVITÓRIA</t>
  </si>
  <si>
    <t>ALEGREAFONSO CLÁUDIO</t>
  </si>
  <si>
    <t>ALEGREÁGUIA BRANCA</t>
  </si>
  <si>
    <t>ALEGREALEGRE</t>
  </si>
  <si>
    <t>ALEGREALFREDO CHAVES</t>
  </si>
  <si>
    <t>ALEGREALTO RIO NOVO</t>
  </si>
  <si>
    <t>ALEGREANCHIETA</t>
  </si>
  <si>
    <t>ALEGREAPIACÁ</t>
  </si>
  <si>
    <t>ALEGREARACRUZ</t>
  </si>
  <si>
    <t>ALEGREATÍLIO VIVACQUA</t>
  </si>
  <si>
    <t>ALEGREBAIXO GUANDU</t>
  </si>
  <si>
    <t>ALEGREBARRA DE SÃO FRANCISCO</t>
  </si>
  <si>
    <t>ALEGREBOA ESPERANÇA</t>
  </si>
  <si>
    <t>ALEGREBOM JESUS DO NORTE</t>
  </si>
  <si>
    <t>ALEGREBREJETUBA</t>
  </si>
  <si>
    <t>ALEGRECACHOEIRO DE ITAPEMIRIM</t>
  </si>
  <si>
    <t>ALEGRECARIACICA</t>
  </si>
  <si>
    <t>ALEGRECASTELO</t>
  </si>
  <si>
    <t>ALEGRECOLATINA</t>
  </si>
  <si>
    <t>ALEGRECONCEIÇÃO DA BARRA</t>
  </si>
  <si>
    <t>ALEGRECONCEIÇÃO DO CASTELO</t>
  </si>
  <si>
    <t>ALEGREDOMINGOS MARTINS</t>
  </si>
  <si>
    <t>ALEGREDORES DO RIO PRETO</t>
  </si>
  <si>
    <t>ALEGREECOPORANGA</t>
  </si>
  <si>
    <t>ALEGREFUNDÃO</t>
  </si>
  <si>
    <t>ALEGREGOVERNADOR LINDENBERG</t>
  </si>
  <si>
    <t>ALEGREGUAÇUÍ</t>
  </si>
  <si>
    <t>ALEGREGUARAPARI</t>
  </si>
  <si>
    <t>ALEGREIBATIBA</t>
  </si>
  <si>
    <t>ALEGREIBIRAÇU</t>
  </si>
  <si>
    <t>ALEGREIBITIRAMA</t>
  </si>
  <si>
    <t>ALEGREICONHA</t>
  </si>
  <si>
    <t>ALEGREIRUPI</t>
  </si>
  <si>
    <t>ALEGREITAGUAÇU</t>
  </si>
  <si>
    <t>ALEGREITAPEMIRIM</t>
  </si>
  <si>
    <t>ALEGREITARANA</t>
  </si>
  <si>
    <t>ALEGREIÚNA</t>
  </si>
  <si>
    <t>ALEGREJAGUARÉ</t>
  </si>
  <si>
    <t>ALEGREJERÔNIMO MONTEIRO</t>
  </si>
  <si>
    <t>ALEGREJOÃO NEIVA</t>
  </si>
  <si>
    <t>ALEGRELARANJA DA TERRA</t>
  </si>
  <si>
    <t>ALEGRELINHARES</t>
  </si>
  <si>
    <t>ALEGREMANTENÓPOLIS</t>
  </si>
  <si>
    <t>ALEGREMARECHAL FLORIANO</t>
  </si>
  <si>
    <t>ALEGREMARILÂNDIA</t>
  </si>
  <si>
    <t>ALEGREMIMOSO DO SUL</t>
  </si>
  <si>
    <t>ALEGREMONTANHA</t>
  </si>
  <si>
    <t>ALEGREMUCURICI</t>
  </si>
  <si>
    <t>ALEGREMUNIZ FREIRE</t>
  </si>
  <si>
    <t>ALEGREMUQUI</t>
  </si>
  <si>
    <t>ALEGRENOVA VENÉCIA</t>
  </si>
  <si>
    <t>ALEGREPANCAS</t>
  </si>
  <si>
    <t>ALEGREPEDRO CANÁRIO</t>
  </si>
  <si>
    <t>ALEGREPINHEIROS</t>
  </si>
  <si>
    <t>ALEGREPIÚMA</t>
  </si>
  <si>
    <t>ALEGREPONTO BELO</t>
  </si>
  <si>
    <t>ALEGREPRESIDENTE KENNEDY</t>
  </si>
  <si>
    <t>ALEGRERIO BANANAL</t>
  </si>
  <si>
    <t>ALEGRERIO NOVO DO SUL</t>
  </si>
  <si>
    <t>ALEGRESANTA LEOPOLDINA</t>
  </si>
  <si>
    <t>ALEGRESANTA MARIA DE JETIBÁ</t>
  </si>
  <si>
    <t>ALEGRESANTA TERESA</t>
  </si>
  <si>
    <t>ALEGRESÃO DOMINGOS DO NORTE</t>
  </si>
  <si>
    <t>ALEGRESÃO GABRIEL DA PALHA</t>
  </si>
  <si>
    <t>ALEGRESÃO JOSÉ DO CALÇADO</t>
  </si>
  <si>
    <t>ALEGRESÃO MATEUS</t>
  </si>
  <si>
    <t>ALEGRESÃO ROQUE DO CANAÃ</t>
  </si>
  <si>
    <t>ALEGRESERRA</t>
  </si>
  <si>
    <t>ALEGRESOORETAMA</t>
  </si>
  <si>
    <t>ALEGREVARGEM ALTA</t>
  </si>
  <si>
    <t>ALEGREVENDA NOVA DO IMIGRANTE</t>
  </si>
  <si>
    <t>ALEGREVIANA</t>
  </si>
  <si>
    <t>ALEGREVILA PAVÃO</t>
  </si>
  <si>
    <t>ALEGREVILA VALÉRIO</t>
  </si>
  <si>
    <t>ALEGREVILA VELHA</t>
  </si>
  <si>
    <t>ALEGREVITÓRIA</t>
  </si>
  <si>
    <t>ALFREDO CHAVESAFONSO CLÁUDIO</t>
  </si>
  <si>
    <t>ALFREDO CHAVESÁGUIA BRANCA</t>
  </si>
  <si>
    <t>ALFREDO CHAVESALEGRE</t>
  </si>
  <si>
    <t>ALFREDO CHAVESALFREDO CHAVES</t>
  </si>
  <si>
    <t>ALFREDO CHAVESALTO RIO NOVO</t>
  </si>
  <si>
    <t>ALFREDO CHAVESANCHIETA</t>
  </si>
  <si>
    <t>ALFREDO CHAVESAPIACÁ</t>
  </si>
  <si>
    <t>ALFREDO CHAVESARACRUZ</t>
  </si>
  <si>
    <t>ALFREDO CHAVESATÍLIO VIVACQUA</t>
  </si>
  <si>
    <t>ALFREDO CHAVESBAIXO GUANDU</t>
  </si>
  <si>
    <t>ALFREDO CHAVESBARRA DE SÃO FRANCISCO</t>
  </si>
  <si>
    <t>ALFREDO CHAVESBOA ESPERANÇA</t>
  </si>
  <si>
    <t>ALFREDO CHAVESBOM JESUS DO NORTE</t>
  </si>
  <si>
    <t>ALFREDO CHAVESBREJETUBA</t>
  </si>
  <si>
    <t>ALFREDO CHAVESCACHOEIRO DE ITAPEMIRIM</t>
  </si>
  <si>
    <t>ALFREDO CHAVESCARIACICA</t>
  </si>
  <si>
    <t>ALFREDO CHAVESCASTELO</t>
  </si>
  <si>
    <t>ALFREDO CHAVESCOLATINA</t>
  </si>
  <si>
    <t>ALFREDO CHAVESCONCEIÇÃO DA BARRA</t>
  </si>
  <si>
    <t>ALFREDO CHAVESCONCEIÇÃO DO CASTELO</t>
  </si>
  <si>
    <t>ALFREDO CHAVESDOMINGOS MARTINS</t>
  </si>
  <si>
    <t>ALFREDO CHAVESDORES DO RIO PRETO</t>
  </si>
  <si>
    <t>ALFREDO CHAVESECOPORANGA</t>
  </si>
  <si>
    <t>ALFREDO CHAVESFUNDÃO</t>
  </si>
  <si>
    <t>ALFREDO CHAVESGOVERNADOR LINDENBERG</t>
  </si>
  <si>
    <t>ALFREDO CHAVESGUAÇUÍ</t>
  </si>
  <si>
    <t>ALFREDO CHAVESGUARAPARI</t>
  </si>
  <si>
    <t>ALFREDO CHAVESIBATIBA</t>
  </si>
  <si>
    <t>ALFREDO CHAVESIBIRAÇU</t>
  </si>
  <si>
    <t>ALFREDO CHAVESIBITIRAMA</t>
  </si>
  <si>
    <t>ALFREDO CHAVESICONHA</t>
  </si>
  <si>
    <t>ALFREDO CHAVESIRUPI</t>
  </si>
  <si>
    <t>ALFREDO CHAVESITAGUAÇU</t>
  </si>
  <si>
    <t>ALFREDO CHAVESITAPEMIRIM</t>
  </si>
  <si>
    <t>ALFREDO CHAVESITARANA</t>
  </si>
  <si>
    <t>ALFREDO CHAVESIÚNA</t>
  </si>
  <si>
    <t>ALFREDO CHAVESJAGUARÉ</t>
  </si>
  <si>
    <t>ALFREDO CHAVESJERÔNIMO MONTEIRO</t>
  </si>
  <si>
    <t>ALFREDO CHAVESJOÃO NEIVA</t>
  </si>
  <si>
    <t>ALFREDO CHAVESLARANJA DA TERRA</t>
  </si>
  <si>
    <t>ALFREDO CHAVESLINHARES</t>
  </si>
  <si>
    <t>ALFREDO CHAVESMANTENÓPOLIS</t>
  </si>
  <si>
    <t>ALFREDO CHAVESMARECHAL FLORIANO</t>
  </si>
  <si>
    <t>ALFREDO CHAVESMARILÂNDIA</t>
  </si>
  <si>
    <t>ALFREDO CHAVESMIMOSO DO SUL</t>
  </si>
  <si>
    <t>ALFREDO CHAVESMONTANHA</t>
  </si>
  <si>
    <t>ALFREDO CHAVESMUCURICI</t>
  </si>
  <si>
    <t>ALFREDO CHAVESMUNIZ FREIRE</t>
  </si>
  <si>
    <t>ALFREDO CHAVESMUQUI</t>
  </si>
  <si>
    <t>ALFREDO CHAVESNOVA VENÉCIA</t>
  </si>
  <si>
    <t>ALFREDO CHAVESPANCAS</t>
  </si>
  <si>
    <t>ALFREDO CHAVESPEDRO CANÁRIO</t>
  </si>
  <si>
    <t>ALFREDO CHAVESPINHEIROS</t>
  </si>
  <si>
    <t>ALFREDO CHAVESPIÚMA</t>
  </si>
  <si>
    <t>ALFREDO CHAVESPONTO BELO</t>
  </si>
  <si>
    <t>ALFREDO CHAVESPRESIDENTE KENNEDY</t>
  </si>
  <si>
    <t>ALFREDO CHAVESRIO BANANAL</t>
  </si>
  <si>
    <t>ALFREDO CHAVESRIO NOVO DO SUL</t>
  </si>
  <si>
    <t>ALFREDO CHAVESSANTA LEOPOLDINA</t>
  </si>
  <si>
    <t>ALFREDO CHAVESSANTA MARIA DE JETIBÁ</t>
  </si>
  <si>
    <t>ALFREDO CHAVESSANTA TERESA</t>
  </si>
  <si>
    <t>ALFREDO CHAVESSÃO DOMINGOS DO NORTE</t>
  </si>
  <si>
    <t>ALFREDO CHAVESSÃO GABRIEL DA PALHA</t>
  </si>
  <si>
    <t>ALFREDO CHAVESSÃO JOSÉ DO CALÇADO</t>
  </si>
  <si>
    <t>ALFREDO CHAVESSÃO MATEUS</t>
  </si>
  <si>
    <t>ALFREDO CHAVESSÃO ROQUE DO CANAÃ</t>
  </si>
  <si>
    <t>ALFREDO CHAVESSERRA</t>
  </si>
  <si>
    <t>ALFREDO CHAVESSOORETAMA</t>
  </si>
  <si>
    <t>ALFREDO CHAVESVARGEM ALTA</t>
  </si>
  <si>
    <t>ALFREDO CHAVESVENDA NOVA DO IMIGRANTE</t>
  </si>
  <si>
    <t>ALFREDO CHAVESVIANA</t>
  </si>
  <si>
    <t>ALFREDO CHAVESVILA PAVÃO</t>
  </si>
  <si>
    <t>ALFREDO CHAVESVILA VALÉRIO</t>
  </si>
  <si>
    <t>ALFREDO CHAVESVILA VELHA</t>
  </si>
  <si>
    <t>ALFREDO CHAVESVITÓRIA</t>
  </si>
  <si>
    <t>ALTO RIO NOVOAFONSO CLÁUDIO</t>
  </si>
  <si>
    <t>ALTO RIO NOVOÁGUIA BRANCA</t>
  </si>
  <si>
    <t>ALTO RIO NOVOALEGRE</t>
  </si>
  <si>
    <t>ALTO RIO NOVOALFREDO CHAVES</t>
  </si>
  <si>
    <t>ALTO RIO NOVOALTO RIO NOVO</t>
  </si>
  <si>
    <t>ALTO RIO NOVOANCHIETA</t>
  </si>
  <si>
    <t>ALTO RIO NOVOAPIACÁ</t>
  </si>
  <si>
    <t>ALTO RIO NOVOARACRUZ</t>
  </si>
  <si>
    <t>ALTO RIO NOVOATÍLIO VIVACQUA</t>
  </si>
  <si>
    <t>ALTO RIO NOVOBAIXO GUANDU</t>
  </si>
  <si>
    <t>ALTO RIO NOVOBARRA DE SÃO FRANCISCO</t>
  </si>
  <si>
    <t>ALTO RIO NOVOBOA ESPERANÇA</t>
  </si>
  <si>
    <t>ALTO RIO NOVOBOM JESUS DO NORTE</t>
  </si>
  <si>
    <t>ALTO RIO NOVOBREJETUBA</t>
  </si>
  <si>
    <t>ALTO RIO NOVOCACHOEIRO DE ITAPEMIRIM</t>
  </si>
  <si>
    <t>ALTO RIO NOVOCARIACICA</t>
  </si>
  <si>
    <t>ALTO RIO NOVOCASTELO</t>
  </si>
  <si>
    <t>ALTO RIO NOVOCOLATINA</t>
  </si>
  <si>
    <t>ALTO RIO NOVOCONCEIÇÃO DA BARRA</t>
  </si>
  <si>
    <t>ALTO RIO NOVOCONCEIÇÃO DO CASTELO</t>
  </si>
  <si>
    <t>ALTO RIO NOVODOMINGOS MARTINS</t>
  </si>
  <si>
    <t>ALTO RIO NOVODORES DO RIO PRETO</t>
  </si>
  <si>
    <t>ALTO RIO NOVOECOPORANGA</t>
  </si>
  <si>
    <t>ALTO RIO NOVOFUNDÃO</t>
  </si>
  <si>
    <t>ALTO RIO NOVOGOVERNADOR LINDENBERG</t>
  </si>
  <si>
    <t>ALTO RIO NOVOGUAÇUÍ</t>
  </si>
  <si>
    <t>ALTO RIO NOVOGUARAPARI</t>
  </si>
  <si>
    <t>ALTO RIO NOVOIBATIBA</t>
  </si>
  <si>
    <t>ALTO RIO NOVOIBIRAÇU</t>
  </si>
  <si>
    <t>ALTO RIO NOVOIBITIRAMA</t>
  </si>
  <si>
    <t>ALTO RIO NOVOICONHA</t>
  </si>
  <si>
    <t>ALTO RIO NOVOIRUPI</t>
  </si>
  <si>
    <t>ALTO RIO NOVOITAGUAÇU</t>
  </si>
  <si>
    <t>ALTO RIO NOVOITAPEMIRIM</t>
  </si>
  <si>
    <t>ALTO RIO NOVOITARANA</t>
  </si>
  <si>
    <t>ALTO RIO NOVOIÚNA</t>
  </si>
  <si>
    <t>ALTO RIO NOVOJAGUARÉ</t>
  </si>
  <si>
    <t>ALTO RIO NOVOJERÔNIMO MONTEIRO</t>
  </si>
  <si>
    <t>ALTO RIO NOVOJOÃO NEIVA</t>
  </si>
  <si>
    <t>ALTO RIO NOVOLARANJA DA TERRA</t>
  </si>
  <si>
    <t>ALTO RIO NOVOLINHARES</t>
  </si>
  <si>
    <t>ALTO RIO NOVOMANTENÓPOLIS</t>
  </si>
  <si>
    <t>ALTO RIO NOVOMARECHAL FLORIANO</t>
  </si>
  <si>
    <t>ALTO RIO NOVOMARILÂNDIA</t>
  </si>
  <si>
    <t>ALTO RIO NOVOMIMOSO DO SUL</t>
  </si>
  <si>
    <t>ALTO RIO NOVOMONTANHA</t>
  </si>
  <si>
    <t>ALTO RIO NOVOMUCURICI</t>
  </si>
  <si>
    <t>ALTO RIO NOVOMUNIZ FREIRE</t>
  </si>
  <si>
    <t>ALTO RIO NOVOMUQUI</t>
  </si>
  <si>
    <t>ALTO RIO NOVONOVA VENÉCIA</t>
  </si>
  <si>
    <t>ALTO RIO NOVOPANCAS</t>
  </si>
  <si>
    <t>ALTO RIO NOVOPEDRO CANÁRIO</t>
  </si>
  <si>
    <t>ALTO RIO NOVOPINHEIROS</t>
  </si>
  <si>
    <t>ALTO RIO NOVOPIÚMA</t>
  </si>
  <si>
    <t>ALTO RIO NOVOPONTO BELO</t>
  </si>
  <si>
    <t>ALTO RIO NOVOPRESIDENTE KENNEDY</t>
  </si>
  <si>
    <t>ALTO RIO NOVORIO BANANAL</t>
  </si>
  <si>
    <t>ALTO RIO NOVORIO NOVO DO SUL</t>
  </si>
  <si>
    <t>ALTO RIO NOVOSANTA LEOPOLDINA</t>
  </si>
  <si>
    <t>ALTO RIO NOVOSANTA MARIA DE JETIBÁ</t>
  </si>
  <si>
    <t>ALTO RIO NOVOSANTA TERESA</t>
  </si>
  <si>
    <t>ALTO RIO NOVOSÃO DOMINGOS DO NORTE</t>
  </si>
  <si>
    <t>ALTO RIO NOVOSÃO GABRIEL DA PALHA</t>
  </si>
  <si>
    <t>ALTO RIO NOVOSÃO JOSÉ DO CALÇADO</t>
  </si>
  <si>
    <t>ALTO RIO NOVOSÃO MATEUS</t>
  </si>
  <si>
    <t>ALTO RIO NOVOSÃO ROQUE DO CANAÃ</t>
  </si>
  <si>
    <t>ALTO RIO NOVOSERRA</t>
  </si>
  <si>
    <t>ALTO RIO NOVOSOORETAMA</t>
  </si>
  <si>
    <t>ALTO RIO NOVOVARGEM ALTA</t>
  </si>
  <si>
    <t>ALTO RIO NOVOVENDA NOVA DO IMIGRANTE</t>
  </si>
  <si>
    <t>ALTO RIO NOVOVIANA</t>
  </si>
  <si>
    <t>ALTO RIO NOVOVILA PAVÃO</t>
  </si>
  <si>
    <t>ALTO RIO NOVOVILA VALÉRIO</t>
  </si>
  <si>
    <t>ALTO RIO NOVOVILA VELHA</t>
  </si>
  <si>
    <t>ALTO RIO NOVOVITÓRIA</t>
  </si>
  <si>
    <t>ANCHIETAAFONSO CLÁUDIO</t>
  </si>
  <si>
    <t>ANCHIETAÁGUIA BRANCA</t>
  </si>
  <si>
    <t>ANCHIETAALEGRE</t>
  </si>
  <si>
    <t>ANCHIETAALFREDO CHAVES</t>
  </si>
  <si>
    <t>ANCHIETAALTO RIO NOVO</t>
  </si>
  <si>
    <t>ANCHIETAANCHIETA</t>
  </si>
  <si>
    <t>ANCHIETAAPIACÁ</t>
  </si>
  <si>
    <t>ANCHIETAARACRUZ</t>
  </si>
  <si>
    <t>ANCHIETAATÍLIO VIVACQUA</t>
  </si>
  <si>
    <t>ANCHIETABAIXO GUANDU</t>
  </si>
  <si>
    <t>ANCHIETABARRA DE SÃO FRANCISCO</t>
  </si>
  <si>
    <t>ANCHIETABOA ESPERANÇA</t>
  </si>
  <si>
    <t>ANCHIETABOM JESUS DO NORTE</t>
  </si>
  <si>
    <t>ANCHIETABREJETUBA</t>
  </si>
  <si>
    <t>ANCHIETACACHOEIRO DE ITAPEMIRIM</t>
  </si>
  <si>
    <t>ANCHIETACARIACICA</t>
  </si>
  <si>
    <t>ANCHIETACASTELO</t>
  </si>
  <si>
    <t>ANCHIETACOLATINA</t>
  </si>
  <si>
    <t>ANCHIETACONCEIÇÃO DA BARRA</t>
  </si>
  <si>
    <t>ANCHIETACONCEIÇÃO DO CASTELO</t>
  </si>
  <si>
    <t>ANCHIETADOMINGOS MARTINS</t>
  </si>
  <si>
    <t>ANCHIETADORES DO RIO PRETO</t>
  </si>
  <si>
    <t>ANCHIETAECOPORANGA</t>
  </si>
  <si>
    <t>ANCHIETAFUNDÃO</t>
  </si>
  <si>
    <t>ANCHIETAGOVERNADOR LINDENBERG</t>
  </si>
  <si>
    <t>ANCHIETAGUAÇUÍ</t>
  </si>
  <si>
    <t>ANCHIETAGUARAPARI</t>
  </si>
  <si>
    <t>ANCHIETAIBATIBA</t>
  </si>
  <si>
    <t>ANCHIETAIBIRAÇU</t>
  </si>
  <si>
    <t>ANCHIETAIBITIRAMA</t>
  </si>
  <si>
    <t>ANCHIETAICONHA</t>
  </si>
  <si>
    <t>ANCHIETAIRUPI</t>
  </si>
  <si>
    <t>ANCHIETAITAGUAÇU</t>
  </si>
  <si>
    <t>ANCHIETAITAPEMIRIM</t>
  </si>
  <si>
    <t>ANCHIETAITARANA</t>
  </si>
  <si>
    <t>ANCHIETAIÚNA</t>
  </si>
  <si>
    <t>ANCHIETAJAGUARÉ</t>
  </si>
  <si>
    <t>ANCHIETAJERÔNIMO MONTEIRO</t>
  </si>
  <si>
    <t>ANCHIETAJOÃO NEIVA</t>
  </si>
  <si>
    <t>ANCHIETALARANJA DA TERRA</t>
  </si>
  <si>
    <t>ANCHIETALINHARES</t>
  </si>
  <si>
    <t>ANCHIETAMANTENÓPOLIS</t>
  </si>
  <si>
    <t>ANCHIETAMARECHAL FLORIANO</t>
  </si>
  <si>
    <t>ANCHIETAMARILÂNDIA</t>
  </si>
  <si>
    <t>ANCHIETAMIMOSO DO SUL</t>
  </si>
  <si>
    <t>ANCHIETAMONTANHA</t>
  </si>
  <si>
    <t>ANCHIETAMUCURICI</t>
  </si>
  <si>
    <t>ANCHIETAMUNIZ FREIRE</t>
  </si>
  <si>
    <t>ANCHIETAMUQUI</t>
  </si>
  <si>
    <t>ANCHIETANOVA VENÉCIA</t>
  </si>
  <si>
    <t>ANCHIETAPANCAS</t>
  </si>
  <si>
    <t>ANCHIETAPEDRO CANÁRIO</t>
  </si>
  <si>
    <t>ANCHIETAPINHEIROS</t>
  </si>
  <si>
    <t>ANCHIETAPIÚMA</t>
  </si>
  <si>
    <t>ANCHIETAPONTO BELO</t>
  </si>
  <si>
    <t>ANCHIETAPRESIDENTE KENNEDY</t>
  </si>
  <si>
    <t>ANCHIETARIO BANANAL</t>
  </si>
  <si>
    <t>ANCHIETARIO NOVO DO SUL</t>
  </si>
  <si>
    <t>ANCHIETASANTA LEOPOLDINA</t>
  </si>
  <si>
    <t>ANCHIETASANTA MARIA DE JETIBÁ</t>
  </si>
  <si>
    <t>ANCHIETASANTA TERESA</t>
  </si>
  <si>
    <t>ANCHIETASÃO DOMINGOS DO NORTE</t>
  </si>
  <si>
    <t>ANCHIETASÃO GABRIEL DA PALHA</t>
  </si>
  <si>
    <t>ANCHIETASÃO JOSÉ DO CALÇADO</t>
  </si>
  <si>
    <t>ANCHIETASÃO MATEUS</t>
  </si>
  <si>
    <t>ANCHIETASÃO ROQUE DO CANAÃ</t>
  </si>
  <si>
    <t>ANCHIETASERRA</t>
  </si>
  <si>
    <t>ANCHIETASOORETAMA</t>
  </si>
  <si>
    <t>ANCHIETAVARGEM ALTA</t>
  </si>
  <si>
    <t>ANCHIETAVENDA NOVA DO IMIGRANTE</t>
  </si>
  <si>
    <t>ANCHIETAVIANA</t>
  </si>
  <si>
    <t>ANCHIETAVILA PAVÃO</t>
  </si>
  <si>
    <t>ANCHIETAVILA VALÉRIO</t>
  </si>
  <si>
    <t>ANCHIETAVILA VELHA</t>
  </si>
  <si>
    <t>ANCHIETAVITÓRIA</t>
  </si>
  <si>
    <t>APIACÁAFONSO CLÁUDIO</t>
  </si>
  <si>
    <t>APIACÁÁGUIA BRANCA</t>
  </si>
  <si>
    <t>APIACÁALEGRE</t>
  </si>
  <si>
    <t>APIACÁALFREDO CHAVES</t>
  </si>
  <si>
    <t>APIACÁALTO RIO NOVO</t>
  </si>
  <si>
    <t>APIACÁANCHIETA</t>
  </si>
  <si>
    <t>APIACÁAPIACÁ</t>
  </si>
  <si>
    <t>APIACÁARACRUZ</t>
  </si>
  <si>
    <t>APIACÁATÍLIO VIVACQUA</t>
  </si>
  <si>
    <t>APIACÁBAIXO GUANDU</t>
  </si>
  <si>
    <t>APIACÁBARRA DE SÃO FRANCISCO</t>
  </si>
  <si>
    <t>APIACÁBOA ESPERANÇA</t>
  </si>
  <si>
    <t>APIACÁBOM JESUS DO NORTE</t>
  </si>
  <si>
    <t>APIACÁBREJETUBA</t>
  </si>
  <si>
    <t>APIACÁCACHOEIRO DE ITAPEMIRIM</t>
  </si>
  <si>
    <t>APIACÁCARIACICA</t>
  </si>
  <si>
    <t>APIACÁCASTELO</t>
  </si>
  <si>
    <t>APIACÁCOLATINA</t>
  </si>
  <si>
    <t>APIACÁCONCEIÇÃO DA BARRA</t>
  </si>
  <si>
    <t>APIACÁCONCEIÇÃO DO CASTELO</t>
  </si>
  <si>
    <t>APIACÁDOMINGOS MARTINS</t>
  </si>
  <si>
    <t>APIACÁDORES DO RIO PRETO</t>
  </si>
  <si>
    <t>APIACÁECOPORANGA</t>
  </si>
  <si>
    <t>APIACÁFUNDÃO</t>
  </si>
  <si>
    <t>APIACÁGOVERNADOR LINDENBERG</t>
  </si>
  <si>
    <t>APIACÁGUAÇUÍ</t>
  </si>
  <si>
    <t>APIACÁGUARAPARI</t>
  </si>
  <si>
    <t>APIACÁIBATIBA</t>
  </si>
  <si>
    <t>APIACÁIBIRAÇU</t>
  </si>
  <si>
    <t>APIACÁIBITIRAMA</t>
  </si>
  <si>
    <t>APIACÁICONHA</t>
  </si>
  <si>
    <t>APIACÁIRUPI</t>
  </si>
  <si>
    <t>APIACÁITAGUAÇU</t>
  </si>
  <si>
    <t>APIACÁITAPEMIRIM</t>
  </si>
  <si>
    <t>APIACÁITARANA</t>
  </si>
  <si>
    <t>APIACÁIÚNA</t>
  </si>
  <si>
    <t>APIACÁJAGUARÉ</t>
  </si>
  <si>
    <t>APIACÁJERÔNIMO MONTEIRO</t>
  </si>
  <si>
    <t>APIACÁJOÃO NEIVA</t>
  </si>
  <si>
    <t>APIACÁLARANJA DA TERRA</t>
  </si>
  <si>
    <t>APIACÁLINHARES</t>
  </si>
  <si>
    <t>APIACÁMANTENÓPOLIS</t>
  </si>
  <si>
    <t>APIACÁMARECHAL FLORIANO</t>
  </si>
  <si>
    <t>APIACÁMARILÂNDIA</t>
  </si>
  <si>
    <t>APIACÁMIMOSO DO SUL</t>
  </si>
  <si>
    <t>APIACÁMONTANHA</t>
  </si>
  <si>
    <t>APIACÁMUCURICI</t>
  </si>
  <si>
    <t>APIACÁMUNIZ FREIRE</t>
  </si>
  <si>
    <t>APIACÁMUQUI</t>
  </si>
  <si>
    <t>APIACÁNOVA VENÉCIA</t>
  </si>
  <si>
    <t>APIACÁPANCAS</t>
  </si>
  <si>
    <t>APIACÁPEDRO CANÁRIO</t>
  </si>
  <si>
    <t>APIACÁPINHEIROS</t>
  </si>
  <si>
    <t>APIACÁPIÚMA</t>
  </si>
  <si>
    <t>APIACÁPONTO BELO</t>
  </si>
  <si>
    <t>APIACÁPRESIDENTE KENNEDY</t>
  </si>
  <si>
    <t>APIACÁRIO BANANAL</t>
  </si>
  <si>
    <t>APIACÁRIO NOVO DO SUL</t>
  </si>
  <si>
    <t>APIACÁSANTA LEOPOLDINA</t>
  </si>
  <si>
    <t>APIACÁSANTA MARIA DE JETIBÁ</t>
  </si>
  <si>
    <t>APIACÁSANTA TERESA</t>
  </si>
  <si>
    <t>APIACÁSÃO DOMINGOS DO NORTE</t>
  </si>
  <si>
    <t>APIACÁSÃO GABRIEL DA PALHA</t>
  </si>
  <si>
    <t>APIACÁSÃO JOSÉ DO CALÇADO</t>
  </si>
  <si>
    <t>APIACÁSÃO MATEUS</t>
  </si>
  <si>
    <t>APIACÁSÃO ROQUE DO CANAÃ</t>
  </si>
  <si>
    <t>APIACÁSERRA</t>
  </si>
  <si>
    <t>APIACÁSOORETAMA</t>
  </si>
  <si>
    <t>APIACÁVARGEM ALTA</t>
  </si>
  <si>
    <t>APIACÁVENDA NOVA DO IMIGRANTE</t>
  </si>
  <si>
    <t>APIACÁVIANA</t>
  </si>
  <si>
    <t>APIACÁVILA PAVÃO</t>
  </si>
  <si>
    <t>APIACÁVILA VALÉRIO</t>
  </si>
  <si>
    <t>APIACÁVILA VELHA</t>
  </si>
  <si>
    <t>APIACÁVITÓRIA</t>
  </si>
  <si>
    <t>ARACRUZAFONSO CLÁUDIO</t>
  </si>
  <si>
    <t>ARACRUZÁGUIA BRANCA</t>
  </si>
  <si>
    <t>ARACRUZALEGRE</t>
  </si>
  <si>
    <t>ARACRUZALFREDO CHAVES</t>
  </si>
  <si>
    <t>ARACRUZALTO RIO NOVO</t>
  </si>
  <si>
    <t>ARACRUZANCHIETA</t>
  </si>
  <si>
    <t>ARACRUZAPIACÁ</t>
  </si>
  <si>
    <t>ARACRUZARACRUZ</t>
  </si>
  <si>
    <t>ARACRUZATÍLIO VIVACQUA</t>
  </si>
  <si>
    <t>ARACRUZBAIXO GUANDU</t>
  </si>
  <si>
    <t>ARACRUZBARRA DE SÃO FRANCISCO</t>
  </si>
  <si>
    <t>ARACRUZBOA ESPERANÇA</t>
  </si>
  <si>
    <t>ARACRUZBOM JESUS DO NORTE</t>
  </si>
  <si>
    <t>ARACRUZBREJETUBA</t>
  </si>
  <si>
    <t>ARACRUZCACHOEIRO DE ITAPEMIRIM</t>
  </si>
  <si>
    <t>ARACRUZCARIACICA</t>
  </si>
  <si>
    <t>ARACRUZCASTELO</t>
  </si>
  <si>
    <t>ARACRUZCOLATINA</t>
  </si>
  <si>
    <t>ARACRUZCONCEIÇÃO DA BARRA</t>
  </si>
  <si>
    <t>ARACRUZCONCEIÇÃO DO CASTELO</t>
  </si>
  <si>
    <t>ARACRUZDOMINGOS MARTINS</t>
  </si>
  <si>
    <t>ARACRUZDORES DO RIO PRETO</t>
  </si>
  <si>
    <t>ARACRUZECOPORANGA</t>
  </si>
  <si>
    <t>ARACRUZFUNDÃO</t>
  </si>
  <si>
    <t>ARACRUZGOVERNADOR LINDENBERG</t>
  </si>
  <si>
    <t>ARACRUZGUAÇUÍ</t>
  </si>
  <si>
    <t>ARACRUZGUARAPARI</t>
  </si>
  <si>
    <t>ARACRUZIBATIBA</t>
  </si>
  <si>
    <t>ARACRUZIBIRAÇU</t>
  </si>
  <si>
    <t>ARACRUZIBITIRAMA</t>
  </si>
  <si>
    <t>ARACRUZICONHA</t>
  </si>
  <si>
    <t>ARACRUZIRUPI</t>
  </si>
  <si>
    <t>ARACRUZITAGUAÇU</t>
  </si>
  <si>
    <t>ARACRUZITAPEMIRIM</t>
  </si>
  <si>
    <t>ARACRUZITARANA</t>
  </si>
  <si>
    <t>ARACRUZIÚNA</t>
  </si>
  <si>
    <t>ARACRUZJAGUARÉ</t>
  </si>
  <si>
    <t>ARACRUZJERÔNIMO MONTEIRO</t>
  </si>
  <si>
    <t>ARACRUZJOÃO NEIVA</t>
  </si>
  <si>
    <t>ARACRUZLARANJA DA TERRA</t>
  </si>
  <si>
    <t>ARACRUZLINHARES</t>
  </si>
  <si>
    <t>ARACRUZMANTENÓPOLIS</t>
  </si>
  <si>
    <t>ARACRUZMARECHAL FLORIANO</t>
  </si>
  <si>
    <t>ARACRUZMARILÂNDIA</t>
  </si>
  <si>
    <t>ARACRUZMIMOSO DO SUL</t>
  </si>
  <si>
    <t>ARACRUZMONTANHA</t>
  </si>
  <si>
    <t>ARACRUZMUCURICI</t>
  </si>
  <si>
    <t>ARACRUZMUNIZ FREIRE</t>
  </si>
  <si>
    <t>ARACRUZMUQUI</t>
  </si>
  <si>
    <t>ARACRUZNOVA VENÉCIA</t>
  </si>
  <si>
    <t>ARACRUZPANCAS</t>
  </si>
  <si>
    <t>ARACRUZPEDRO CANÁRIO</t>
  </si>
  <si>
    <t>ARACRUZPINHEIROS</t>
  </si>
  <si>
    <t>ARACRUZPIÚMA</t>
  </si>
  <si>
    <t>ARACRUZPONTO BELO</t>
  </si>
  <si>
    <t>ARACRUZPRESIDENTE KENNEDY</t>
  </si>
  <si>
    <t>ARACRUZRIO BANANAL</t>
  </si>
  <si>
    <t>ARACRUZRIO NOVO DO SUL</t>
  </si>
  <si>
    <t>ARACRUZSANTA LEOPOLDINA</t>
  </si>
  <si>
    <t>ARACRUZSANTA MARIA DE JETIBÁ</t>
  </si>
  <si>
    <t>ARACRUZSANTA TERESA</t>
  </si>
  <si>
    <t>ARACRUZSÃO DOMINGOS DO NORTE</t>
  </si>
  <si>
    <t>ARACRUZSÃO GABRIEL DA PALHA</t>
  </si>
  <si>
    <t>ARACRUZSÃO JOSÉ DO CALÇADO</t>
  </si>
  <si>
    <t>ARACRUZSÃO MATEUS</t>
  </si>
  <si>
    <t>ARACRUZSÃO ROQUE DO CANAÃ</t>
  </si>
  <si>
    <t>ARACRUZSERRA</t>
  </si>
  <si>
    <t>ARACRUZSOORETAMA</t>
  </si>
  <si>
    <t>ARACRUZVARGEM ALTA</t>
  </si>
  <si>
    <t>ARACRUZVENDA NOVA DO IMIGRANTE</t>
  </si>
  <si>
    <t>ARACRUZVIANA</t>
  </si>
  <si>
    <t>ARACRUZVILA PAVÃO</t>
  </si>
  <si>
    <t>ARACRUZVILA VALÉRIO</t>
  </si>
  <si>
    <t>ARACRUZVILA VELHA</t>
  </si>
  <si>
    <t>ARACRUZVITÓRIA</t>
  </si>
  <si>
    <t>ATÍLIO VIVACQUAAFONSO CLÁUDIO</t>
  </si>
  <si>
    <t>ATÍLIO VIVACQUAÁGUIA BRANCA</t>
  </si>
  <si>
    <t>ATÍLIO VIVACQUAALEGRE</t>
  </si>
  <si>
    <t>ATÍLIO VIVACQUAALFREDO CHAVES</t>
  </si>
  <si>
    <t>ATÍLIO VIVACQUAALTO RIO NOVO</t>
  </si>
  <si>
    <t>ATÍLIO VIVACQUAANCHIETA</t>
  </si>
  <si>
    <t>ATÍLIO VIVACQUAAPIACÁ</t>
  </si>
  <si>
    <t>ATÍLIO VIVACQUAARACRUZ</t>
  </si>
  <si>
    <t>ATÍLIO VIVACQUAATÍLIO VIVACQUA</t>
  </si>
  <si>
    <t>ATÍLIO VIVACQUABAIXO GUANDU</t>
  </si>
  <si>
    <t>ATÍLIO VIVACQUABARRA DE SÃO FRANCISCO</t>
  </si>
  <si>
    <t>ATÍLIO VIVACQUABOA ESPERANÇA</t>
  </si>
  <si>
    <t>ATÍLIO VIVACQUABOM JESUS DO NORTE</t>
  </si>
  <si>
    <t>ATÍLIO VIVACQUABREJETUBA</t>
  </si>
  <si>
    <t>ATÍLIO VIVACQUACACHOEIRO DE ITAPEMIRIM</t>
  </si>
  <si>
    <t>ATÍLIO VIVACQUACARIACICA</t>
  </si>
  <si>
    <t>ATÍLIO VIVACQUACASTELO</t>
  </si>
  <si>
    <t>ATÍLIO VIVACQUACOLATINA</t>
  </si>
  <si>
    <t>ATÍLIO VIVACQUACONCEIÇÃO DA BARRA</t>
  </si>
  <si>
    <t>ATÍLIO VIVACQUACONCEIÇÃO DO CASTELO</t>
  </si>
  <si>
    <t>ATÍLIO VIVACQUADOMINGOS MARTINS</t>
  </si>
  <si>
    <t>ATÍLIO VIVACQUADORES DO RIO PRETO</t>
  </si>
  <si>
    <t>ATÍLIO VIVACQUAECOPORANGA</t>
  </si>
  <si>
    <t>ATÍLIO VIVACQUAFUNDÃO</t>
  </si>
  <si>
    <t>ATÍLIO VIVACQUAGOVERNADOR LINDENBERG</t>
  </si>
  <si>
    <t>ATÍLIO VIVACQUAGUAÇUÍ</t>
  </si>
  <si>
    <t>ATÍLIO VIVACQUAGUARAPARI</t>
  </si>
  <si>
    <t>ATÍLIO VIVACQUAIBATIBA</t>
  </si>
  <si>
    <t>ATÍLIO VIVACQUAIBIRAÇU</t>
  </si>
  <si>
    <t>ATÍLIO VIVACQUAIBITIRAMA</t>
  </si>
  <si>
    <t>ATÍLIO VIVACQUAICONHA</t>
  </si>
  <si>
    <t>ATÍLIO VIVACQUAIRUPI</t>
  </si>
  <si>
    <t>ATÍLIO VIVACQUAITAGUAÇU</t>
  </si>
  <si>
    <t>ATÍLIO VIVACQUAITAPEMIRIM</t>
  </si>
  <si>
    <t>ATÍLIO VIVACQUAITARANA</t>
  </si>
  <si>
    <t>ATÍLIO VIVACQUAIÚNA</t>
  </si>
  <si>
    <t>ATÍLIO VIVACQUAJAGUARÉ</t>
  </si>
  <si>
    <t>ATÍLIO VIVACQUAJERÔNIMO MONTEIRO</t>
  </si>
  <si>
    <t>ATÍLIO VIVACQUAJOÃO NEIVA</t>
  </si>
  <si>
    <t>ATÍLIO VIVACQUALARANJA DA TERRA</t>
  </si>
  <si>
    <t>ATÍLIO VIVACQUALINHARES</t>
  </si>
  <si>
    <t>ATÍLIO VIVACQUAMANTENÓPOLIS</t>
  </si>
  <si>
    <t>ATÍLIO VIVACQUAMARECHAL FLORIANO</t>
  </si>
  <si>
    <t>ATÍLIO VIVACQUAMARILÂNDIA</t>
  </si>
  <si>
    <t>ATÍLIO VIVACQUAMIMOSO DO SUL</t>
  </si>
  <si>
    <t>ATÍLIO VIVACQUAMONTANHA</t>
  </si>
  <si>
    <t>ATÍLIO VIVACQUAMUCURICI</t>
  </si>
  <si>
    <t>ATÍLIO VIVACQUAMUNIZ FREIRE</t>
  </si>
  <si>
    <t>ATÍLIO VIVACQUAMUQUI</t>
  </si>
  <si>
    <t>ATÍLIO VIVACQUANOVA VENÉCIA</t>
  </si>
  <si>
    <t>ATÍLIO VIVACQUAPANCAS</t>
  </si>
  <si>
    <t>ATÍLIO VIVACQUAPEDRO CANÁRIO</t>
  </si>
  <si>
    <t>ATÍLIO VIVACQUAPINHEIROS</t>
  </si>
  <si>
    <t>ATÍLIO VIVACQUAPIÚMA</t>
  </si>
  <si>
    <t>ATÍLIO VIVACQUAPONTO BELO</t>
  </si>
  <si>
    <t>ATÍLIO VIVACQUAPRESIDENTE KENNEDY</t>
  </si>
  <si>
    <t>ATÍLIO VIVACQUARIO BANANAL</t>
  </si>
  <si>
    <t>ATÍLIO VIVACQUARIO NOVO DO SUL</t>
  </si>
  <si>
    <t>ATÍLIO VIVACQUASANTA LEOPOLDINA</t>
  </si>
  <si>
    <t>ATÍLIO VIVACQUASANTA MARIA DE JETIBÁ</t>
  </si>
  <si>
    <t>ATÍLIO VIVACQUASANTA TERESA</t>
  </si>
  <si>
    <t>ATÍLIO VIVACQUASÃO DOMINGOS DO NORTE</t>
  </si>
  <si>
    <t>ATÍLIO VIVACQUASÃO GABRIEL DA PALHA</t>
  </si>
  <si>
    <t>ATÍLIO VIVACQUASÃO JOSÉ DO CALÇADO</t>
  </si>
  <si>
    <t>ATÍLIO VIVACQUASÃO MATEUS</t>
  </si>
  <si>
    <t>ATÍLIO VIVACQUASÃO ROQUE DO CANAÃ</t>
  </si>
  <si>
    <t>ATÍLIO VIVACQUASERRA</t>
  </si>
  <si>
    <t>ATÍLIO VIVACQUASOORETAMA</t>
  </si>
  <si>
    <t>ATÍLIO VIVACQUAVARGEM ALTA</t>
  </si>
  <si>
    <t>ATÍLIO VIVACQUAVENDA NOVA DO IMIGRANTE</t>
  </si>
  <si>
    <t>ATÍLIO VIVACQUAVIANA</t>
  </si>
  <si>
    <t>ATÍLIO VIVACQUAVILA PAVÃO</t>
  </si>
  <si>
    <t>ATÍLIO VIVACQUAVILA VALÉRIO</t>
  </si>
  <si>
    <t>ATÍLIO VIVACQUAVILA VELHA</t>
  </si>
  <si>
    <t>ATÍLIO VIVACQUAVITÓRIA</t>
  </si>
  <si>
    <t>BAIXO GUANDUAFONSO CLÁUDIO</t>
  </si>
  <si>
    <t>BAIXO GUANDUÁGUIA BRANCA</t>
  </si>
  <si>
    <t>BAIXO GUANDUALEGRE</t>
  </si>
  <si>
    <t>BAIXO GUANDUALFREDO CHAVES</t>
  </si>
  <si>
    <t>BAIXO GUANDUALTO RIO NOVO</t>
  </si>
  <si>
    <t>BAIXO GUANDUANCHIETA</t>
  </si>
  <si>
    <t>BAIXO GUANDUAPIACÁ</t>
  </si>
  <si>
    <t>BAIXO GUANDUARACRUZ</t>
  </si>
  <si>
    <t>BAIXO GUANDUATÍLIO VIVACQUA</t>
  </si>
  <si>
    <t>BAIXO GUANDUBAIXO GUANDU</t>
  </si>
  <si>
    <t>BAIXO GUANDUBARRA DE SÃO FRANCISCO</t>
  </si>
  <si>
    <t>BAIXO GUANDUBOA ESPERANÇA</t>
  </si>
  <si>
    <t>BAIXO GUANDUBOM JESUS DO NORTE</t>
  </si>
  <si>
    <t>BAIXO GUANDUBREJETUBA</t>
  </si>
  <si>
    <t>BAIXO GUANDUCACHOEIRO DE ITAPEMIRIM</t>
  </si>
  <si>
    <t>BAIXO GUANDUCARIACICA</t>
  </si>
  <si>
    <t>BAIXO GUANDUCASTELO</t>
  </si>
  <si>
    <t>BAIXO GUANDUCOLATINA</t>
  </si>
  <si>
    <t>BAIXO GUANDUCONCEIÇÃO DA BARRA</t>
  </si>
  <si>
    <t>BAIXO GUANDUCONCEIÇÃO DO CASTELO</t>
  </si>
  <si>
    <t>BAIXO GUANDUDOMINGOS MARTINS</t>
  </si>
  <si>
    <t>BAIXO GUANDUDORES DO RIO PRETO</t>
  </si>
  <si>
    <t>BAIXO GUANDUECOPORANGA</t>
  </si>
  <si>
    <t>BAIXO GUANDUFUNDÃO</t>
  </si>
  <si>
    <t>BAIXO GUANDUGOVERNADOR LINDENBERG</t>
  </si>
  <si>
    <t>BAIXO GUANDUGUAÇUÍ</t>
  </si>
  <si>
    <t>BAIXO GUANDUGUARAPARI</t>
  </si>
  <si>
    <t>BAIXO GUANDUIBATIBA</t>
  </si>
  <si>
    <t>BAIXO GUANDUIBIRAÇU</t>
  </si>
  <si>
    <t>BAIXO GUANDUIBITIRAMA</t>
  </si>
  <si>
    <t>BAIXO GUANDUICONHA</t>
  </si>
  <si>
    <t>BAIXO GUANDUIRUPI</t>
  </si>
  <si>
    <t>BAIXO GUANDUITAGUAÇU</t>
  </si>
  <si>
    <t>BAIXO GUANDUITAPEMIRIM</t>
  </si>
  <si>
    <t>BAIXO GUANDUITARANA</t>
  </si>
  <si>
    <t>BAIXO GUANDUIÚNA</t>
  </si>
  <si>
    <t>BAIXO GUANDUJAGUARÉ</t>
  </si>
  <si>
    <t>BAIXO GUANDUJERÔNIMO MONTEIRO</t>
  </si>
  <si>
    <t>BAIXO GUANDUJOÃO NEIVA</t>
  </si>
  <si>
    <t>BAIXO GUANDULARANJA DA TERRA</t>
  </si>
  <si>
    <t>BAIXO GUANDULINHARES</t>
  </si>
  <si>
    <t>BAIXO GUANDUMANTENÓPOLIS</t>
  </si>
  <si>
    <t>BAIXO GUANDUMARECHAL FLORIANO</t>
  </si>
  <si>
    <t>BAIXO GUANDUMARILÂNDIA</t>
  </si>
  <si>
    <t>BAIXO GUANDUMIMOSO DO SUL</t>
  </si>
  <si>
    <t>BAIXO GUANDUMONTANHA</t>
  </si>
  <si>
    <t>BAIXO GUANDUMUCURICI</t>
  </si>
  <si>
    <t>BAIXO GUANDUMUNIZ FREIRE</t>
  </si>
  <si>
    <t>BAIXO GUANDUMUQUI</t>
  </si>
  <si>
    <t>BAIXO GUANDUNOVA VENÉCIA</t>
  </si>
  <si>
    <t>BAIXO GUANDUPANCAS</t>
  </si>
  <si>
    <t>BAIXO GUANDUPEDRO CANÁRIO</t>
  </si>
  <si>
    <t>BAIXO GUANDUPINHEIROS</t>
  </si>
  <si>
    <t>BAIXO GUANDUPIÚMA</t>
  </si>
  <si>
    <t>BAIXO GUANDUPONTO BELO</t>
  </si>
  <si>
    <t>BAIXO GUANDUPRESIDENTE KENNEDY</t>
  </si>
  <si>
    <t>BAIXO GUANDURIO BANANAL</t>
  </si>
  <si>
    <t>BAIXO GUANDURIO NOVO DO SUL</t>
  </si>
  <si>
    <t>BAIXO GUANDUSANTA LEOPOLDINA</t>
  </si>
  <si>
    <t>BAIXO GUANDUSANTA MARIA DE JETIBÁ</t>
  </si>
  <si>
    <t>BAIXO GUANDUSANTA TERESA</t>
  </si>
  <si>
    <t>BAIXO GUANDUSÃO DOMINGOS DO NORTE</t>
  </si>
  <si>
    <t>BAIXO GUANDUSÃO GABRIEL DA PALHA</t>
  </si>
  <si>
    <t>BAIXO GUANDUSÃO JOSÉ DO CALÇADO</t>
  </si>
  <si>
    <t>BAIXO GUANDUSÃO MATEUS</t>
  </si>
  <si>
    <t>BAIXO GUANDUSÃO ROQUE DO CANAÃ</t>
  </si>
  <si>
    <t>BAIXO GUANDUSERRA</t>
  </si>
  <si>
    <t>BAIXO GUANDUSOORETAMA</t>
  </si>
  <si>
    <t>BAIXO GUANDUVARGEM ALTA</t>
  </si>
  <si>
    <t>BAIXO GUANDUVENDA NOVA DO IMIGRANTE</t>
  </si>
  <si>
    <t>BAIXO GUANDUVIANA</t>
  </si>
  <si>
    <t>BAIXO GUANDUVILA PAVÃO</t>
  </si>
  <si>
    <t>BAIXO GUANDUVILA VALÉRIO</t>
  </si>
  <si>
    <t>BAIXO GUANDUVILA VELHA</t>
  </si>
  <si>
    <t>BAIXO GUANDUVITÓRIA</t>
  </si>
  <si>
    <t>BARRA DE SÃO FRANCISCOAFONSO CLÁUDIO</t>
  </si>
  <si>
    <t>BARRA DE SÃO FRANCISCOÁGUIA BRANCA</t>
  </si>
  <si>
    <t>BARRA DE SÃO FRANCISCOALEGRE</t>
  </si>
  <si>
    <t>BARRA DE SÃO FRANCISCOALFREDO CHAVES</t>
  </si>
  <si>
    <t>BARRA DE SÃO FRANCISCOALTO RIO NOVO</t>
  </si>
  <si>
    <t>BARRA DE SÃO FRANCISCOANCHIETA</t>
  </si>
  <si>
    <t>BARRA DE SÃO FRANCISCOAPIACÁ</t>
  </si>
  <si>
    <t>BARRA DE SÃO FRANCISCOARACRUZ</t>
  </si>
  <si>
    <t>BARRA DE SÃO FRANCISCOATÍLIO VIVACQUA</t>
  </si>
  <si>
    <t>BARRA DE SÃO FRANCISCOBAIXO GUANDU</t>
  </si>
  <si>
    <t>BARRA DE SÃO FRANCISCOBARRA DE SÃO FRANCISCO</t>
  </si>
  <si>
    <t>BARRA DE SÃO FRANCISCOBOA ESPERANÇA</t>
  </si>
  <si>
    <t>BARRA DE SÃO FRANCISCOBOM JESUS DO NORTE</t>
  </si>
  <si>
    <t>BARRA DE SÃO FRANCISCOBREJETUBA</t>
  </si>
  <si>
    <t>BARRA DE SÃO FRANCISCOCACHOEIRO DE ITAPEMIRIM</t>
  </si>
  <si>
    <t>BARRA DE SÃO FRANCISCOCARIACICA</t>
  </si>
  <si>
    <t>BARRA DE SÃO FRANCISCOCASTELO</t>
  </si>
  <si>
    <t>BARRA DE SÃO FRANCISCOCOLATINA</t>
  </si>
  <si>
    <t>BARRA DE SÃO FRANCISCOCONCEIÇÃO DA BARRA</t>
  </si>
  <si>
    <t>BARRA DE SÃO FRANCISCOCONCEIÇÃO DO CASTELO</t>
  </si>
  <si>
    <t>BARRA DE SÃO FRANCISCODOMINGOS MARTINS</t>
  </si>
  <si>
    <t>BARRA DE SÃO FRANCISCODORES DO RIO PRETO</t>
  </si>
  <si>
    <t>BARRA DE SÃO FRANCISCOECOPORANGA</t>
  </si>
  <si>
    <t>BARRA DE SÃO FRANCISCOFUNDÃO</t>
  </si>
  <si>
    <t>BARRA DE SÃO FRANCISCOGOVERNADOR LINDENBERG</t>
  </si>
  <si>
    <t>BARRA DE SÃO FRANCISCOGUAÇUÍ</t>
  </si>
  <si>
    <t>BARRA DE SÃO FRANCISCOGUARAPARI</t>
  </si>
  <si>
    <t>BARRA DE SÃO FRANCISCOIBATIBA</t>
  </si>
  <si>
    <t>BARRA DE SÃO FRANCISCOIBIRAÇU</t>
  </si>
  <si>
    <t>BARRA DE SÃO FRANCISCOIBITIRAMA</t>
  </si>
  <si>
    <t>BARRA DE SÃO FRANCISCOICONHA</t>
  </si>
  <si>
    <t>BARRA DE SÃO FRANCISCOIRUPI</t>
  </si>
  <si>
    <t>BARRA DE SÃO FRANCISCOITAGUAÇU</t>
  </si>
  <si>
    <t>BARRA DE SÃO FRANCISCOITAPEMIRIM</t>
  </si>
  <si>
    <t>BARRA DE SÃO FRANCISCOITARANA</t>
  </si>
  <si>
    <t>BARRA DE SÃO FRANCISCOIÚNA</t>
  </si>
  <si>
    <t>BARRA DE SÃO FRANCISCOJAGUARÉ</t>
  </si>
  <si>
    <t>BARRA DE SÃO FRANCISCOJERÔNIMO MONTEIRO</t>
  </si>
  <si>
    <t>BARRA DE SÃO FRANCISCOJOÃO NEIVA</t>
  </si>
  <si>
    <t>BARRA DE SÃO FRANCISCOLARANJA DA TERRA</t>
  </si>
  <si>
    <t>BARRA DE SÃO FRANCISCOLINHARES</t>
  </si>
  <si>
    <t>BARRA DE SÃO FRANCISCOMANTENÓPOLIS</t>
  </si>
  <si>
    <t>BARRA DE SÃO FRANCISCOMARECHAL FLORIANO</t>
  </si>
  <si>
    <t>BARRA DE SÃO FRANCISCOMARILÂNDIA</t>
  </si>
  <si>
    <t>BARRA DE SÃO FRANCISCOMIMOSO DO SUL</t>
  </si>
  <si>
    <t>BARRA DE SÃO FRANCISCOMONTANHA</t>
  </si>
  <si>
    <t>BARRA DE SÃO FRANCISCOMUCURICI</t>
  </si>
  <si>
    <t>BARRA DE SÃO FRANCISCOMUNIZ FREIRE</t>
  </si>
  <si>
    <t>BARRA DE SÃO FRANCISCOMUQUI</t>
  </si>
  <si>
    <t>BARRA DE SÃO FRANCISCONOVA VENÉCIA</t>
  </si>
  <si>
    <t>BARRA DE SÃO FRANCISCOPANCAS</t>
  </si>
  <si>
    <t>BARRA DE SÃO FRANCISCOPEDRO CANÁRIO</t>
  </si>
  <si>
    <t>BARRA DE SÃO FRANCISCOPINHEIROS</t>
  </si>
  <si>
    <t>BARRA DE SÃO FRANCISCOPIÚMA</t>
  </si>
  <si>
    <t>BARRA DE SÃO FRANCISCOPONTO BELO</t>
  </si>
  <si>
    <t>BARRA DE SÃO FRANCISCOPRESIDENTE KENNEDY</t>
  </si>
  <si>
    <t>BARRA DE SÃO FRANCISCORIO BANANAL</t>
  </si>
  <si>
    <t>BARRA DE SÃO FRANCISCORIO NOVO DO SUL</t>
  </si>
  <si>
    <t>BARRA DE SÃO FRANCISCOSANTA LEOPOLDINA</t>
  </si>
  <si>
    <t>BARRA DE SÃO FRANCISCOSANTA MARIA DE JETIBÁ</t>
  </si>
  <si>
    <t>BARRA DE SÃO FRANCISCOSANTA TERESA</t>
  </si>
  <si>
    <t>BARRA DE SÃO FRANCISCOSÃO DOMINGOS DO NORTE</t>
  </si>
  <si>
    <t>BARRA DE SÃO FRANCISCOSÃO GABRIEL DA PALHA</t>
  </si>
  <si>
    <t>BARRA DE SÃO FRANCISCOSÃO JOSÉ DO CALÇADO</t>
  </si>
  <si>
    <t>BARRA DE SÃO FRANCISCOSÃO MATEUS</t>
  </si>
  <si>
    <t>BARRA DE SÃO FRANCISCOSÃO ROQUE DO CANAÃ</t>
  </si>
  <si>
    <t>BARRA DE SÃO FRANCISCOSERRA</t>
  </si>
  <si>
    <t>BARRA DE SÃO FRANCISCOSOORETAMA</t>
  </si>
  <si>
    <t>BARRA DE SÃO FRANCISCOVARGEM ALTA</t>
  </si>
  <si>
    <t>BARRA DE SÃO FRANCISCOVENDA NOVA DO IMIGRANTE</t>
  </si>
  <si>
    <t>BARRA DE SÃO FRANCISCOVIANA</t>
  </si>
  <si>
    <t>BARRA DE SÃO FRANCISCOVILA PAVÃO</t>
  </si>
  <si>
    <t>BARRA DE SÃO FRANCISCOVILA VALÉRIO</t>
  </si>
  <si>
    <t>BARRA DE SÃO FRANCISCOVILA VELHA</t>
  </si>
  <si>
    <t>BARRA DE SÃO FRANCISCOVITÓRIA</t>
  </si>
  <si>
    <t>BOA ESPERANÇAAFONSO CLÁUDIO</t>
  </si>
  <si>
    <t>BOA ESPERANÇAÁGUIA BRANCA</t>
  </si>
  <si>
    <t>BOA ESPERANÇAALEGRE</t>
  </si>
  <si>
    <t>BOA ESPERANÇAALFREDO CHAVES</t>
  </si>
  <si>
    <t>BOA ESPERANÇAALTO RIO NOVO</t>
  </si>
  <si>
    <t>BOA ESPERANÇAANCHIETA</t>
  </si>
  <si>
    <t>BOA ESPERANÇAAPIACÁ</t>
  </si>
  <si>
    <t>BOA ESPERANÇAARACRUZ</t>
  </si>
  <si>
    <t>BOA ESPERANÇAATÍLIO VIVACQUA</t>
  </si>
  <si>
    <t>BOA ESPERANÇABAIXO GUANDU</t>
  </si>
  <si>
    <t>BOA ESPERANÇABARRA DE SÃO FRANCISCO</t>
  </si>
  <si>
    <t>BOA ESPERANÇABOA ESPERANÇA</t>
  </si>
  <si>
    <t>BOA ESPERANÇABOM JESUS DO NORTE</t>
  </si>
  <si>
    <t>BOA ESPERANÇABREJETUBA</t>
  </si>
  <si>
    <t>BOA ESPERANÇACACHOEIRO DE ITAPEMIRIM</t>
  </si>
  <si>
    <t>BOA ESPERANÇACARIACICA</t>
  </si>
  <si>
    <t>BOA ESPERANÇACASTELO</t>
  </si>
  <si>
    <t>BOA ESPERANÇACOLATINA</t>
  </si>
  <si>
    <t>BOA ESPERANÇACONCEIÇÃO DA BARRA</t>
  </si>
  <si>
    <t>BOA ESPERANÇACONCEIÇÃO DO CASTELO</t>
  </si>
  <si>
    <t>BOA ESPERANÇADOMINGOS MARTINS</t>
  </si>
  <si>
    <t>BOA ESPERANÇADORES DO RIO PRETO</t>
  </si>
  <si>
    <t>BOA ESPERANÇAECOPORANGA</t>
  </si>
  <si>
    <t>BOA ESPERANÇAFUNDÃO</t>
  </si>
  <si>
    <t>BOA ESPERANÇAGOVERNADOR LINDENBERG</t>
  </si>
  <si>
    <t>BOA ESPERANÇAGUAÇUÍ</t>
  </si>
  <si>
    <t>BOA ESPERANÇAGUARAPARI</t>
  </si>
  <si>
    <t>BOA ESPERANÇAIBATIBA</t>
  </si>
  <si>
    <t>BOA ESPERANÇAIBIRAÇU</t>
  </si>
  <si>
    <t>BOA ESPERANÇAIBITIRAMA</t>
  </si>
  <si>
    <t>BOA ESPERANÇAICONHA</t>
  </si>
  <si>
    <t>BOA ESPERANÇAIRUPI</t>
  </si>
  <si>
    <t>BOA ESPERANÇAITAGUAÇU</t>
  </si>
  <si>
    <t>BOA ESPERANÇAITAPEMIRIM</t>
  </si>
  <si>
    <t>BOA ESPERANÇAITARANA</t>
  </si>
  <si>
    <t>BOA ESPERANÇAIÚNA</t>
  </si>
  <si>
    <t>BOA ESPERANÇAJAGUARÉ</t>
  </si>
  <si>
    <t>BOA ESPERANÇAJERÔNIMO MONTEIRO</t>
  </si>
  <si>
    <t>BOA ESPERANÇAJOÃO NEIVA</t>
  </si>
  <si>
    <t>BOA ESPERANÇALARANJA DA TERRA</t>
  </si>
  <si>
    <t>BOA ESPERANÇALINHARES</t>
  </si>
  <si>
    <t>BOA ESPERANÇAMANTENÓPOLIS</t>
  </si>
  <si>
    <t>BOA ESPERANÇAMARECHAL FLORIANO</t>
  </si>
  <si>
    <t>BOA ESPERANÇAMARILÂNDIA</t>
  </si>
  <si>
    <t>BOA ESPERANÇAMIMOSO DO SUL</t>
  </si>
  <si>
    <t>BOA ESPERANÇAMONTANHA</t>
  </si>
  <si>
    <t>BOA ESPERANÇAMUCURICI</t>
  </si>
  <si>
    <t>BOA ESPERANÇAMUNIZ FREIRE</t>
  </si>
  <si>
    <t>BOA ESPERANÇAMUQUI</t>
  </si>
  <si>
    <t>BOA ESPERANÇANOVA VENÉCIA</t>
  </si>
  <si>
    <t>BOA ESPERANÇAPANCAS</t>
  </si>
  <si>
    <t>BOA ESPERANÇAPEDRO CANÁRIO</t>
  </si>
  <si>
    <t>BOA ESPERANÇAPINHEIROS</t>
  </si>
  <si>
    <t>BOA ESPERANÇAPIÚMA</t>
  </si>
  <si>
    <t>BOA ESPERANÇAPONTO BELO</t>
  </si>
  <si>
    <t>BOA ESPERANÇAPRESIDENTE KENNEDY</t>
  </si>
  <si>
    <t>BOA ESPERANÇARIO BANANAL</t>
  </si>
  <si>
    <t>BOA ESPERANÇARIO NOVO DO SUL</t>
  </si>
  <si>
    <t>BOA ESPERANÇASANTA LEOPOLDINA</t>
  </si>
  <si>
    <t>BOA ESPERANÇASANTA MARIA DE JETIBÁ</t>
  </si>
  <si>
    <t>BOA ESPERANÇASANTA TERESA</t>
  </si>
  <si>
    <t>BOA ESPERANÇASÃO DOMINGOS DO NORTE</t>
  </si>
  <si>
    <t>BOA ESPERANÇASÃO GABRIEL DA PALHA</t>
  </si>
  <si>
    <t>BOA ESPERANÇASÃO JOSÉ DO CALÇADO</t>
  </si>
  <si>
    <t>BOA ESPERANÇASÃO MATEUS</t>
  </si>
  <si>
    <t>BOA ESPERANÇASÃO ROQUE DO CANAÃ</t>
  </si>
  <si>
    <t>BOA ESPERANÇASERRA</t>
  </si>
  <si>
    <t>BOA ESPERANÇASOORETAMA</t>
  </si>
  <si>
    <t>BOA ESPERANÇAVARGEM ALTA</t>
  </si>
  <si>
    <t>BOA ESPERANÇAVENDA NOVA DO IMIGRANTE</t>
  </si>
  <si>
    <t>BOA ESPERANÇAVIANA</t>
  </si>
  <si>
    <t>BOA ESPERANÇAVILA PAVÃO</t>
  </si>
  <si>
    <t>BOA ESPERANÇAVILA VALÉRIO</t>
  </si>
  <si>
    <t>BOA ESPERANÇAVILA VELHA</t>
  </si>
  <si>
    <t>BOA ESPERANÇAVITÓRIA</t>
  </si>
  <si>
    <t>BOM JESUS DO NORTEAFONSO CLÁUDIO</t>
  </si>
  <si>
    <t>BOM JESUS DO NORTEÁGUIA BRANCA</t>
  </si>
  <si>
    <t>BOM JESUS DO NORTEALEGRE</t>
  </si>
  <si>
    <t>BOM JESUS DO NORTEALFREDO CHAVES</t>
  </si>
  <si>
    <t>BOM JESUS DO NORTEALTO RIO NOVO</t>
  </si>
  <si>
    <t>BOM JESUS DO NORTEANCHIETA</t>
  </si>
  <si>
    <t>BOM JESUS DO NORTEAPIACÁ</t>
  </si>
  <si>
    <t>BOM JESUS DO NORTEARACRUZ</t>
  </si>
  <si>
    <t>BOM JESUS DO NORTEATÍLIO VIVACQUA</t>
  </si>
  <si>
    <t>BOM JESUS DO NORTEBAIXO GUANDU</t>
  </si>
  <si>
    <t>BOM JESUS DO NORTEBARRA DE SÃO FRANCISCO</t>
  </si>
  <si>
    <t>BOM JESUS DO NORTEBOA ESPERANÇA</t>
  </si>
  <si>
    <t>BOM JESUS DO NORTEBOM JESUS DO NORTE</t>
  </si>
  <si>
    <t>BOM JESUS DO NORTEBREJETUBA</t>
  </si>
  <si>
    <t>BOM JESUS DO NORTECACHOEIRO DE ITAPEMIRIM</t>
  </si>
  <si>
    <t>BOM JESUS DO NORTECARIACICA</t>
  </si>
  <si>
    <t>BOM JESUS DO NORTECASTELO</t>
  </si>
  <si>
    <t>BOM JESUS DO NORTECOLATINA</t>
  </si>
  <si>
    <t>BOM JESUS DO NORTECONCEIÇÃO DA BARRA</t>
  </si>
  <si>
    <t>BOM JESUS DO NORTECONCEIÇÃO DO CASTELO</t>
  </si>
  <si>
    <t>BOM JESUS DO NORTEDOMINGOS MARTINS</t>
  </si>
  <si>
    <t>BOM JESUS DO NORTEDORES DO RIO PRETO</t>
  </si>
  <si>
    <t>BOM JESUS DO NORTEECOPORANGA</t>
  </si>
  <si>
    <t>BOM JESUS DO NORTEFUNDÃO</t>
  </si>
  <si>
    <t>BOM JESUS DO NORTEGOVERNADOR LINDENBERG</t>
  </si>
  <si>
    <t>BOM JESUS DO NORTEGUAÇUÍ</t>
  </si>
  <si>
    <t>BOM JESUS DO NORTEGUARAPARI</t>
  </si>
  <si>
    <t>BOM JESUS DO NORTEIBATIBA</t>
  </si>
  <si>
    <t>BOM JESUS DO NORTEIBIRAÇU</t>
  </si>
  <si>
    <t>BOM JESUS DO NORTEIBITIRAMA</t>
  </si>
  <si>
    <t>BOM JESUS DO NORTEICONHA</t>
  </si>
  <si>
    <t>BOM JESUS DO NORTEIRUPI</t>
  </si>
  <si>
    <t>BOM JESUS DO NORTEITAGUAÇU</t>
  </si>
  <si>
    <t>BOM JESUS DO NORTEITAPEMIRIM</t>
  </si>
  <si>
    <t>BOM JESUS DO NORTEITARANA</t>
  </si>
  <si>
    <t>BOM JESUS DO NORTEIÚNA</t>
  </si>
  <si>
    <t>BOM JESUS DO NORTEJAGUARÉ</t>
  </si>
  <si>
    <t>BOM JESUS DO NORTEJERÔNIMO MONTEIRO</t>
  </si>
  <si>
    <t>BOM JESUS DO NORTEJOÃO NEIVA</t>
  </si>
  <si>
    <t>BOM JESUS DO NORTELARANJA DA TERRA</t>
  </si>
  <si>
    <t>BOM JESUS DO NORTELINHARES</t>
  </si>
  <si>
    <t>BOM JESUS DO NORTEMANTENÓPOLIS</t>
  </si>
  <si>
    <t>BOM JESUS DO NORTEMARECHAL FLORIANO</t>
  </si>
  <si>
    <t>BOM JESUS DO NORTEMARILÂNDIA</t>
  </si>
  <si>
    <t>BOM JESUS DO NORTEMIMOSO DO SUL</t>
  </si>
  <si>
    <t>BOM JESUS DO NORTEMONTANHA</t>
  </si>
  <si>
    <t>BOM JESUS DO NORTEMUCURICI</t>
  </si>
  <si>
    <t>BOM JESUS DO NORTEMUNIZ FREIRE</t>
  </si>
  <si>
    <t>BOM JESUS DO NORTEMUQUI</t>
  </si>
  <si>
    <t>BOM JESUS DO NORTENOVA VENÉCIA</t>
  </si>
  <si>
    <t>BOM JESUS DO NORTEPANCAS</t>
  </si>
  <si>
    <t>BOM JESUS DO NORTEPEDRO CANÁRIO</t>
  </si>
  <si>
    <t>BOM JESUS DO NORTEPINHEIROS</t>
  </si>
  <si>
    <t>BOM JESUS DO NORTEPIÚMA</t>
  </si>
  <si>
    <t>BOM JESUS DO NORTEPONTO BELO</t>
  </si>
  <si>
    <t>BOM JESUS DO NORTEPRESIDENTE KENNEDY</t>
  </si>
  <si>
    <t>BOM JESUS DO NORTERIO BANANAL</t>
  </si>
  <si>
    <t>BOM JESUS DO NORTERIO NOVO DO SUL</t>
  </si>
  <si>
    <t>BOM JESUS DO NORTESANTA LEOPOLDINA</t>
  </si>
  <si>
    <t>BOM JESUS DO NORTESANTA MARIA DE JETIBÁ</t>
  </si>
  <si>
    <t>BOM JESUS DO NORTESANTA TERESA</t>
  </si>
  <si>
    <t>BOM JESUS DO NORTESÃO DOMINGOS DO NORTE</t>
  </si>
  <si>
    <t>BOM JESUS DO NORTESÃO GABRIEL DA PALHA</t>
  </si>
  <si>
    <t>BOM JESUS DO NORTESÃO JOSÉ DO CALÇADO</t>
  </si>
  <si>
    <t>BOM JESUS DO NORTESÃO MATEUS</t>
  </si>
  <si>
    <t>BOM JESUS DO NORTESÃO ROQUE DO CANAÃ</t>
  </si>
  <si>
    <t>BOM JESUS DO NORTESERRA</t>
  </si>
  <si>
    <t>BOM JESUS DO NORTESOORETAMA</t>
  </si>
  <si>
    <t>BOM JESUS DO NORTEVARGEM ALTA</t>
  </si>
  <si>
    <t>BOM JESUS DO NORTEVENDA NOVA DO IMIGRANTE</t>
  </si>
  <si>
    <t>BOM JESUS DO NORTEVIANA</t>
  </si>
  <si>
    <t>BOM JESUS DO NORTEVILA PAVÃO</t>
  </si>
  <si>
    <t>BOM JESUS DO NORTEVILA VALÉRIO</t>
  </si>
  <si>
    <t>BOM JESUS DO NORTEVILA VELHA</t>
  </si>
  <si>
    <t>BOM JESUS DO NORTEVITÓRIA</t>
  </si>
  <si>
    <t>BREJETUBAAFONSO CLÁUDIO</t>
  </si>
  <si>
    <t>BREJETUBAÁGUIA BRANCA</t>
  </si>
  <si>
    <t>BREJETUBAALEGRE</t>
  </si>
  <si>
    <t>BREJETUBAALFREDO CHAVES</t>
  </si>
  <si>
    <t>BREJETUBAALTO RIO NOVO</t>
  </si>
  <si>
    <t>BREJETUBAANCHIETA</t>
  </si>
  <si>
    <t>BREJETUBAAPIACÁ</t>
  </si>
  <si>
    <t>BREJETUBAARACRUZ</t>
  </si>
  <si>
    <t>BREJETUBAATÍLIO VIVACQUA</t>
  </si>
  <si>
    <t>BREJETUBABAIXO GUANDU</t>
  </si>
  <si>
    <t>BREJETUBABARRA DE SÃO FRANCISCO</t>
  </si>
  <si>
    <t>BREJETUBABOA ESPERANÇA</t>
  </si>
  <si>
    <t>BREJETUBABOM JESUS DO NORTE</t>
  </si>
  <si>
    <t>BREJETUBABREJETUBA</t>
  </si>
  <si>
    <t>BREJETUBACACHOEIRO DE ITAPEMIRIM</t>
  </si>
  <si>
    <t>BREJETUBACARIACICA</t>
  </si>
  <si>
    <t>BREJETUBACASTELO</t>
  </si>
  <si>
    <t>BREJETUBACOLATINA</t>
  </si>
  <si>
    <t>BREJETUBACONCEIÇÃO DA BARRA</t>
  </si>
  <si>
    <t>BREJETUBACONCEIÇÃO DO CASTELO</t>
  </si>
  <si>
    <t>BREJETUBADOMINGOS MARTINS</t>
  </si>
  <si>
    <t>BREJETUBADORES DO RIO PRETO</t>
  </si>
  <si>
    <t>BREJETUBAECOPORANGA</t>
  </si>
  <si>
    <t>BREJETUBAFUNDÃO</t>
  </si>
  <si>
    <t>BREJETUBAGOVERNADOR LINDENBERG</t>
  </si>
  <si>
    <t>BREJETUBAGUAÇUÍ</t>
  </si>
  <si>
    <t>BREJETUBAGUARAPARI</t>
  </si>
  <si>
    <t>BREJETUBAIBATIBA</t>
  </si>
  <si>
    <t>BREJETUBAIBIRAÇU</t>
  </si>
  <si>
    <t>BREJETUBAIBITIRAMA</t>
  </si>
  <si>
    <t>BREJETUBAICONHA</t>
  </si>
  <si>
    <t>BREJETUBAIRUPI</t>
  </si>
  <si>
    <t>BREJETUBAITAGUAÇU</t>
  </si>
  <si>
    <t>BREJETUBAITAPEMIRIM</t>
  </si>
  <si>
    <t>BREJETUBAITARANA</t>
  </si>
  <si>
    <t>BREJETUBAIÚNA</t>
  </si>
  <si>
    <t>BREJETUBAJAGUARÉ</t>
  </si>
  <si>
    <t>BREJETUBAJERÔNIMO MONTEIRO</t>
  </si>
  <si>
    <t>BREJETUBAJOÃO NEIVA</t>
  </si>
  <si>
    <t>BREJETUBALARANJA DA TERRA</t>
  </si>
  <si>
    <t>BREJETUBALINHARES</t>
  </si>
  <si>
    <t>BREJETUBAMANTENÓPOLIS</t>
  </si>
  <si>
    <t>BREJETUBAMARECHAL FLORIANO</t>
  </si>
  <si>
    <t>BREJETUBAMARILÂNDIA</t>
  </si>
  <si>
    <t>BREJETUBAMIMOSO DO SUL</t>
  </si>
  <si>
    <t>BREJETUBAMONTANHA</t>
  </si>
  <si>
    <t>BREJETUBAMUCURICI</t>
  </si>
  <si>
    <t>BREJETUBAMUNIZ FREIRE</t>
  </si>
  <si>
    <t>BREJETUBAMUQUI</t>
  </si>
  <si>
    <t>BREJETUBANOVA VENÉCIA</t>
  </si>
  <si>
    <t>BREJETUBAPANCAS</t>
  </si>
  <si>
    <t>BREJETUBAPEDRO CANÁRIO</t>
  </si>
  <si>
    <t>BREJETUBAPINHEIROS</t>
  </si>
  <si>
    <t>BREJETUBAPIÚMA</t>
  </si>
  <si>
    <t>BREJETUBAPONTO BELO</t>
  </si>
  <si>
    <t>BREJETUBAPRESIDENTE KENNEDY</t>
  </si>
  <si>
    <t>BREJETUBARIO BANANAL</t>
  </si>
  <si>
    <t>BREJETUBARIO NOVO DO SUL</t>
  </si>
  <si>
    <t>BREJETUBASANTA LEOPOLDINA</t>
  </si>
  <si>
    <t>BREJETUBASANTA MARIA DE JETIBÁ</t>
  </si>
  <si>
    <t>BREJETUBASANTA TERESA</t>
  </si>
  <si>
    <t>BREJETUBASÃO DOMINGOS DO NORTE</t>
  </si>
  <si>
    <t>BREJETUBASÃO GABRIEL DA PALHA</t>
  </si>
  <si>
    <t>BREJETUBASÃO JOSÉ DO CALÇADO</t>
  </si>
  <si>
    <t>BREJETUBASÃO MATEUS</t>
  </si>
  <si>
    <t>BREJETUBASÃO ROQUE DO CANAÃ</t>
  </si>
  <si>
    <t>BREJETUBASERRA</t>
  </si>
  <si>
    <t>BREJETUBASOORETAMA</t>
  </si>
  <si>
    <t>BREJETUBAVARGEM ALTA</t>
  </si>
  <si>
    <t>BREJETUBAVENDA NOVA DO IMIGRANTE</t>
  </si>
  <si>
    <t>BREJETUBAVIANA</t>
  </si>
  <si>
    <t>BREJETUBAVILA PAVÃO</t>
  </si>
  <si>
    <t>BREJETUBAVILA VALÉRIO</t>
  </si>
  <si>
    <t>BREJETUBAVILA VELHA</t>
  </si>
  <si>
    <t>BREJETUBAVITÓRIA</t>
  </si>
  <si>
    <t>CACHOEIRO DE ITAPEMIRIMAFONSO CLÁUDIO</t>
  </si>
  <si>
    <t>CACHOEIRO DE ITAPEMIRIMÁGUIA BRANCA</t>
  </si>
  <si>
    <t>CACHOEIRO DE ITAPEMIRIMALEGRE</t>
  </si>
  <si>
    <t>CACHOEIRO DE ITAPEMIRIMALFREDO CHAVES</t>
  </si>
  <si>
    <t>CACHOEIRO DE ITAPEMIRIMALTO RIO NOVO</t>
  </si>
  <si>
    <t>CACHOEIRO DE ITAPEMIRIMANCHIETA</t>
  </si>
  <si>
    <t>CACHOEIRO DE ITAPEMIRIMAPIACÁ</t>
  </si>
  <si>
    <t>CACHOEIRO DE ITAPEMIRIMARACRUZ</t>
  </si>
  <si>
    <t>CACHOEIRO DE ITAPEMIRIMATÍLIO VIVACQUA</t>
  </si>
  <si>
    <t>CACHOEIRO DE ITAPEMIRIMBAIXO GUANDU</t>
  </si>
  <si>
    <t>CACHOEIRO DE ITAPEMIRIMBARRA DE SÃO FRANCISCO</t>
  </si>
  <si>
    <t>CACHOEIRO DE ITAPEMIRIMBOA ESPERANÇA</t>
  </si>
  <si>
    <t>CACHOEIRO DE ITAPEMIRIMBOM JESUS DO NORTE</t>
  </si>
  <si>
    <t>CACHOEIRO DE ITAPEMIRIMBREJETUBA</t>
  </si>
  <si>
    <t>CACHOEIRO DE ITAPEMIRIMCACHOEIRO DE ITAPEMIRIM</t>
  </si>
  <si>
    <t>CACHOEIRO DE ITAPEMIRIMCARIACICA</t>
  </si>
  <si>
    <t>CACHOEIRO DE ITAPEMIRIMCASTELO</t>
  </si>
  <si>
    <t>CACHOEIRO DE ITAPEMIRIMCOLATINA</t>
  </si>
  <si>
    <t>CACHOEIRO DE ITAPEMIRIMCONCEIÇÃO DA BARRA</t>
  </si>
  <si>
    <t>CACHOEIRO DE ITAPEMIRIMCONCEIÇÃO DO CASTELO</t>
  </si>
  <si>
    <t>CACHOEIRO DE ITAPEMIRIMDOMINGOS MARTINS</t>
  </si>
  <si>
    <t>CACHOEIRO DE ITAPEMIRIMDORES DO RIO PRETO</t>
  </si>
  <si>
    <t>CACHOEIRO DE ITAPEMIRIMECOPORANGA</t>
  </si>
  <si>
    <t>CACHOEIRO DE ITAPEMIRIMFUNDÃO</t>
  </si>
  <si>
    <t>CACHOEIRO DE ITAPEMIRIMGOVERNADOR LINDENBERG</t>
  </si>
  <si>
    <t>CACHOEIRO DE ITAPEMIRIMGUAÇUÍ</t>
  </si>
  <si>
    <t>CACHOEIRO DE ITAPEMIRIMGUARAPARI</t>
  </si>
  <si>
    <t>CACHOEIRO DE ITAPEMIRIMIBATIBA</t>
  </si>
  <si>
    <t>CACHOEIRO DE ITAPEMIRIMIBIRAÇU</t>
  </si>
  <si>
    <t>CACHOEIRO DE ITAPEMIRIMIBITIRAMA</t>
  </si>
  <si>
    <t>CACHOEIRO DE ITAPEMIRIMICONHA</t>
  </si>
  <si>
    <t>CACHOEIRO DE ITAPEMIRIMIRUPI</t>
  </si>
  <si>
    <t>CACHOEIRO DE ITAPEMIRIMITAGUAÇU</t>
  </si>
  <si>
    <t>CACHOEIRO DE ITAPEMIRIMITAPEMIRIM</t>
  </si>
  <si>
    <t>CACHOEIRO DE ITAPEMIRIMITARANA</t>
  </si>
  <si>
    <t>CACHOEIRO DE ITAPEMIRIMIÚNA</t>
  </si>
  <si>
    <t>CACHOEIRO DE ITAPEMIRIMJAGUARÉ</t>
  </si>
  <si>
    <t>CACHOEIRO DE ITAPEMIRIMJERÔNIMO MONTEIRO</t>
  </si>
  <si>
    <t>CACHOEIRO DE ITAPEMIRIMJOÃO NEIVA</t>
  </si>
  <si>
    <t>CACHOEIRO DE ITAPEMIRIMLARANJA DA TERRA</t>
  </si>
  <si>
    <t>CACHOEIRO DE ITAPEMIRIMLINHARES</t>
  </si>
  <si>
    <t>CACHOEIRO DE ITAPEMIRIMMANTENÓPOLIS</t>
  </si>
  <si>
    <t>CACHOEIRO DE ITAPEMIRIMMARECHAL FLORIANO</t>
  </si>
  <si>
    <t>CACHOEIRO DE ITAPEMIRIMMARILÂNDIA</t>
  </si>
  <si>
    <t>CACHOEIRO DE ITAPEMIRIMMIMOSO DO SUL</t>
  </si>
  <si>
    <t>CACHOEIRO DE ITAPEMIRIMMONTANHA</t>
  </si>
  <si>
    <t>CACHOEIRO DE ITAPEMIRIMMUCURICI</t>
  </si>
  <si>
    <t>CACHOEIRO DE ITAPEMIRIMMUNIZ FREIRE</t>
  </si>
  <si>
    <t>CACHOEIRO DE ITAPEMIRIMMUQUI</t>
  </si>
  <si>
    <t>CACHOEIRO DE ITAPEMIRIMNOVA VENÉCIA</t>
  </si>
  <si>
    <t>CACHOEIRO DE ITAPEMIRIMPANCAS</t>
  </si>
  <si>
    <t>CACHOEIRO DE ITAPEMIRIMPEDRO CANÁRIO</t>
  </si>
  <si>
    <t>CACHOEIRO DE ITAPEMIRIMPINHEIROS</t>
  </si>
  <si>
    <t>CACHOEIRO DE ITAPEMIRIMPIÚMA</t>
  </si>
  <si>
    <t>CACHOEIRO DE ITAPEMIRIMPONTO BELO</t>
  </si>
  <si>
    <t>CACHOEIRO DE ITAPEMIRIMPRESIDENTE KENNEDY</t>
  </si>
  <si>
    <t>CACHOEIRO DE ITAPEMIRIMRIO BANANAL</t>
  </si>
  <si>
    <t>CACHOEIRO DE ITAPEMIRIMRIO NOVO DO SUL</t>
  </si>
  <si>
    <t>CACHOEIRO DE ITAPEMIRIMSANTA LEOPOLDINA</t>
  </si>
  <si>
    <t>CACHOEIRO DE ITAPEMIRIMSANTA MARIA DE JETIBÁ</t>
  </si>
  <si>
    <t>CACHOEIRO DE ITAPEMIRIMSANTA TERESA</t>
  </si>
  <si>
    <t>CACHOEIRO DE ITAPEMIRIMSÃO DOMINGOS DO NORTE</t>
  </si>
  <si>
    <t>CACHOEIRO DE ITAPEMIRIMSÃO GABRIEL DA PALHA</t>
  </si>
  <si>
    <t>CACHOEIRO DE ITAPEMIRIMSÃO JOSÉ DO CALÇADO</t>
  </si>
  <si>
    <t>CACHOEIRO DE ITAPEMIRIMSÃO MATEUS</t>
  </si>
  <si>
    <t>CACHOEIRO DE ITAPEMIRIMSÃO ROQUE DO CANAÃ</t>
  </si>
  <si>
    <t>CACHOEIRO DE ITAPEMIRIMSERRA</t>
  </si>
  <si>
    <t>CACHOEIRO DE ITAPEMIRIMSOORETAMA</t>
  </si>
  <si>
    <t>CACHOEIRO DE ITAPEMIRIMVARGEM ALTA</t>
  </si>
  <si>
    <t>CACHOEIRO DE ITAPEMIRIMVENDA NOVA DO IMIGRANTE</t>
  </si>
  <si>
    <t>CACHOEIRO DE ITAPEMIRIMVIANA</t>
  </si>
  <si>
    <t>CACHOEIRO DE ITAPEMIRIMVILA PAVÃO</t>
  </si>
  <si>
    <t>CACHOEIRO DE ITAPEMIRIMVILA VALÉRIO</t>
  </si>
  <si>
    <t>CACHOEIRO DE ITAPEMIRIMVILA VELHA</t>
  </si>
  <si>
    <t>CACHOEIRO DE ITAPEMIRIMVITÓRIA</t>
  </si>
  <si>
    <t>CARIACICAAFONSO CLÁUDIO</t>
  </si>
  <si>
    <t>CARIACICAÁGUIA BRANCA</t>
  </si>
  <si>
    <t>CARIACICAALEGRE</t>
  </si>
  <si>
    <t>CARIACICAALFREDO CHAVES</t>
  </si>
  <si>
    <t>CARIACICAALTO RIO NOVO</t>
  </si>
  <si>
    <t>CARIACICAANCHIETA</t>
  </si>
  <si>
    <t>CARIACICAAPIACÁ</t>
  </si>
  <si>
    <t>CARIACICAARACRUZ</t>
  </si>
  <si>
    <t>CARIACICAATÍLIO VIVACQUA</t>
  </si>
  <si>
    <t>CARIACICABAIXO GUANDU</t>
  </si>
  <si>
    <t>CARIACICABARRA DE SÃO FRANCISCO</t>
  </si>
  <si>
    <t>CARIACICABOA ESPERANÇA</t>
  </si>
  <si>
    <t>CARIACICABOM JESUS DO NORTE</t>
  </si>
  <si>
    <t>CARIACICABREJETUBA</t>
  </si>
  <si>
    <t>CARIACICACACHOEIRO DE ITAPEMIRIM</t>
  </si>
  <si>
    <t>CARIACICACARIACICA</t>
  </si>
  <si>
    <t>CARIACICACASTELO</t>
  </si>
  <si>
    <t>CARIACICACOLATINA</t>
  </si>
  <si>
    <t>CARIACICACONCEIÇÃO DA BARRA</t>
  </si>
  <si>
    <t>CARIACICACONCEIÇÃO DO CASTELO</t>
  </si>
  <si>
    <t>CARIACICADOMINGOS MARTINS</t>
  </si>
  <si>
    <t>CARIACICADORES DO RIO PRETO</t>
  </si>
  <si>
    <t>CARIACICAECOPORANGA</t>
  </si>
  <si>
    <t>CARIACICAFUNDÃO</t>
  </si>
  <si>
    <t>CARIACICAGOVERNADOR LINDENBERG</t>
  </si>
  <si>
    <t>CARIACICAGUAÇUÍ</t>
  </si>
  <si>
    <t>CARIACICAGUARAPARI</t>
  </si>
  <si>
    <t>CARIACICAIBATIBA</t>
  </si>
  <si>
    <t>CARIACICAIBIRAÇU</t>
  </si>
  <si>
    <t>CARIACICAIBITIRAMA</t>
  </si>
  <si>
    <t>CARIACICAICONHA</t>
  </si>
  <si>
    <t>CARIACICAIRUPI</t>
  </si>
  <si>
    <t>CARIACICAITAGUAÇU</t>
  </si>
  <si>
    <t>CARIACICAITAPEMIRIM</t>
  </si>
  <si>
    <t>CARIACICAITARANA</t>
  </si>
  <si>
    <t>CARIACICAIÚNA</t>
  </si>
  <si>
    <t>CARIACICAJAGUARÉ</t>
  </si>
  <si>
    <t>CARIACICAJERÔNIMO MONTEIRO</t>
  </si>
  <si>
    <t>CARIACICAJOÃO NEIVA</t>
  </si>
  <si>
    <t>CARIACICALARANJA DA TERRA</t>
  </si>
  <si>
    <t>CARIACICALINHARES</t>
  </si>
  <si>
    <t>CARIACICAMANTENÓPOLIS</t>
  </si>
  <si>
    <t>CARIACICAMARECHAL FLORIANO</t>
  </si>
  <si>
    <t>CARIACICAMARILÂNDIA</t>
  </si>
  <si>
    <t>CARIACICAMIMOSO DO SUL</t>
  </si>
  <si>
    <t>CARIACICAMONTANHA</t>
  </si>
  <si>
    <t>CARIACICAMUCURICI</t>
  </si>
  <si>
    <t>CARIACICAMUNIZ FREIRE</t>
  </si>
  <si>
    <t>CARIACICAMUQUI</t>
  </si>
  <si>
    <t>CARIACICANOVA VENÉCIA</t>
  </si>
  <si>
    <t>CARIACICAPANCAS</t>
  </si>
  <si>
    <t>CARIACICAPEDRO CANÁRIO</t>
  </si>
  <si>
    <t>CARIACICAPINHEIROS</t>
  </si>
  <si>
    <t>CARIACICAPIÚMA</t>
  </si>
  <si>
    <t>CARIACICAPONTO BELO</t>
  </si>
  <si>
    <t>CARIACICAPRESIDENTE KENNEDY</t>
  </si>
  <si>
    <t>CARIACICARIO BANANAL</t>
  </si>
  <si>
    <t>CARIACICARIO NOVO DO SUL</t>
  </si>
  <si>
    <t>CARIACICASANTA LEOPOLDINA</t>
  </si>
  <si>
    <t>CARIACICASANTA MARIA DE JETIBÁ</t>
  </si>
  <si>
    <t>CARIACICASANTA TERESA</t>
  </si>
  <si>
    <t>CARIACICASÃO DOMINGOS DO NORTE</t>
  </si>
  <si>
    <t>CARIACICASÃO GABRIEL DA PALHA</t>
  </si>
  <si>
    <t>CARIACICASÃO JOSÉ DO CALÇADO</t>
  </si>
  <si>
    <t>CARIACICASÃO MATEUS</t>
  </si>
  <si>
    <t>CARIACICASÃO ROQUE DO CANAÃ</t>
  </si>
  <si>
    <t>CARIACICASERRA</t>
  </si>
  <si>
    <t>CARIACICASOORETAMA</t>
  </si>
  <si>
    <t>CARIACICAVARGEM ALTA</t>
  </si>
  <si>
    <t>CARIACICAVENDA NOVA DO IMIGRANTE</t>
  </si>
  <si>
    <t>CARIACICAVIANA</t>
  </si>
  <si>
    <t>CARIACICAVILA PAVÃO</t>
  </si>
  <si>
    <t>CARIACICAVILA VALÉRIO</t>
  </si>
  <si>
    <t>CARIACICAVILA VELHA</t>
  </si>
  <si>
    <t>CARIACICAVITÓRIA</t>
  </si>
  <si>
    <t>CASTELOAFONSO CLÁUDIO</t>
  </si>
  <si>
    <t>CASTELOÁGUIA BRANCA</t>
  </si>
  <si>
    <t>CASTELOALEGRE</t>
  </si>
  <si>
    <t>CASTELOALFREDO CHAVES</t>
  </si>
  <si>
    <t>CASTELOALTO RIO NOVO</t>
  </si>
  <si>
    <t>CASTELOANCHIETA</t>
  </si>
  <si>
    <t>CASTELOAPIACÁ</t>
  </si>
  <si>
    <t>CASTELOARACRUZ</t>
  </si>
  <si>
    <t>CASTELOATÍLIO VIVACQUA</t>
  </si>
  <si>
    <t>CASTELOBAIXO GUANDU</t>
  </si>
  <si>
    <t>CASTELOBARRA DE SÃO FRANCISCO</t>
  </si>
  <si>
    <t>CASTELOBOA ESPERANÇA</t>
  </si>
  <si>
    <t>CASTELOBOM JESUS DO NORTE</t>
  </si>
  <si>
    <t>CASTELOBREJETUBA</t>
  </si>
  <si>
    <t>CASTELOCACHOEIRO DE ITAPEMIRIM</t>
  </si>
  <si>
    <t>CASTELOCARIACICA</t>
  </si>
  <si>
    <t>CASTELOCASTELO</t>
  </si>
  <si>
    <t>CASTELOCOLATINA</t>
  </si>
  <si>
    <t>CASTELOCONCEIÇÃO DA BARRA</t>
  </si>
  <si>
    <t>CASTELOCONCEIÇÃO DO CASTELO</t>
  </si>
  <si>
    <t>CASTELODOMINGOS MARTINS</t>
  </si>
  <si>
    <t>CASTELODORES DO RIO PRETO</t>
  </si>
  <si>
    <t>CASTELOECOPORANGA</t>
  </si>
  <si>
    <t>CASTELOFUNDÃO</t>
  </si>
  <si>
    <t>CASTELOGOVERNADOR LINDENBERG</t>
  </si>
  <si>
    <t>CASTELOGUAÇUÍ</t>
  </si>
  <si>
    <t>CASTELOGUARAPARI</t>
  </si>
  <si>
    <t>CASTELOIBATIBA</t>
  </si>
  <si>
    <t>CASTELOIBIRAÇU</t>
  </si>
  <si>
    <t>CASTELOIBITIRAMA</t>
  </si>
  <si>
    <t>CASTELOICONHA</t>
  </si>
  <si>
    <t>CASTELOIRUPI</t>
  </si>
  <si>
    <t>CASTELOITAGUAÇU</t>
  </si>
  <si>
    <t>CASTELOITAPEMIRIM</t>
  </si>
  <si>
    <t>CASTELOITARANA</t>
  </si>
  <si>
    <t>CASTELOIÚNA</t>
  </si>
  <si>
    <t>CASTELOJAGUARÉ</t>
  </si>
  <si>
    <t>CASTELOJERÔNIMO MONTEIRO</t>
  </si>
  <si>
    <t>CASTELOJOÃO NEIVA</t>
  </si>
  <si>
    <t>CASTELOLARANJA DA TERRA</t>
  </si>
  <si>
    <t>CASTELOLINHARES</t>
  </si>
  <si>
    <t>CASTELOMANTENÓPOLIS</t>
  </si>
  <si>
    <t>CASTELOMARECHAL FLORIANO</t>
  </si>
  <si>
    <t>CASTELOMARILÂNDIA</t>
  </si>
  <si>
    <t>CASTELOMIMOSO DO SUL</t>
  </si>
  <si>
    <t>CASTELOMONTANHA</t>
  </si>
  <si>
    <t>CASTELOMUCURICI</t>
  </si>
  <si>
    <t>CASTELOMUNIZ FREIRE</t>
  </si>
  <si>
    <t>CASTELOMUQUI</t>
  </si>
  <si>
    <t>CASTELONOVA VENÉCIA</t>
  </si>
  <si>
    <t>CASTELOPANCAS</t>
  </si>
  <si>
    <t>CASTELOPEDRO CANÁRIO</t>
  </si>
  <si>
    <t>CASTELOPINHEIROS</t>
  </si>
  <si>
    <t>CASTELOPIÚMA</t>
  </si>
  <si>
    <t>CASTELOPONTO BELO</t>
  </si>
  <si>
    <t>CASTELOPRESIDENTE KENNEDY</t>
  </si>
  <si>
    <t>CASTELORIO BANANAL</t>
  </si>
  <si>
    <t>CASTELORIO NOVO DO SUL</t>
  </si>
  <si>
    <t>CASTELOSANTA LEOPOLDINA</t>
  </si>
  <si>
    <t>CASTELOSANTA MARIA DE JETIBÁ</t>
  </si>
  <si>
    <t>CASTELOSANTA TERESA</t>
  </si>
  <si>
    <t>CASTELOSÃO DOMINGOS DO NORTE</t>
  </si>
  <si>
    <t>CASTELOSÃO GABRIEL DA PALHA</t>
  </si>
  <si>
    <t>CASTELOSÃO JOSÉ DO CALÇADO</t>
  </si>
  <si>
    <t>CASTELOSÃO MATEUS</t>
  </si>
  <si>
    <t>CASTELOSÃO ROQUE DO CANAÃ</t>
  </si>
  <si>
    <t>CASTELOSERRA</t>
  </si>
  <si>
    <t>CASTELOSOORETAMA</t>
  </si>
  <si>
    <t>CASTELOVARGEM ALTA</t>
  </si>
  <si>
    <t>CASTELOVENDA NOVA DO IMIGRANTE</t>
  </si>
  <si>
    <t>CASTELOVIANA</t>
  </si>
  <si>
    <t>CASTELOVILA PAVÃO</t>
  </si>
  <si>
    <t>CASTELOVILA VALÉRIO</t>
  </si>
  <si>
    <t>CASTELOVILA VELHA</t>
  </si>
  <si>
    <t>CASTELOVITÓRIA</t>
  </si>
  <si>
    <t>COLATINAAFONSO CLÁUDIO</t>
  </si>
  <si>
    <t>COLATINAÁGUIA BRANCA</t>
  </si>
  <si>
    <t>COLATINAALEGRE</t>
  </si>
  <si>
    <t>COLATINAALFREDO CHAVES</t>
  </si>
  <si>
    <t>COLATINAALTO RIO NOVO</t>
  </si>
  <si>
    <t>COLATINAANCHIETA</t>
  </si>
  <si>
    <t>COLATINAAPIACÁ</t>
  </si>
  <si>
    <t>COLATINAARACRUZ</t>
  </si>
  <si>
    <t>COLATINAATÍLIO VIVACQUA</t>
  </si>
  <si>
    <t>COLATINABAIXO GUANDU</t>
  </si>
  <si>
    <t>COLATINABARRA DE SÃO FRANCISCO</t>
  </si>
  <si>
    <t>COLATINABOA ESPERANÇA</t>
  </si>
  <si>
    <t>COLATINABOM JESUS DO NORTE</t>
  </si>
  <si>
    <t>COLATINABREJETUBA</t>
  </si>
  <si>
    <t>COLATINACACHOEIRO DE ITAPEMIRIM</t>
  </si>
  <si>
    <t>COLATINACARIACICA</t>
  </si>
  <si>
    <t>COLATINACASTELO</t>
  </si>
  <si>
    <t>COLATINACOLATINA</t>
  </si>
  <si>
    <t>COLATINACONCEIÇÃO DA BARRA</t>
  </si>
  <si>
    <t>COLATINACONCEIÇÃO DO CASTELO</t>
  </si>
  <si>
    <t>COLATINADOMINGOS MARTINS</t>
  </si>
  <si>
    <t>COLATINADORES DO RIO PRETO</t>
  </si>
  <si>
    <t>COLATINAECOPORANGA</t>
  </si>
  <si>
    <t>COLATINAFUNDÃO</t>
  </si>
  <si>
    <t>COLATINAGOVERNADOR LINDENBERG</t>
  </si>
  <si>
    <t>COLATINAGUAÇUÍ</t>
  </si>
  <si>
    <t>COLATINAGUARAPARI</t>
  </si>
  <si>
    <t>COLATINAIBATIBA</t>
  </si>
  <si>
    <t>COLATINAIBIRAÇU</t>
  </si>
  <si>
    <t>COLATINAIBITIRAMA</t>
  </si>
  <si>
    <t>COLATINAICONHA</t>
  </si>
  <si>
    <t>COLATINAIRUPI</t>
  </si>
  <si>
    <t>COLATINAITAGUAÇU</t>
  </si>
  <si>
    <t>COLATINAITAPEMIRIM</t>
  </si>
  <si>
    <t>COLATINAITARANA</t>
  </si>
  <si>
    <t>COLATINAIÚNA</t>
  </si>
  <si>
    <t>COLATINAJAGUARÉ</t>
  </si>
  <si>
    <t>COLATINAJERÔNIMO MONTEIRO</t>
  </si>
  <si>
    <t>COLATINAJOÃO NEIVA</t>
  </si>
  <si>
    <t>COLATINALARANJA DA TERRA</t>
  </si>
  <si>
    <t>COLATINALINHARES</t>
  </si>
  <si>
    <t>COLATINAMANTENÓPOLIS</t>
  </si>
  <si>
    <t>COLATINAMARECHAL FLORIANO</t>
  </si>
  <si>
    <t>COLATINAMARILÂNDIA</t>
  </si>
  <si>
    <t>COLATINAMIMOSO DO SUL</t>
  </si>
  <si>
    <t>COLATINAMONTANHA</t>
  </si>
  <si>
    <t>COLATINAMUCURICI</t>
  </si>
  <si>
    <t>COLATINAMUNIZ FREIRE</t>
  </si>
  <si>
    <t>COLATINAMUQUI</t>
  </si>
  <si>
    <t>COLATINANOVA VENÉCIA</t>
  </si>
  <si>
    <t>COLATINAPANCAS</t>
  </si>
  <si>
    <t>COLATINAPEDRO CANÁRIO</t>
  </si>
  <si>
    <t>COLATINAPINHEIROS</t>
  </si>
  <si>
    <t>COLATINAPIÚMA</t>
  </si>
  <si>
    <t>COLATINAPONTO BELO</t>
  </si>
  <si>
    <t>COLATINAPRESIDENTE KENNEDY</t>
  </si>
  <si>
    <t>COLATINARIO BANANAL</t>
  </si>
  <si>
    <t>COLATINARIO NOVO DO SUL</t>
  </si>
  <si>
    <t>COLATINASANTA LEOPOLDINA</t>
  </si>
  <si>
    <t>COLATINASANTA MARIA DE JETIBÁ</t>
  </si>
  <si>
    <t>COLATINASANTA TERESA</t>
  </si>
  <si>
    <t>COLATINASÃO DOMINGOS DO NORTE</t>
  </si>
  <si>
    <t>COLATINASÃO GABRIEL DA PALHA</t>
  </si>
  <si>
    <t>COLATINASÃO JOSÉ DO CALÇADO</t>
  </si>
  <si>
    <t>COLATINASÃO MATEUS</t>
  </si>
  <si>
    <t>COLATINASÃO ROQUE DO CANAÃ</t>
  </si>
  <si>
    <t>COLATINASERRA</t>
  </si>
  <si>
    <t>COLATINASOORETAMA</t>
  </si>
  <si>
    <t>COLATINAVARGEM ALTA</t>
  </si>
  <si>
    <t>COLATINAVENDA NOVA DO IMIGRANTE</t>
  </si>
  <si>
    <t>COLATINAVIANA</t>
  </si>
  <si>
    <t>COLATINAVILA PAVÃO</t>
  </si>
  <si>
    <t>COLATINAVILA VALÉRIO</t>
  </si>
  <si>
    <t>COLATINAVILA VELHA</t>
  </si>
  <si>
    <t>COLATINAVITÓRIA</t>
  </si>
  <si>
    <t>CONCEIÇÃO DA BARRAAFONSO CLÁUDIO</t>
  </si>
  <si>
    <t>CONCEIÇÃO DA BARRAÁGUIA BRANCA</t>
  </si>
  <si>
    <t>CONCEIÇÃO DA BARRAALEGRE</t>
  </si>
  <si>
    <t>CONCEIÇÃO DA BARRAALFREDO CHAVES</t>
  </si>
  <si>
    <t>CONCEIÇÃO DA BARRAALTO RIO NOVO</t>
  </si>
  <si>
    <t>CONCEIÇÃO DA BARRAANCHIETA</t>
  </si>
  <si>
    <t>CONCEIÇÃO DA BARRAAPIACÁ</t>
  </si>
  <si>
    <t>CONCEIÇÃO DA BARRAARACRUZ</t>
  </si>
  <si>
    <t>CONCEIÇÃO DA BARRAATÍLIO VIVACQUA</t>
  </si>
  <si>
    <t>CONCEIÇÃO DA BARRABAIXO GUANDU</t>
  </si>
  <si>
    <t>CONCEIÇÃO DA BARRABARRA DE SÃO FRANCISCO</t>
  </si>
  <si>
    <t>CONCEIÇÃO DA BARRABOA ESPERANÇA</t>
  </si>
  <si>
    <t>CONCEIÇÃO DA BARRABOM JESUS DO NORTE</t>
  </si>
  <si>
    <t>CONCEIÇÃO DA BARRABREJETUBA</t>
  </si>
  <si>
    <t>CONCEIÇÃO DA BARRACACHOEIRO DE ITAPEMIRIM</t>
  </si>
  <si>
    <t>CONCEIÇÃO DA BARRACARIACICA</t>
  </si>
  <si>
    <t>CONCEIÇÃO DA BARRACASTELO</t>
  </si>
  <si>
    <t>CONCEIÇÃO DA BARRACOLATINA</t>
  </si>
  <si>
    <t>CONCEIÇÃO DA BARRACONCEIÇÃO DA BARRA</t>
  </si>
  <si>
    <t>CONCEIÇÃO DA BARRACONCEIÇÃO DO CASTELO</t>
  </si>
  <si>
    <t>CONCEIÇÃO DA BARRADOMINGOS MARTINS</t>
  </si>
  <si>
    <t>CONCEIÇÃO DA BARRADORES DO RIO PRETO</t>
  </si>
  <si>
    <t>CONCEIÇÃO DA BARRAECOPORANGA</t>
  </si>
  <si>
    <t>CONCEIÇÃO DA BARRAFUNDÃO</t>
  </si>
  <si>
    <t>CONCEIÇÃO DA BARRAGOVERNADOR LINDENBERG</t>
  </si>
  <si>
    <t>CONCEIÇÃO DA BARRAGUAÇUÍ</t>
  </si>
  <si>
    <t>CONCEIÇÃO DA BARRAGUARAPARI</t>
  </si>
  <si>
    <t>CONCEIÇÃO DA BARRAIBATIBA</t>
  </si>
  <si>
    <t>CONCEIÇÃO DA BARRAIBIRAÇU</t>
  </si>
  <si>
    <t>CONCEIÇÃO DA BARRAIBITIRAMA</t>
  </si>
  <si>
    <t>CONCEIÇÃO DA BARRAICONHA</t>
  </si>
  <si>
    <t>CONCEIÇÃO DA BARRAIRUPI</t>
  </si>
  <si>
    <t>CONCEIÇÃO DA BARRAITAGUAÇU</t>
  </si>
  <si>
    <t>CONCEIÇÃO DA BARRAITAPEMIRIM</t>
  </si>
  <si>
    <t>CONCEIÇÃO DA BARRAITARANA</t>
  </si>
  <si>
    <t>CONCEIÇÃO DA BARRAIÚNA</t>
  </si>
  <si>
    <t>CONCEIÇÃO DA BARRAJAGUARÉ</t>
  </si>
  <si>
    <t>CONCEIÇÃO DA BARRAJERÔNIMO MONTEIRO</t>
  </si>
  <si>
    <t>CONCEIÇÃO DA BARRAJOÃO NEIVA</t>
  </si>
  <si>
    <t>CONCEIÇÃO DA BARRALARANJA DA TERRA</t>
  </si>
  <si>
    <t>CONCEIÇÃO DA BARRALINHARES</t>
  </si>
  <si>
    <t>CONCEIÇÃO DA BARRAMANTENÓPOLIS</t>
  </si>
  <si>
    <t>CONCEIÇÃO DA BARRAMARECHAL FLORIANO</t>
  </si>
  <si>
    <t>CONCEIÇÃO DA BARRAMARILÂNDIA</t>
  </si>
  <si>
    <t>CONCEIÇÃO DA BARRAMIMOSO DO SUL</t>
  </si>
  <si>
    <t>CONCEIÇÃO DA BARRAMONTANHA</t>
  </si>
  <si>
    <t>CONCEIÇÃO DA BARRAMUCURICI</t>
  </si>
  <si>
    <t>CONCEIÇÃO DA BARRAMUNIZ FREIRE</t>
  </si>
  <si>
    <t>CONCEIÇÃO DA BARRAMUQUI</t>
  </si>
  <si>
    <t>CONCEIÇÃO DA BARRANOVA VENÉCIA</t>
  </si>
  <si>
    <t>CONCEIÇÃO DA BARRAPANCAS</t>
  </si>
  <si>
    <t>CONCEIÇÃO DA BARRAPEDRO CANÁRIO</t>
  </si>
  <si>
    <t>CONCEIÇÃO DA BARRAPINHEIROS</t>
  </si>
  <si>
    <t>CONCEIÇÃO DA BARRAPIÚMA</t>
  </si>
  <si>
    <t>CONCEIÇÃO DA BARRAPONTO BELO</t>
  </si>
  <si>
    <t>CONCEIÇÃO DA BARRAPRESIDENTE KENNEDY</t>
  </si>
  <si>
    <t>CONCEIÇÃO DA BARRARIO BANANAL</t>
  </si>
  <si>
    <t>CONCEIÇÃO DA BARRARIO NOVO DO SUL</t>
  </si>
  <si>
    <t>CONCEIÇÃO DA BARRASANTA LEOPOLDINA</t>
  </si>
  <si>
    <t>CONCEIÇÃO DA BARRASANTA MARIA DE JETIBÁ</t>
  </si>
  <si>
    <t>CONCEIÇÃO DA BARRASANTA TERESA</t>
  </si>
  <si>
    <t>CONCEIÇÃO DA BARRASÃO DOMINGOS DO NORTE</t>
  </si>
  <si>
    <t>CONCEIÇÃO DA BARRASÃO GABRIEL DA PALHA</t>
  </si>
  <si>
    <t>CONCEIÇÃO DA BARRASÃO JOSÉ DO CALÇADO</t>
  </si>
  <si>
    <t>CONCEIÇÃO DA BARRASÃO MATEUS</t>
  </si>
  <si>
    <t>CONCEIÇÃO DA BARRASÃO ROQUE DO CANAÃ</t>
  </si>
  <si>
    <t>CONCEIÇÃO DA BARRASERRA</t>
  </si>
  <si>
    <t>CONCEIÇÃO DA BARRASOORETAMA</t>
  </si>
  <si>
    <t>CONCEIÇÃO DA BARRAVARGEM ALTA</t>
  </si>
  <si>
    <t>CONCEIÇÃO DA BARRAVENDA NOVA DO IMIGRANTE</t>
  </si>
  <si>
    <t>CONCEIÇÃO DA BARRAVIANA</t>
  </si>
  <si>
    <t>CONCEIÇÃO DA BARRAVILA PAVÃO</t>
  </si>
  <si>
    <t>CONCEIÇÃO DA BARRAVILA VALÉRIO</t>
  </si>
  <si>
    <t>CONCEIÇÃO DA BARRAVILA VELHA</t>
  </si>
  <si>
    <t>CONCEIÇÃO DA BARRAVITÓRIA</t>
  </si>
  <si>
    <t>CONCEIÇÃO DO CASTELOAFONSO CLÁUDIO</t>
  </si>
  <si>
    <t>CONCEIÇÃO DO CASTELOÁGUIA BRANCA</t>
  </si>
  <si>
    <t>CONCEIÇÃO DO CASTELOALEGRE</t>
  </si>
  <si>
    <t>CONCEIÇÃO DO CASTELOALFREDO CHAVES</t>
  </si>
  <si>
    <t>CONCEIÇÃO DO CASTELOALTO RIO NOVO</t>
  </si>
  <si>
    <t>CONCEIÇÃO DO CASTELOANCHIETA</t>
  </si>
  <si>
    <t>CONCEIÇÃO DO CASTELOAPIACÁ</t>
  </si>
  <si>
    <t>CONCEIÇÃO DO CASTELOARACRUZ</t>
  </si>
  <si>
    <t>CONCEIÇÃO DO CASTELOATÍLIO VIVACQUA</t>
  </si>
  <si>
    <t>CONCEIÇÃO DO CASTELOBAIXO GUANDU</t>
  </si>
  <si>
    <t>CONCEIÇÃO DO CASTELOBARRA DE SÃO FRANCISCO</t>
  </si>
  <si>
    <t>CONCEIÇÃO DO CASTELOBOA ESPERANÇA</t>
  </si>
  <si>
    <t>CONCEIÇÃO DO CASTELOBOM JESUS DO NORTE</t>
  </si>
  <si>
    <t>CONCEIÇÃO DO CASTELOBREJETUBA</t>
  </si>
  <si>
    <t>CONCEIÇÃO DO CASTELOCACHOEIRO DE ITAPEMIRIM</t>
  </si>
  <si>
    <t>CONCEIÇÃO DO CASTELOCARIACICA</t>
  </si>
  <si>
    <t>CONCEIÇÃO DO CASTELOCASTELO</t>
  </si>
  <si>
    <t>CONCEIÇÃO DO CASTELOCOLATINA</t>
  </si>
  <si>
    <t>CONCEIÇÃO DO CASTELOCONCEIÇÃO DA BARRA</t>
  </si>
  <si>
    <t>CONCEIÇÃO DO CASTELOCONCEIÇÃO DO CASTELO</t>
  </si>
  <si>
    <t>CONCEIÇÃO DO CASTELODOMINGOS MARTINS</t>
  </si>
  <si>
    <t>CONCEIÇÃO DO CASTELODORES DO RIO PRETO</t>
  </si>
  <si>
    <t>CONCEIÇÃO DO CASTELOECOPORANGA</t>
  </si>
  <si>
    <t>CONCEIÇÃO DO CASTELOFUNDÃO</t>
  </si>
  <si>
    <t>CONCEIÇÃO DO CASTELOGOVERNADOR LINDENBERG</t>
  </si>
  <si>
    <t>CONCEIÇÃO DO CASTELOGUAÇUÍ</t>
  </si>
  <si>
    <t>CONCEIÇÃO DO CASTELOGUARAPARI</t>
  </si>
  <si>
    <t>CONCEIÇÃO DO CASTELOIBATIBA</t>
  </si>
  <si>
    <t>CONCEIÇÃO DO CASTELOIBIRAÇU</t>
  </si>
  <si>
    <t>CONCEIÇÃO DO CASTELOIBITIRAMA</t>
  </si>
  <si>
    <t>CONCEIÇÃO DO CASTELOICONHA</t>
  </si>
  <si>
    <t>CONCEIÇÃO DO CASTELOIRUPI</t>
  </si>
  <si>
    <t>CONCEIÇÃO DO CASTELOITAGUAÇU</t>
  </si>
  <si>
    <t>CONCEIÇÃO DO CASTELOITAPEMIRIM</t>
  </si>
  <si>
    <t>CONCEIÇÃO DO CASTELOITARANA</t>
  </si>
  <si>
    <t>CONCEIÇÃO DO CASTELOIÚNA</t>
  </si>
  <si>
    <t>CONCEIÇÃO DO CASTELOJAGUARÉ</t>
  </si>
  <si>
    <t>CONCEIÇÃO DO CASTELOJERÔNIMO MONTEIRO</t>
  </si>
  <si>
    <t>CONCEIÇÃO DO CASTELOJOÃO NEIVA</t>
  </si>
  <si>
    <t>CONCEIÇÃO DO CASTELOLARANJA DA TERRA</t>
  </si>
  <si>
    <t>CONCEIÇÃO DO CASTELOLINHARES</t>
  </si>
  <si>
    <t>CONCEIÇÃO DO CASTELOMANTENÓPOLIS</t>
  </si>
  <si>
    <t>CONCEIÇÃO DO CASTELOMARECHAL FLORIANO</t>
  </si>
  <si>
    <t>CONCEIÇÃO DO CASTELOMARILÂNDIA</t>
  </si>
  <si>
    <t>CONCEIÇÃO DO CASTELOMIMOSO DO SUL</t>
  </si>
  <si>
    <t>CONCEIÇÃO DO CASTELOMONTANHA</t>
  </si>
  <si>
    <t>CONCEIÇÃO DO CASTELOMUCURICI</t>
  </si>
  <si>
    <t>CONCEIÇÃO DO CASTELOMUNIZ FREIRE</t>
  </si>
  <si>
    <t>CONCEIÇÃO DO CASTELOMUQUI</t>
  </si>
  <si>
    <t>CONCEIÇÃO DO CASTELONOVA VENÉCIA</t>
  </si>
  <si>
    <t>CONCEIÇÃO DO CASTELOPANCAS</t>
  </si>
  <si>
    <t>CONCEIÇÃO DO CASTELOPEDRO CANÁRIO</t>
  </si>
  <si>
    <t>CONCEIÇÃO DO CASTELOPINHEIROS</t>
  </si>
  <si>
    <t>CONCEIÇÃO DO CASTELOPIÚMA</t>
  </si>
  <si>
    <t>CONCEIÇÃO DO CASTELOPONTO BELO</t>
  </si>
  <si>
    <t>CONCEIÇÃO DO CASTELOPRESIDENTE KENNEDY</t>
  </si>
  <si>
    <t>CONCEIÇÃO DO CASTELORIO BANANAL</t>
  </si>
  <si>
    <t>CONCEIÇÃO DO CASTELORIO NOVO DO SUL</t>
  </si>
  <si>
    <t>CONCEIÇÃO DO CASTELOSANTA LEOPOLDINA</t>
  </si>
  <si>
    <t>CONCEIÇÃO DO CASTELOSANTA MARIA DE JETIBÁ</t>
  </si>
  <si>
    <t>CONCEIÇÃO DO CASTELOSANTA TERESA</t>
  </si>
  <si>
    <t>CONCEIÇÃO DO CASTELOSÃO DOMINGOS DO NORTE</t>
  </si>
  <si>
    <t>CONCEIÇÃO DO CASTELOSÃO GABRIEL DA PALHA</t>
  </si>
  <si>
    <t>CONCEIÇÃO DO CASTELOSÃO JOSÉ DO CALÇADO</t>
  </si>
  <si>
    <t>CONCEIÇÃO DO CASTELOSÃO MATEUS</t>
  </si>
  <si>
    <t>CONCEIÇÃO DO CASTELOSÃO ROQUE DO CANAÃ</t>
  </si>
  <si>
    <t>CONCEIÇÃO DO CASTELOSERRA</t>
  </si>
  <si>
    <t>CONCEIÇÃO DO CASTELOSOORETAMA</t>
  </si>
  <si>
    <t>CONCEIÇÃO DO CASTELOVARGEM ALTA</t>
  </si>
  <si>
    <t>CONCEIÇÃO DO CASTELOVENDA NOVA DO IMIGRANTE</t>
  </si>
  <si>
    <t>CONCEIÇÃO DO CASTELOVIANA</t>
  </si>
  <si>
    <t>CONCEIÇÃO DO CASTELOVILA PAVÃO</t>
  </si>
  <si>
    <t>CONCEIÇÃO DO CASTELOVILA VALÉRIO</t>
  </si>
  <si>
    <t>CONCEIÇÃO DO CASTELOVILA VELHA</t>
  </si>
  <si>
    <t>CONCEIÇÃO DO CASTELOVITÓRIA</t>
  </si>
  <si>
    <t>DOMINGOS MARTINSAFONSO CLÁUDIO</t>
  </si>
  <si>
    <t>DOMINGOS MARTINSÁGUIA BRANCA</t>
  </si>
  <si>
    <t>DOMINGOS MARTINSALEGRE</t>
  </si>
  <si>
    <t>DOMINGOS MARTINSALFREDO CHAVES</t>
  </si>
  <si>
    <t>DOMINGOS MARTINSALTO RIO NOVO</t>
  </si>
  <si>
    <t>DOMINGOS MARTINSANCHIETA</t>
  </si>
  <si>
    <t>DOMINGOS MARTINSAPIACÁ</t>
  </si>
  <si>
    <t>DOMINGOS MARTINSARACRUZ</t>
  </si>
  <si>
    <t>DOMINGOS MARTINSATÍLIO VIVACQUA</t>
  </si>
  <si>
    <t>DOMINGOS MARTINSBAIXO GUANDU</t>
  </si>
  <si>
    <t>DOMINGOS MARTINSBARRA DE SÃO FRANCISCO</t>
  </si>
  <si>
    <t>DOMINGOS MARTINSBOA ESPERANÇA</t>
  </si>
  <si>
    <t>DOMINGOS MARTINSBOM JESUS DO NORTE</t>
  </si>
  <si>
    <t>DOMINGOS MARTINSBREJETUBA</t>
  </si>
  <si>
    <t>DOMINGOS MARTINSCACHOEIRO DE ITAPEMIRIM</t>
  </si>
  <si>
    <t>DOMINGOS MARTINSCARIACICA</t>
  </si>
  <si>
    <t>DOMINGOS MARTINSCASTELO</t>
  </si>
  <si>
    <t>DOMINGOS MARTINSCOLATINA</t>
  </si>
  <si>
    <t>DOMINGOS MARTINSCONCEIÇÃO DA BARRA</t>
  </si>
  <si>
    <t>DOMINGOS MARTINSCONCEIÇÃO DO CASTELO</t>
  </si>
  <si>
    <t>DOMINGOS MARTINSDOMINGOS MARTINS</t>
  </si>
  <si>
    <t>DOMINGOS MARTINSDORES DO RIO PRETO</t>
  </si>
  <si>
    <t>DOMINGOS MARTINSECOPORANGA</t>
  </si>
  <si>
    <t>DOMINGOS MARTINSFUNDÃO</t>
  </si>
  <si>
    <t>DOMINGOS MARTINSGOVERNADOR LINDENBERG</t>
  </si>
  <si>
    <t>DOMINGOS MARTINSGUAÇUÍ</t>
  </si>
  <si>
    <t>DOMINGOS MARTINSGUARAPARI</t>
  </si>
  <si>
    <t>DOMINGOS MARTINSIBATIBA</t>
  </si>
  <si>
    <t>DOMINGOS MARTINSIBIRAÇU</t>
  </si>
  <si>
    <t>DOMINGOS MARTINSIBITIRAMA</t>
  </si>
  <si>
    <t>DOMINGOS MARTINSICONHA</t>
  </si>
  <si>
    <t>DOMINGOS MARTINSIRUPI</t>
  </si>
  <si>
    <t>DOMINGOS MARTINSITAGUAÇU</t>
  </si>
  <si>
    <t>DOMINGOS MARTINSITAPEMIRIM</t>
  </si>
  <si>
    <t>DOMINGOS MARTINSITARANA</t>
  </si>
  <si>
    <t>DOMINGOS MARTINSIÚNA</t>
  </si>
  <si>
    <t>DOMINGOS MARTINSJAGUARÉ</t>
  </si>
  <si>
    <t>DOMINGOS MARTINSJERÔNIMO MONTEIRO</t>
  </si>
  <si>
    <t>DOMINGOS MARTINSJOÃO NEIVA</t>
  </si>
  <si>
    <t>DOMINGOS MARTINSLARANJA DA TERRA</t>
  </si>
  <si>
    <t>DOMINGOS MARTINSLINHARES</t>
  </si>
  <si>
    <t>DOMINGOS MARTINSMANTENÓPOLIS</t>
  </si>
  <si>
    <t>DOMINGOS MARTINSMARECHAL FLORIANO</t>
  </si>
  <si>
    <t>DOMINGOS MARTINSMARILÂNDIA</t>
  </si>
  <si>
    <t>DOMINGOS MARTINSMIMOSO DO SUL</t>
  </si>
  <si>
    <t>DOMINGOS MARTINSMONTANHA</t>
  </si>
  <si>
    <t>DOMINGOS MARTINSMUCURICI</t>
  </si>
  <si>
    <t>DOMINGOS MARTINSMUNIZ FREIRE</t>
  </si>
  <si>
    <t>DOMINGOS MARTINSMUQUI</t>
  </si>
  <si>
    <t>DOMINGOS MARTINSNOVA VENÉCIA</t>
  </si>
  <si>
    <t>DOMINGOS MARTINSPANCAS</t>
  </si>
  <si>
    <t>DOMINGOS MARTINSPEDRO CANÁRIO</t>
  </si>
  <si>
    <t>DOMINGOS MARTINSPINHEIROS</t>
  </si>
  <si>
    <t>DOMINGOS MARTINSPIÚMA</t>
  </si>
  <si>
    <t>DOMINGOS MARTINSPONTO BELO</t>
  </si>
  <si>
    <t>DOMINGOS MARTINSPRESIDENTE KENNEDY</t>
  </si>
  <si>
    <t>DOMINGOS MARTINSRIO BANANAL</t>
  </si>
  <si>
    <t>DOMINGOS MARTINSRIO NOVO DO SUL</t>
  </si>
  <si>
    <t>DOMINGOS MARTINSSANTA LEOPOLDINA</t>
  </si>
  <si>
    <t>DOMINGOS MARTINSSANTA MARIA DE JETIBÁ</t>
  </si>
  <si>
    <t>DOMINGOS MARTINSSANTA TERESA</t>
  </si>
  <si>
    <t>DOMINGOS MARTINSSÃO DOMINGOS DO NORTE</t>
  </si>
  <si>
    <t>DOMINGOS MARTINSSÃO GABRIEL DA PALHA</t>
  </si>
  <si>
    <t>DOMINGOS MARTINSSÃO JOSÉ DO CALÇADO</t>
  </si>
  <si>
    <t>DOMINGOS MARTINSSÃO MATEUS</t>
  </si>
  <si>
    <t>DOMINGOS MARTINSSÃO ROQUE DO CANAÃ</t>
  </si>
  <si>
    <t>DOMINGOS MARTINSSERRA</t>
  </si>
  <si>
    <t>DOMINGOS MARTINSSOORETAMA</t>
  </si>
  <si>
    <t>DOMINGOS MARTINSVARGEM ALTA</t>
  </si>
  <si>
    <t>DOMINGOS MARTINSVENDA NOVA DO IMIGRANTE</t>
  </si>
  <si>
    <t>DOMINGOS MARTINSVIANA</t>
  </si>
  <si>
    <t>DOMINGOS MARTINSVILA PAVÃO</t>
  </si>
  <si>
    <t>DOMINGOS MARTINSVILA VALÉRIO</t>
  </si>
  <si>
    <t>DOMINGOS MARTINSVILA VELHA</t>
  </si>
  <si>
    <t>DOMINGOS MARTINSVITÓRIA</t>
  </si>
  <si>
    <t>DORES DO RIO PRETOAFONSO CLÁUDIO</t>
  </si>
  <si>
    <t>DORES DO RIO PRETOÁGUIA BRANCA</t>
  </si>
  <si>
    <t>DORES DO RIO PRETOALEGRE</t>
  </si>
  <si>
    <t>DORES DO RIO PRETOALFREDO CHAVES</t>
  </si>
  <si>
    <t>DORES DO RIO PRETOALTO RIO NOVO</t>
  </si>
  <si>
    <t>DORES DO RIO PRETOANCHIETA</t>
  </si>
  <si>
    <t>DORES DO RIO PRETOAPIACÁ</t>
  </si>
  <si>
    <t>DORES DO RIO PRETOARACRUZ</t>
  </si>
  <si>
    <t>DORES DO RIO PRETOATÍLIO VIVACQUA</t>
  </si>
  <si>
    <t>DORES DO RIO PRETOBAIXO GUANDU</t>
  </si>
  <si>
    <t>DORES DO RIO PRETOBARRA DE SÃO FRANCISCO</t>
  </si>
  <si>
    <t>DORES DO RIO PRETOBOA ESPERANÇA</t>
  </si>
  <si>
    <t>DORES DO RIO PRETOBOM JESUS DO NORTE</t>
  </si>
  <si>
    <t>DORES DO RIO PRETOBREJETUBA</t>
  </si>
  <si>
    <t>DORES DO RIO PRETOCACHOEIRO DE ITAPEMIRIM</t>
  </si>
  <si>
    <t>DORES DO RIO PRETOCARIACICA</t>
  </si>
  <si>
    <t>DORES DO RIO PRETOCASTELO</t>
  </si>
  <si>
    <t>DORES DO RIO PRETOCOLATINA</t>
  </si>
  <si>
    <t>DORES DO RIO PRETOCONCEIÇÃO DA BARRA</t>
  </si>
  <si>
    <t>DORES DO RIO PRETOCONCEIÇÃO DO CASTELO</t>
  </si>
  <si>
    <t>DORES DO RIO PRETODOMINGOS MARTINS</t>
  </si>
  <si>
    <t>DORES DO RIO PRETODORES DO RIO PRETO</t>
  </si>
  <si>
    <t>DORES DO RIO PRETOECOPORANGA</t>
  </si>
  <si>
    <t>DORES DO RIO PRETOFUNDÃO</t>
  </si>
  <si>
    <t>DORES DO RIO PRETOGOVERNADOR LINDENBERG</t>
  </si>
  <si>
    <t>DORES DO RIO PRETOGUAÇUÍ</t>
  </si>
  <si>
    <t>DORES DO RIO PRETOGUARAPARI</t>
  </si>
  <si>
    <t>DORES DO RIO PRETOIBATIBA</t>
  </si>
  <si>
    <t>DORES DO RIO PRETOIBIRAÇU</t>
  </si>
  <si>
    <t>DORES DO RIO PRETOIBITIRAMA</t>
  </si>
  <si>
    <t>DORES DO RIO PRETOICONHA</t>
  </si>
  <si>
    <t>DORES DO RIO PRETOIRUPI</t>
  </si>
  <si>
    <t>DORES DO RIO PRETOITAGUAÇU</t>
  </si>
  <si>
    <t>DORES DO RIO PRETOITAPEMIRIM</t>
  </si>
  <si>
    <t>DORES DO RIO PRETOITARANA</t>
  </si>
  <si>
    <t>DORES DO RIO PRETOIÚNA</t>
  </si>
  <si>
    <t>DORES DO RIO PRETOJAGUARÉ</t>
  </si>
  <si>
    <t>DORES DO RIO PRETOJERÔNIMO MONTEIRO</t>
  </si>
  <si>
    <t>DORES DO RIO PRETOJOÃO NEIVA</t>
  </si>
  <si>
    <t>DORES DO RIO PRETOLARANJA DA TERRA</t>
  </si>
  <si>
    <t>DORES DO RIO PRETOLINHARES</t>
  </si>
  <si>
    <t>DORES DO RIO PRETOMANTENÓPOLIS</t>
  </si>
  <si>
    <t>DORES DO RIO PRETOMARECHAL FLORIANO</t>
  </si>
  <si>
    <t>DORES DO RIO PRETOMARILÂNDIA</t>
  </si>
  <si>
    <t>DORES DO RIO PRETOMIMOSO DO SUL</t>
  </si>
  <si>
    <t>DORES DO RIO PRETOMONTANHA</t>
  </si>
  <si>
    <t>DORES DO RIO PRETOMUCURICI</t>
  </si>
  <si>
    <t>DORES DO RIO PRETOMUNIZ FREIRE</t>
  </si>
  <si>
    <t>DORES DO RIO PRETOMUQUI</t>
  </si>
  <si>
    <t>DORES DO RIO PRETONOVA VENÉCIA</t>
  </si>
  <si>
    <t>DORES DO RIO PRETOPANCAS</t>
  </si>
  <si>
    <t>DORES DO RIO PRETOPEDRO CANÁRIO</t>
  </si>
  <si>
    <t>DORES DO RIO PRETOPINHEIROS</t>
  </si>
  <si>
    <t>DORES DO RIO PRETOPIÚMA</t>
  </si>
  <si>
    <t>DORES DO RIO PRETOPONTO BELO</t>
  </si>
  <si>
    <t>DORES DO RIO PRETOPRESIDENTE KENNEDY</t>
  </si>
  <si>
    <t>DORES DO RIO PRETORIO BANANAL</t>
  </si>
  <si>
    <t>DORES DO RIO PRETORIO NOVO DO SUL</t>
  </si>
  <si>
    <t>DORES DO RIO PRETOSANTA LEOPOLDINA</t>
  </si>
  <si>
    <t>DORES DO RIO PRETOSANTA MARIA DE JETIBÁ</t>
  </si>
  <si>
    <t>DORES DO RIO PRETOSANTA TERESA</t>
  </si>
  <si>
    <t>DORES DO RIO PRETOSÃO DOMINGOS DO NORTE</t>
  </si>
  <si>
    <t>DORES DO RIO PRETOSÃO GABRIEL DA PALHA</t>
  </si>
  <si>
    <t>DORES DO RIO PRETOSÃO JOSÉ DO CALÇADO</t>
  </si>
  <si>
    <t>DORES DO RIO PRETOSÃO MATEUS</t>
  </si>
  <si>
    <t>DORES DO RIO PRETOSÃO ROQUE DO CANAÃ</t>
  </si>
  <si>
    <t>DORES DO RIO PRETOSERRA</t>
  </si>
  <si>
    <t>DORES DO RIO PRETOSOORETAMA</t>
  </si>
  <si>
    <t>DORES DO RIO PRETOVARGEM ALTA</t>
  </si>
  <si>
    <t>DORES DO RIO PRETOVENDA NOVA DO IMIGRANTE</t>
  </si>
  <si>
    <t>DORES DO RIO PRETOVIANA</t>
  </si>
  <si>
    <t>DORES DO RIO PRETOVILA PAVÃO</t>
  </si>
  <si>
    <t>DORES DO RIO PRETOVILA VALÉRIO</t>
  </si>
  <si>
    <t>DORES DO RIO PRETOVILA VELHA</t>
  </si>
  <si>
    <t>DORES DO RIO PRETOVITÓRIA</t>
  </si>
  <si>
    <t>ECOPORANGAAFONSO CLÁUDIO</t>
  </si>
  <si>
    <t>ECOPORANGAÁGUIA BRANCA</t>
  </si>
  <si>
    <t>ECOPORANGAALEGRE</t>
  </si>
  <si>
    <t>ECOPORANGAALFREDO CHAVES</t>
  </si>
  <si>
    <t>ECOPORANGAALTO RIO NOVO</t>
  </si>
  <si>
    <t>ECOPORANGAANCHIETA</t>
  </si>
  <si>
    <t>ECOPORANGAAPIACÁ</t>
  </si>
  <si>
    <t>ECOPORANGAARACRUZ</t>
  </si>
  <si>
    <t>ECOPORANGAATÍLIO VIVACQUA</t>
  </si>
  <si>
    <t>ECOPORANGABAIXO GUANDU</t>
  </si>
  <si>
    <t>ECOPORANGABARRA DE SÃO FRANCISCO</t>
  </si>
  <si>
    <t>ECOPORANGABOA ESPERANÇA</t>
  </si>
  <si>
    <t>ECOPORANGABOM JESUS DO NORTE</t>
  </si>
  <si>
    <t>ECOPORANGABREJETUBA</t>
  </si>
  <si>
    <t>ECOPORANGACACHOEIRO DE ITAPEMIRIM</t>
  </si>
  <si>
    <t>ECOPORANGACARIACICA</t>
  </si>
  <si>
    <t>ECOPORANGACASTELO</t>
  </si>
  <si>
    <t>ECOPORANGACOLATINA</t>
  </si>
  <si>
    <t>ECOPORANGACONCEIÇÃO DA BARRA</t>
  </si>
  <si>
    <t>ECOPORANGACONCEIÇÃO DO CASTELO</t>
  </si>
  <si>
    <t>ECOPORANGADOMINGOS MARTINS</t>
  </si>
  <si>
    <t>ECOPORANGADORES DO RIO PRETO</t>
  </si>
  <si>
    <t>ECOPORANGAECOPORANGA</t>
  </si>
  <si>
    <t>ECOPORANGAFUNDÃO</t>
  </si>
  <si>
    <t>ECOPORANGAGOVERNADOR LINDENBERG</t>
  </si>
  <si>
    <t>ECOPORANGAGUAÇUÍ</t>
  </si>
  <si>
    <t>ECOPORANGAGUARAPARI</t>
  </si>
  <si>
    <t>ECOPORANGAIBATIBA</t>
  </si>
  <si>
    <t>ECOPORANGAIBIRAÇU</t>
  </si>
  <si>
    <t>ECOPORANGAIBITIRAMA</t>
  </si>
  <si>
    <t>ECOPORANGAICONHA</t>
  </si>
  <si>
    <t>ECOPORANGAIRUPI</t>
  </si>
  <si>
    <t>ECOPORANGAITAGUAÇU</t>
  </si>
  <si>
    <t>ECOPORANGAITAPEMIRIM</t>
  </si>
  <si>
    <t>ECOPORANGAITARANA</t>
  </si>
  <si>
    <t>ECOPORANGAIÚNA</t>
  </si>
  <si>
    <t>ECOPORANGAJAGUARÉ</t>
  </si>
  <si>
    <t>ECOPORANGAJERÔNIMO MONTEIRO</t>
  </si>
  <si>
    <t>ECOPORANGAJOÃO NEIVA</t>
  </si>
  <si>
    <t>ECOPORANGALARANJA DA TERRA</t>
  </si>
  <si>
    <t>ECOPORANGALINHARES</t>
  </si>
  <si>
    <t>ECOPORANGAMANTENÓPOLIS</t>
  </si>
  <si>
    <t>ECOPORANGAMARECHAL FLORIANO</t>
  </si>
  <si>
    <t>ECOPORANGAMARILÂNDIA</t>
  </si>
  <si>
    <t>ECOPORANGAMIMOSO DO SUL</t>
  </si>
  <si>
    <t>ECOPORANGAMONTANHA</t>
  </si>
  <si>
    <t>ECOPORANGAMUCURICI</t>
  </si>
  <si>
    <t>ECOPORANGAMUNIZ FREIRE</t>
  </si>
  <si>
    <t>ECOPORANGAMUQUI</t>
  </si>
  <si>
    <t>ECOPORANGANOVA VENÉCIA</t>
  </si>
  <si>
    <t>ECOPORANGAPANCAS</t>
  </si>
  <si>
    <t>ECOPORANGAPEDRO CANÁRIO</t>
  </si>
  <si>
    <t>ECOPORANGAPINHEIROS</t>
  </si>
  <si>
    <t>ECOPORANGAPIÚMA</t>
  </si>
  <si>
    <t>ECOPORANGAPONTO BELO</t>
  </si>
  <si>
    <t>ECOPORANGAPRESIDENTE KENNEDY</t>
  </si>
  <si>
    <t>ECOPORANGARIO BANANAL</t>
  </si>
  <si>
    <t>ECOPORANGARIO NOVO DO SUL</t>
  </si>
  <si>
    <t>ECOPORANGASANTA LEOPOLDINA</t>
  </si>
  <si>
    <t>ECOPORANGASANTA MARIA DE JETIBÁ</t>
  </si>
  <si>
    <t>ECOPORANGASANTA TERESA</t>
  </si>
  <si>
    <t>ECOPORANGASÃO DOMINGOS DO NORTE</t>
  </si>
  <si>
    <t>ECOPORANGASÃO GABRIEL DA PALHA</t>
  </si>
  <si>
    <t>ECOPORANGASÃO JOSÉ DO CALÇADO</t>
  </si>
  <si>
    <t>ECOPORANGASÃO MATEUS</t>
  </si>
  <si>
    <t>ECOPORANGASÃO ROQUE DO CANAÃ</t>
  </si>
  <si>
    <t>ECOPORANGASERRA</t>
  </si>
  <si>
    <t>ECOPORANGASOORETAMA</t>
  </si>
  <si>
    <t>ECOPORANGAVARGEM ALTA</t>
  </si>
  <si>
    <t>ECOPORANGAVENDA NOVA DO IMIGRANTE</t>
  </si>
  <si>
    <t>ECOPORANGAVIANA</t>
  </si>
  <si>
    <t>ECOPORANGAVILA PAVÃO</t>
  </si>
  <si>
    <t>ECOPORANGAVILA VALÉRIO</t>
  </si>
  <si>
    <t>ECOPORANGAVILA VELHA</t>
  </si>
  <si>
    <t>ECOPORANGAVITÓRIA</t>
  </si>
  <si>
    <t>FUNDÃOAFONSO CLÁUDIO</t>
  </si>
  <si>
    <t>FUNDÃOÁGUIA BRANCA</t>
  </si>
  <si>
    <t>FUNDÃOALEGRE</t>
  </si>
  <si>
    <t>FUNDÃOALFREDO CHAVES</t>
  </si>
  <si>
    <t>FUNDÃOALTO RIO NOVO</t>
  </si>
  <si>
    <t>FUNDÃOANCHIETA</t>
  </si>
  <si>
    <t>FUNDÃOAPIACÁ</t>
  </si>
  <si>
    <t>FUNDÃOARACRUZ</t>
  </si>
  <si>
    <t>FUNDÃOATÍLIO VIVACQUA</t>
  </si>
  <si>
    <t>FUNDÃOBAIXO GUANDU</t>
  </si>
  <si>
    <t>FUNDÃOBARRA DE SÃO FRANCISCO</t>
  </si>
  <si>
    <t>FUNDÃOBOA ESPERANÇA</t>
  </si>
  <si>
    <t>FUNDÃOBOM JESUS DO NORTE</t>
  </si>
  <si>
    <t>FUNDÃOBREJETUBA</t>
  </si>
  <si>
    <t>FUNDÃOCACHOEIRO DE ITAPEMIRIM</t>
  </si>
  <si>
    <t>FUNDÃOCARIACICA</t>
  </si>
  <si>
    <t>FUNDÃOCASTELO</t>
  </si>
  <si>
    <t>FUNDÃOCOLATINA</t>
  </si>
  <si>
    <t>FUNDÃOCONCEIÇÃO DA BARRA</t>
  </si>
  <si>
    <t>FUNDÃOCONCEIÇÃO DO CASTELO</t>
  </si>
  <si>
    <t>FUNDÃODOMINGOS MARTINS</t>
  </si>
  <si>
    <t>FUNDÃODORES DO RIO PRETO</t>
  </si>
  <si>
    <t>FUNDÃOECOPORANGA</t>
  </si>
  <si>
    <t>FUNDÃOFUNDÃO</t>
  </si>
  <si>
    <t>FUNDÃOGOVERNADOR LINDENBERG</t>
  </si>
  <si>
    <t>FUNDÃOGUAÇUÍ</t>
  </si>
  <si>
    <t>FUNDÃOGUARAPARI</t>
  </si>
  <si>
    <t>FUNDÃOIBATIBA</t>
  </si>
  <si>
    <t>FUNDÃOIBIRAÇU</t>
  </si>
  <si>
    <t>FUNDÃOIBITIRAMA</t>
  </si>
  <si>
    <t>FUNDÃOICONHA</t>
  </si>
  <si>
    <t>FUNDÃOIRUPI</t>
  </si>
  <si>
    <t>FUNDÃOITAGUAÇU</t>
  </si>
  <si>
    <t>FUNDÃOITAPEMIRIM</t>
  </si>
  <si>
    <t>FUNDÃOITARANA</t>
  </si>
  <si>
    <t>FUNDÃOIÚNA</t>
  </si>
  <si>
    <t>FUNDÃOJAGUARÉ</t>
  </si>
  <si>
    <t>FUNDÃOJERÔNIMO MONTEIRO</t>
  </si>
  <si>
    <t>FUNDÃOJOÃO NEIVA</t>
  </si>
  <si>
    <t>FUNDÃOLARANJA DA TERRA</t>
  </si>
  <si>
    <t>FUNDÃOLINHARES</t>
  </si>
  <si>
    <t>FUNDÃOMANTENÓPOLIS</t>
  </si>
  <si>
    <t>FUNDÃOMARECHAL FLORIANO</t>
  </si>
  <si>
    <t>FUNDÃOMARILÂNDIA</t>
  </si>
  <si>
    <t>FUNDÃOMIMOSO DO SUL</t>
  </si>
  <si>
    <t>FUNDÃOMONTANHA</t>
  </si>
  <si>
    <t>FUNDÃOMUCURICI</t>
  </si>
  <si>
    <t>FUNDÃOMUNIZ FREIRE</t>
  </si>
  <si>
    <t>FUNDÃOMUQUI</t>
  </si>
  <si>
    <t>FUNDÃONOVA VENÉCIA</t>
  </si>
  <si>
    <t>FUNDÃOPANCAS</t>
  </si>
  <si>
    <t>FUNDÃOPEDRO CANÁRIO</t>
  </si>
  <si>
    <t>FUNDÃOPINHEIROS</t>
  </si>
  <si>
    <t>FUNDÃOPIÚMA</t>
  </si>
  <si>
    <t>FUNDÃOPONTO BELO</t>
  </si>
  <si>
    <t>FUNDÃOPRESIDENTE KENNEDY</t>
  </si>
  <si>
    <t>FUNDÃORIO BANANAL</t>
  </si>
  <si>
    <t>FUNDÃORIO NOVO DO SUL</t>
  </si>
  <si>
    <t>FUNDÃOSANTA LEOPOLDINA</t>
  </si>
  <si>
    <t>FUNDÃOSANTA MARIA DE JETIBÁ</t>
  </si>
  <si>
    <t>FUNDÃOSANTA TERESA</t>
  </si>
  <si>
    <t>FUNDÃOSÃO DOMINGOS DO NORTE</t>
  </si>
  <si>
    <t>FUNDÃOSÃO GABRIEL DA PALHA</t>
  </si>
  <si>
    <t>FUNDÃOSÃO JOSÉ DO CALÇADO</t>
  </si>
  <si>
    <t>FUNDÃOSÃO MATEUS</t>
  </si>
  <si>
    <t>FUNDÃOSÃO ROQUE DO CANAÃ</t>
  </si>
  <si>
    <t>FUNDÃOSERRA</t>
  </si>
  <si>
    <t>FUNDÃOSOORETAMA</t>
  </si>
  <si>
    <t>FUNDÃOVARGEM ALTA</t>
  </si>
  <si>
    <t>FUNDÃOVENDA NOVA DO IMIGRANTE</t>
  </si>
  <si>
    <t>FUNDÃOVIANA</t>
  </si>
  <si>
    <t>FUNDÃOVILA PAVÃO</t>
  </si>
  <si>
    <t>FUNDÃOVILA VALÉRIO</t>
  </si>
  <si>
    <t>FUNDÃOVILA VELHA</t>
  </si>
  <si>
    <t>FUNDÃOVITÓRIA</t>
  </si>
  <si>
    <t>GOVERNADOR LINDENBERGAFONSO CLÁUDIO</t>
  </si>
  <si>
    <t>GOVERNADOR LINDENBERGÁGUIA BRANCA</t>
  </si>
  <si>
    <t>GOVERNADOR LINDENBERGALEGRE</t>
  </si>
  <si>
    <t>GOVERNADOR LINDENBERGALFREDO CHAVES</t>
  </si>
  <si>
    <t>GOVERNADOR LINDENBERGALTO RIO NOVO</t>
  </si>
  <si>
    <t>GOVERNADOR LINDENBERGANCHIETA</t>
  </si>
  <si>
    <t>GOVERNADOR LINDENBERGAPIACÁ</t>
  </si>
  <si>
    <t>GOVERNADOR LINDENBERGARACRUZ</t>
  </si>
  <si>
    <t>GOVERNADOR LINDENBERGATÍLIO VIVACQUA</t>
  </si>
  <si>
    <t>GOVERNADOR LINDENBERGBAIXO GUANDU</t>
  </si>
  <si>
    <t>GOVERNADOR LINDENBERGBARRA DE SÃO FRANCISCO</t>
  </si>
  <si>
    <t>GOVERNADOR LINDENBERGBOA ESPERANÇA</t>
  </si>
  <si>
    <t>GOVERNADOR LINDENBERGBOM JESUS DO NORTE</t>
  </si>
  <si>
    <t>GOVERNADOR LINDENBERGBREJETUBA</t>
  </si>
  <si>
    <t>GOVERNADOR LINDENBERGCACHOEIRO DE ITAPEMIRIM</t>
  </si>
  <si>
    <t>GOVERNADOR LINDENBERGCARIACICA</t>
  </si>
  <si>
    <t>GOVERNADOR LINDENBERGCASTELO</t>
  </si>
  <si>
    <t>GOVERNADOR LINDENBERGCOLATINA</t>
  </si>
  <si>
    <t>GOVERNADOR LINDENBERGCONCEIÇÃO DA BARRA</t>
  </si>
  <si>
    <t>GOVERNADOR LINDENBERGCONCEIÇÃO DO CASTELO</t>
  </si>
  <si>
    <t>GOVERNADOR LINDENBERGDOMINGOS MARTINS</t>
  </si>
  <si>
    <t>GOVERNADOR LINDENBERGDORES DO RIO PRETO</t>
  </si>
  <si>
    <t>GOVERNADOR LINDENBERGECOPORANGA</t>
  </si>
  <si>
    <t>GOVERNADOR LINDENBERGFUNDÃO</t>
  </si>
  <si>
    <t>GOVERNADOR LINDENBERGGOVERNADOR LINDENBERG</t>
  </si>
  <si>
    <t>GOVERNADOR LINDENBERGGUAÇUÍ</t>
  </si>
  <si>
    <t>GOVERNADOR LINDENBERGGUARAPARI</t>
  </si>
  <si>
    <t>GOVERNADOR LINDENBERGIBATIBA</t>
  </si>
  <si>
    <t>GOVERNADOR LINDENBERGIBIRAÇU</t>
  </si>
  <si>
    <t>GOVERNADOR LINDENBERGIBITIRAMA</t>
  </si>
  <si>
    <t>GOVERNADOR LINDENBERGICONHA</t>
  </si>
  <si>
    <t>GOVERNADOR LINDENBERGIRUPI</t>
  </si>
  <si>
    <t>GOVERNADOR LINDENBERGITAGUAÇU</t>
  </si>
  <si>
    <t>GOVERNADOR LINDENBERGITAPEMIRIM</t>
  </si>
  <si>
    <t>GOVERNADOR LINDENBERGITARANA</t>
  </si>
  <si>
    <t>GOVERNADOR LINDENBERGIÚNA</t>
  </si>
  <si>
    <t>GOVERNADOR LINDENBERGJAGUARÉ</t>
  </si>
  <si>
    <t>GOVERNADOR LINDENBERGJERÔNIMO MONTEIRO</t>
  </si>
  <si>
    <t>GOVERNADOR LINDENBERGJOÃO NEIVA</t>
  </si>
  <si>
    <t>GOVERNADOR LINDENBERGLARANJA DA TERRA</t>
  </si>
  <si>
    <t>GOVERNADOR LINDENBERGLINHARES</t>
  </si>
  <si>
    <t>GOVERNADOR LINDENBERGMANTENÓPOLIS</t>
  </si>
  <si>
    <t>GOVERNADOR LINDENBERGMARECHAL FLORIANO</t>
  </si>
  <si>
    <t>GOVERNADOR LINDENBERGMARILÂNDIA</t>
  </si>
  <si>
    <t>GOVERNADOR LINDENBERGMIMOSO DO SUL</t>
  </si>
  <si>
    <t>GOVERNADOR LINDENBERGMONTANHA</t>
  </si>
  <si>
    <t>GOVERNADOR LINDENBERGMUCURICI</t>
  </si>
  <si>
    <t>GOVERNADOR LINDENBERGMUNIZ FREIRE</t>
  </si>
  <si>
    <t>GOVERNADOR LINDENBERGMUQUI</t>
  </si>
  <si>
    <t>GOVERNADOR LINDENBERGNOVA VENÉCIA</t>
  </si>
  <si>
    <t>GOVERNADOR LINDENBERGPANCAS</t>
  </si>
  <si>
    <t>GOVERNADOR LINDENBERGPEDRO CANÁRIO</t>
  </si>
  <si>
    <t>GOVERNADOR LINDENBERGPINHEIROS</t>
  </si>
  <si>
    <t>GOVERNADOR LINDENBERGPIÚMA</t>
  </si>
  <si>
    <t>GOVERNADOR LINDENBERGPONTO BELO</t>
  </si>
  <si>
    <t>GOVERNADOR LINDENBERGPRESIDENTE KENNEDY</t>
  </si>
  <si>
    <t>GOVERNADOR LINDENBERGRIO BANANAL</t>
  </si>
  <si>
    <t>GOVERNADOR LINDENBERGRIO NOVO DO SUL</t>
  </si>
  <si>
    <t>GOVERNADOR LINDENBERGSANTA LEOPOLDINA</t>
  </si>
  <si>
    <t>GOVERNADOR LINDENBERGSANTA MARIA DE JETIBÁ</t>
  </si>
  <si>
    <t>GOVERNADOR LINDENBERGSANTA TERESA</t>
  </si>
  <si>
    <t>GOVERNADOR LINDENBERGSÃO DOMINGOS DO NORTE</t>
  </si>
  <si>
    <t>GOVERNADOR LINDENBERGSÃO GABRIEL DA PALHA</t>
  </si>
  <si>
    <t>GOVERNADOR LINDENBERGSÃO JOSÉ DO CALÇADO</t>
  </si>
  <si>
    <t>GOVERNADOR LINDENBERGSÃO MATEUS</t>
  </si>
  <si>
    <t>GOVERNADOR LINDENBERGSÃO ROQUE DO CANAÃ</t>
  </si>
  <si>
    <t>GOVERNADOR LINDENBERGSERRA</t>
  </si>
  <si>
    <t>GOVERNADOR LINDENBERGSOORETAMA</t>
  </si>
  <si>
    <t>GOVERNADOR LINDENBERGVARGEM ALTA</t>
  </si>
  <si>
    <t>GOVERNADOR LINDENBERGVENDA NOVA DO IMIGRANTE</t>
  </si>
  <si>
    <t>GOVERNADOR LINDENBERGVIANA</t>
  </si>
  <si>
    <t>GOVERNADOR LINDENBERGVILA PAVÃO</t>
  </si>
  <si>
    <t>GOVERNADOR LINDENBERGVILA VALÉRIO</t>
  </si>
  <si>
    <t>GOVERNADOR LINDENBERGVILA VELHA</t>
  </si>
  <si>
    <t>GOVERNADOR LINDENBERGVITÓRIA</t>
  </si>
  <si>
    <t>GUAÇUÍAFONSO CLÁUDIO</t>
  </si>
  <si>
    <t>GUAÇUÍÁGUIA BRANCA</t>
  </si>
  <si>
    <t>GUAÇUÍALEGRE</t>
  </si>
  <si>
    <t>GUAÇUÍALFREDO CHAVES</t>
  </si>
  <si>
    <t>GUAÇUÍALTO RIO NOVO</t>
  </si>
  <si>
    <t>GUAÇUÍANCHIETA</t>
  </si>
  <si>
    <t>GUAÇUÍAPIACÁ</t>
  </si>
  <si>
    <t>GUAÇUÍARACRUZ</t>
  </si>
  <si>
    <t>GUAÇUÍATÍLIO VIVACQUA</t>
  </si>
  <si>
    <t>GUAÇUÍBAIXO GUANDU</t>
  </si>
  <si>
    <t>GUAÇUÍBARRA DE SÃO FRANCISCO</t>
  </si>
  <si>
    <t>GUAÇUÍBOA ESPERANÇA</t>
  </si>
  <si>
    <t>GUAÇUÍBOM JESUS DO NORTE</t>
  </si>
  <si>
    <t>GUAÇUÍBREJETUBA</t>
  </si>
  <si>
    <t>GUAÇUÍCACHOEIRO DE ITAPEMIRIM</t>
  </si>
  <si>
    <t>GUAÇUÍCARIACICA</t>
  </si>
  <si>
    <t>GUAÇUÍCASTELO</t>
  </si>
  <si>
    <t>GUAÇUÍCOLATINA</t>
  </si>
  <si>
    <t>GUAÇUÍCONCEIÇÃO DA BARRA</t>
  </si>
  <si>
    <t>GUAÇUÍCONCEIÇÃO DO CASTELO</t>
  </si>
  <si>
    <t>GUAÇUÍDOMINGOS MARTINS</t>
  </si>
  <si>
    <t>GUAÇUÍDORES DO RIO PRETO</t>
  </si>
  <si>
    <t>GUAÇUÍECOPORANGA</t>
  </si>
  <si>
    <t>GUAÇUÍFUNDÃO</t>
  </si>
  <si>
    <t>GUAÇUÍGOVERNADOR LINDENBERG</t>
  </si>
  <si>
    <t>GUAÇUÍGUAÇUÍ</t>
  </si>
  <si>
    <t>GUAÇUÍGUARAPARI</t>
  </si>
  <si>
    <t>GUAÇUÍIBATIBA</t>
  </si>
  <si>
    <t>GUAÇUÍIBIRAÇU</t>
  </si>
  <si>
    <t>GUAÇUÍIBITIRAMA</t>
  </si>
  <si>
    <t>GUAÇUÍICONHA</t>
  </si>
  <si>
    <t>GUAÇUÍIRUPI</t>
  </si>
  <si>
    <t>GUAÇUÍITAGUAÇU</t>
  </si>
  <si>
    <t>GUAÇUÍITAPEMIRIM</t>
  </si>
  <si>
    <t>GUAÇUÍITARANA</t>
  </si>
  <si>
    <t>GUAÇUÍIÚNA</t>
  </si>
  <si>
    <t>GUAÇUÍJAGUARÉ</t>
  </si>
  <si>
    <t>GUAÇUÍJERÔNIMO MONTEIRO</t>
  </si>
  <si>
    <t>GUAÇUÍJOÃO NEIVA</t>
  </si>
  <si>
    <t>GUAÇUÍLARANJA DA TERRA</t>
  </si>
  <si>
    <t>GUAÇUÍLINHARES</t>
  </si>
  <si>
    <t>GUAÇUÍMANTENÓPOLIS</t>
  </si>
  <si>
    <t>GUAÇUÍMARECHAL FLORIANO</t>
  </si>
  <si>
    <t>GUAÇUÍMARILÂNDIA</t>
  </si>
  <si>
    <t>GUAÇUÍMIMOSO DO SUL</t>
  </si>
  <si>
    <t>GUAÇUÍMONTANHA</t>
  </si>
  <si>
    <t>GUAÇUÍMUCURICI</t>
  </si>
  <si>
    <t>GUAÇUÍMUNIZ FREIRE</t>
  </si>
  <si>
    <t>GUAÇUÍMUQUI</t>
  </si>
  <si>
    <t>GUAÇUÍNOVA VENÉCIA</t>
  </si>
  <si>
    <t>GUAÇUÍPANCAS</t>
  </si>
  <si>
    <t>GUAÇUÍPEDRO CANÁRIO</t>
  </si>
  <si>
    <t>GUAÇUÍPINHEIROS</t>
  </si>
  <si>
    <t>GUAÇUÍPIÚMA</t>
  </si>
  <si>
    <t>GUAÇUÍPONTO BELO</t>
  </si>
  <si>
    <t>GUAÇUÍPRESIDENTE KENNEDY</t>
  </si>
  <si>
    <t>GUAÇUÍRIO BANANAL</t>
  </si>
  <si>
    <t>GUAÇUÍRIO NOVO DO SUL</t>
  </si>
  <si>
    <t>GUAÇUÍSANTA LEOPOLDINA</t>
  </si>
  <si>
    <t>GUAÇUÍSANTA MARIA DE JETIBÁ</t>
  </si>
  <si>
    <t>GUAÇUÍSANTA TERESA</t>
  </si>
  <si>
    <t>GUAÇUÍSÃO DOMINGOS DO NORTE</t>
  </si>
  <si>
    <t>GUAÇUÍSÃO GABRIEL DA PALHA</t>
  </si>
  <si>
    <t>GUAÇUÍSÃO JOSÉ DO CALÇADO</t>
  </si>
  <si>
    <t>GUAÇUÍSÃO MATEUS</t>
  </si>
  <si>
    <t>GUAÇUÍSÃO ROQUE DO CANAÃ</t>
  </si>
  <si>
    <t>GUAÇUÍSERRA</t>
  </si>
  <si>
    <t>GUAÇUÍSOORETAMA</t>
  </si>
  <si>
    <t>GUAÇUÍVARGEM ALTA</t>
  </si>
  <si>
    <t>GUAÇUÍVENDA NOVA DO IMIGRANTE</t>
  </si>
  <si>
    <t>GUAÇUÍVIANA</t>
  </si>
  <si>
    <t>GUAÇUÍVILA PAVÃO</t>
  </si>
  <si>
    <t>GUAÇUÍVILA VALÉRIO</t>
  </si>
  <si>
    <t>GUAÇUÍVILA VELHA</t>
  </si>
  <si>
    <t>GUAÇUÍVITÓRIA</t>
  </si>
  <si>
    <t>GUARAPARIAFONSO CLÁUDIO</t>
  </si>
  <si>
    <t>GUARAPARIÁGUIA BRANCA</t>
  </si>
  <si>
    <t>GUARAPARIALEGRE</t>
  </si>
  <si>
    <t>GUARAPARIALFREDO CHAVES</t>
  </si>
  <si>
    <t>GUARAPARIALTO RIO NOVO</t>
  </si>
  <si>
    <t>GUARAPARIANCHIETA</t>
  </si>
  <si>
    <t>GUARAPARIAPIACÁ</t>
  </si>
  <si>
    <t>GUARAPARIARACRUZ</t>
  </si>
  <si>
    <t>GUARAPARIATÍLIO VIVACQUA</t>
  </si>
  <si>
    <t>GUARAPARIBAIXO GUANDU</t>
  </si>
  <si>
    <t>GUARAPARIBARRA DE SÃO FRANCISCO</t>
  </si>
  <si>
    <t>GUARAPARIBOA ESPERANÇA</t>
  </si>
  <si>
    <t>GUARAPARIBOM JESUS DO NORTE</t>
  </si>
  <si>
    <t>GUARAPARIBREJETUBA</t>
  </si>
  <si>
    <t>GUARAPARICACHOEIRO DE ITAPEMIRIM</t>
  </si>
  <si>
    <t>GUARAPARICARIACICA</t>
  </si>
  <si>
    <t>GUARAPARICASTELO</t>
  </si>
  <si>
    <t>GUARAPARICOLATINA</t>
  </si>
  <si>
    <t>GUARAPARICONCEIÇÃO DA BARRA</t>
  </si>
  <si>
    <t>GUARAPARICONCEIÇÃO DO CASTELO</t>
  </si>
  <si>
    <t>GUARAPARIDOMINGOS MARTINS</t>
  </si>
  <si>
    <t>GUARAPARIDORES DO RIO PRETO</t>
  </si>
  <si>
    <t>GUARAPARIECOPORANGA</t>
  </si>
  <si>
    <t>GUARAPARIFUNDÃO</t>
  </si>
  <si>
    <t>GUARAPARIGOVERNADOR LINDENBERG</t>
  </si>
  <si>
    <t>GUARAPARIGUAÇUÍ</t>
  </si>
  <si>
    <t>GUARAPARIGUARAPARI</t>
  </si>
  <si>
    <t>GUARAPARIIBATIBA</t>
  </si>
  <si>
    <t>GUARAPARIIBIRAÇU</t>
  </si>
  <si>
    <t>GUARAPARIIBITIRAMA</t>
  </si>
  <si>
    <t>GUARAPARIICONHA</t>
  </si>
  <si>
    <t>GUARAPARIIRUPI</t>
  </si>
  <si>
    <t>GUARAPARIITAGUAÇU</t>
  </si>
  <si>
    <t>GUARAPARIITAPEMIRIM</t>
  </si>
  <si>
    <t>GUARAPARIITARANA</t>
  </si>
  <si>
    <t>GUARAPARIIÚNA</t>
  </si>
  <si>
    <t>GUARAPARIJAGUARÉ</t>
  </si>
  <si>
    <t>GUARAPARIJERÔNIMO MONTEIRO</t>
  </si>
  <si>
    <t>GUARAPARIJOÃO NEIVA</t>
  </si>
  <si>
    <t>GUARAPARILARANJA DA TERRA</t>
  </si>
  <si>
    <t>GUARAPARILINHARES</t>
  </si>
  <si>
    <t>GUARAPARIMANTENÓPOLIS</t>
  </si>
  <si>
    <t>GUARAPARIMARECHAL FLORIANO</t>
  </si>
  <si>
    <t>GUARAPARIMARILÂNDIA</t>
  </si>
  <si>
    <t>GUARAPARIMIMOSO DO SUL</t>
  </si>
  <si>
    <t>GUARAPARIMONTANHA</t>
  </si>
  <si>
    <t>GUARAPARIMUCURICI</t>
  </si>
  <si>
    <t>GUARAPARIMUNIZ FREIRE</t>
  </si>
  <si>
    <t>GUARAPARIMUQUI</t>
  </si>
  <si>
    <t>GUARAPARINOVA VENÉCIA</t>
  </si>
  <si>
    <t>GUARAPARIPANCAS</t>
  </si>
  <si>
    <t>GUARAPARIPEDRO CANÁRIO</t>
  </si>
  <si>
    <t>GUARAPARIPINHEIROS</t>
  </si>
  <si>
    <t>GUARAPARIPIÚMA</t>
  </si>
  <si>
    <t>GUARAPARIPONTO BELO</t>
  </si>
  <si>
    <t>GUARAPARIPRESIDENTE KENNEDY</t>
  </si>
  <si>
    <t>GUARAPARIRIO BANANAL</t>
  </si>
  <si>
    <t>GUARAPARIRIO NOVO DO SUL</t>
  </si>
  <si>
    <t>GUARAPARISANTA LEOPOLDINA</t>
  </si>
  <si>
    <t>GUARAPARISANTA MARIA DE JETIBÁ</t>
  </si>
  <si>
    <t>GUARAPARISANTA TERESA</t>
  </si>
  <si>
    <t>GUARAPARISÃO DOMINGOS DO NORTE</t>
  </si>
  <si>
    <t>GUARAPARISÃO GABRIEL DA PALHA</t>
  </si>
  <si>
    <t>GUARAPARISÃO JOSÉ DO CALÇADO</t>
  </si>
  <si>
    <t>GUARAPARISÃO MATEUS</t>
  </si>
  <si>
    <t>GUARAPARISÃO ROQUE DO CANAÃ</t>
  </si>
  <si>
    <t>GUARAPARISERRA</t>
  </si>
  <si>
    <t>GUARAPARISOORETAMA</t>
  </si>
  <si>
    <t>GUARAPARIVARGEM ALTA</t>
  </si>
  <si>
    <t>GUARAPARIVENDA NOVA DO IMIGRANTE</t>
  </si>
  <si>
    <t>GUARAPARIVIANA</t>
  </si>
  <si>
    <t>GUARAPARIVILA PAVÃO</t>
  </si>
  <si>
    <t>GUARAPARIVILA VALÉRIO</t>
  </si>
  <si>
    <t>GUARAPARIVILA VELHA</t>
  </si>
  <si>
    <t>GUARAPARIVITÓRIA</t>
  </si>
  <si>
    <t>IBATIBAAFONSO CLÁUDIO</t>
  </si>
  <si>
    <t>IBATIBAÁGUIA BRANCA</t>
  </si>
  <si>
    <t>IBATIBAALEGRE</t>
  </si>
  <si>
    <t>IBATIBAALFREDO CHAVES</t>
  </si>
  <si>
    <t>IBATIBAALTO RIO NOVO</t>
  </si>
  <si>
    <t>IBATIBAANCHIETA</t>
  </si>
  <si>
    <t>IBATIBAAPIACÁ</t>
  </si>
  <si>
    <t>IBATIBAARACRUZ</t>
  </si>
  <si>
    <t>IBATIBAATÍLIO VIVACQUA</t>
  </si>
  <si>
    <t>IBATIBABAIXO GUANDU</t>
  </si>
  <si>
    <t>IBATIBABARRA DE SÃO FRANCISCO</t>
  </si>
  <si>
    <t>IBATIBABOA ESPERANÇA</t>
  </si>
  <si>
    <t>IBATIBABOM JESUS DO NORTE</t>
  </si>
  <si>
    <t>IBATIBABREJETUBA</t>
  </si>
  <si>
    <t>IBATIBACACHOEIRO DE ITAPEMIRIM</t>
  </si>
  <si>
    <t>IBATIBACARIACICA</t>
  </si>
  <si>
    <t>IBATIBACASTELO</t>
  </si>
  <si>
    <t>IBATIBACOLATINA</t>
  </si>
  <si>
    <t>IBATIBACONCEIÇÃO DA BARRA</t>
  </si>
  <si>
    <t>IBATIBACONCEIÇÃO DO CASTELO</t>
  </si>
  <si>
    <t>IBATIBADOMINGOS MARTINS</t>
  </si>
  <si>
    <t>IBATIBADORES DO RIO PRETO</t>
  </si>
  <si>
    <t>IBATIBAECOPORANGA</t>
  </si>
  <si>
    <t>IBATIBAFUNDÃO</t>
  </si>
  <si>
    <t>IBATIBAGOVERNADOR LINDENBERG</t>
  </si>
  <si>
    <t>IBATIBAGUAÇUÍ</t>
  </si>
  <si>
    <t>IBATIBAGUARAPARI</t>
  </si>
  <si>
    <t>IBATIBAIBATIBA</t>
  </si>
  <si>
    <t>IBATIBAIBIRAÇU</t>
  </si>
  <si>
    <t>IBATIBAIBITIRAMA</t>
  </si>
  <si>
    <t>IBATIBAICONHA</t>
  </si>
  <si>
    <t>IBATIBAIRUPI</t>
  </si>
  <si>
    <t>IBATIBAITAGUAÇU</t>
  </si>
  <si>
    <t>IBATIBAITAPEMIRIM</t>
  </si>
  <si>
    <t>IBATIBAITARANA</t>
  </si>
  <si>
    <t>IBATIBAIÚNA</t>
  </si>
  <si>
    <t>IBATIBAJAGUARÉ</t>
  </si>
  <si>
    <t>IBATIBAJERÔNIMO MONTEIRO</t>
  </si>
  <si>
    <t>IBATIBAJOÃO NEIVA</t>
  </si>
  <si>
    <t>IBATIBALARANJA DA TERRA</t>
  </si>
  <si>
    <t>IBATIBALINHARES</t>
  </si>
  <si>
    <t>IBATIBAMANTENÓPOLIS</t>
  </si>
  <si>
    <t>IBATIBAMARECHAL FLORIANO</t>
  </si>
  <si>
    <t>IBATIBAMARILÂNDIA</t>
  </si>
  <si>
    <t>IBATIBAMIMOSO DO SUL</t>
  </si>
  <si>
    <t>IBATIBAMONTANHA</t>
  </si>
  <si>
    <t>IBATIBAMUCURICI</t>
  </si>
  <si>
    <t>IBATIBAMUNIZ FREIRE</t>
  </si>
  <si>
    <t>IBATIBAMUQUI</t>
  </si>
  <si>
    <t>IBATIBANOVA VENÉCIA</t>
  </si>
  <si>
    <t>IBATIBAPANCAS</t>
  </si>
  <si>
    <t>IBATIBAPEDRO CANÁRIO</t>
  </si>
  <si>
    <t>IBATIBAPINHEIROS</t>
  </si>
  <si>
    <t>IBATIBAPIÚMA</t>
  </si>
  <si>
    <t>IBATIBAPONTO BELO</t>
  </si>
  <si>
    <t>IBATIBAPRESIDENTE KENNEDY</t>
  </si>
  <si>
    <t>IBATIBARIO BANANAL</t>
  </si>
  <si>
    <t>IBATIBARIO NOVO DO SUL</t>
  </si>
  <si>
    <t>IBATIBASANTA LEOPOLDINA</t>
  </si>
  <si>
    <t>IBATIBASANTA MARIA DE JETIBÁ</t>
  </si>
  <si>
    <t>IBATIBASANTA TERESA</t>
  </si>
  <si>
    <t>IBATIBASÃO DOMINGOS DO NORTE</t>
  </si>
  <si>
    <t>IBATIBASÃO GABRIEL DA PALHA</t>
  </si>
  <si>
    <t>IBATIBASÃO JOSÉ DO CALÇADO</t>
  </si>
  <si>
    <t>IBATIBASÃO MATEUS</t>
  </si>
  <si>
    <t>IBATIBASÃO ROQUE DO CANAÃ</t>
  </si>
  <si>
    <t>IBATIBASERRA</t>
  </si>
  <si>
    <t>IBATIBASOORETAMA</t>
  </si>
  <si>
    <t>IBATIBAVARGEM ALTA</t>
  </si>
  <si>
    <t>IBATIBAVENDA NOVA DO IMIGRANTE</t>
  </si>
  <si>
    <t>IBATIBAVIANA</t>
  </si>
  <si>
    <t>IBATIBAVILA PAVÃO</t>
  </si>
  <si>
    <t>IBATIBAVILA VALÉRIO</t>
  </si>
  <si>
    <t>IBATIBAVILA VELHA</t>
  </si>
  <si>
    <t>IBATIBAVITÓRIA</t>
  </si>
  <si>
    <t>IBIRAÇUAFONSO CLÁUDIO</t>
  </si>
  <si>
    <t>IBIRAÇUÁGUIA BRANCA</t>
  </si>
  <si>
    <t>IBIRAÇUALEGRE</t>
  </si>
  <si>
    <t>IBIRAÇUALFREDO CHAVES</t>
  </si>
  <si>
    <t>IBIRAÇUALTO RIO NOVO</t>
  </si>
  <si>
    <t>IBIRAÇUANCHIETA</t>
  </si>
  <si>
    <t>IBIRAÇUAPIACÁ</t>
  </si>
  <si>
    <t>IBIRAÇUARACRUZ</t>
  </si>
  <si>
    <t>IBIRAÇUATÍLIO VIVACQUA</t>
  </si>
  <si>
    <t>IBIRAÇUBAIXO GUANDU</t>
  </si>
  <si>
    <t>IBIRAÇUBARRA DE SÃO FRANCISCO</t>
  </si>
  <si>
    <t>IBIRAÇUBOA ESPERANÇA</t>
  </si>
  <si>
    <t>IBIRAÇUBOM JESUS DO NORTE</t>
  </si>
  <si>
    <t>IBIRAÇUBREJETUBA</t>
  </si>
  <si>
    <t>IBIRAÇUCACHOEIRO DE ITAPEMIRIM</t>
  </si>
  <si>
    <t>IBIRAÇUCARIACICA</t>
  </si>
  <si>
    <t>IBIRAÇUCASTELO</t>
  </si>
  <si>
    <t>IBIRAÇUCOLATINA</t>
  </si>
  <si>
    <t>IBIRAÇUCONCEIÇÃO DA BARRA</t>
  </si>
  <si>
    <t>IBIRAÇUCONCEIÇÃO DO CASTELO</t>
  </si>
  <si>
    <t>IBIRAÇUDOMINGOS MARTINS</t>
  </si>
  <si>
    <t>IBIRAÇUDORES DO RIO PRETO</t>
  </si>
  <si>
    <t>IBIRAÇUECOPORANGA</t>
  </si>
  <si>
    <t>IBIRAÇUFUNDÃO</t>
  </si>
  <si>
    <t>IBIRAÇUGOVERNADOR LINDENBERG</t>
  </si>
  <si>
    <t>IBIRAÇUGUAÇUÍ</t>
  </si>
  <si>
    <t>IBIRAÇUGUARAPARI</t>
  </si>
  <si>
    <t>IBIRAÇUIBATIBA</t>
  </si>
  <si>
    <t>IBIRAÇUIBIRAÇU</t>
  </si>
  <si>
    <t>IBIRAÇUIBITIRAMA</t>
  </si>
  <si>
    <t>IBIRAÇUICONHA</t>
  </si>
  <si>
    <t>IBIRAÇUIRUPI</t>
  </si>
  <si>
    <t>IBIRAÇUITAGUAÇU</t>
  </si>
  <si>
    <t>IBIRAÇUITAPEMIRIM</t>
  </si>
  <si>
    <t>IBIRAÇUITARANA</t>
  </si>
  <si>
    <t>IBIRAÇUIÚNA</t>
  </si>
  <si>
    <t>IBIRAÇUJAGUARÉ</t>
  </si>
  <si>
    <t>IBIRAÇUJERÔNIMO MONTEIRO</t>
  </si>
  <si>
    <t>IBIRAÇUJOÃO NEIVA</t>
  </si>
  <si>
    <t>IBIRAÇULARANJA DA TERRA</t>
  </si>
  <si>
    <t>IBIRAÇULINHARES</t>
  </si>
  <si>
    <t>IBIRAÇUMANTENÓPOLIS</t>
  </si>
  <si>
    <t>IBIRAÇUMARECHAL FLORIANO</t>
  </si>
  <si>
    <t>IBIRAÇUMARILÂNDIA</t>
  </si>
  <si>
    <t>IBIRAÇUMIMOSO DO SUL</t>
  </si>
  <si>
    <t>IBIRAÇUMONTANHA</t>
  </si>
  <si>
    <t>IBIRAÇUMUCURICI</t>
  </si>
  <si>
    <t>IBIRAÇUMUNIZ FREIRE</t>
  </si>
  <si>
    <t>IBIRAÇUMUQUI</t>
  </si>
  <si>
    <t>IBIRAÇUNOVA VENÉCIA</t>
  </si>
  <si>
    <t>IBIRAÇUPANCAS</t>
  </si>
  <si>
    <t>IBIRAÇUPEDRO CANÁRIO</t>
  </si>
  <si>
    <t>IBIRAÇUPINHEIROS</t>
  </si>
  <si>
    <t>IBIRAÇUPIÚMA</t>
  </si>
  <si>
    <t>IBIRAÇUPONTO BELO</t>
  </si>
  <si>
    <t>IBIRAÇUPRESIDENTE KENNEDY</t>
  </si>
  <si>
    <t>IBIRAÇURIO BANANAL</t>
  </si>
  <si>
    <t>IBIRAÇURIO NOVO DO SUL</t>
  </si>
  <si>
    <t>IBIRAÇUSANTA LEOPOLDINA</t>
  </si>
  <si>
    <t>IBIRAÇUSANTA MARIA DE JETIBÁ</t>
  </si>
  <si>
    <t>IBIRAÇUSANTA TERESA</t>
  </si>
  <si>
    <t>IBIRAÇUSÃO DOMINGOS DO NORTE</t>
  </si>
  <si>
    <t>IBIRAÇUSÃO GABRIEL DA PALHA</t>
  </si>
  <si>
    <t>IBIRAÇUSÃO JOSÉ DO CALÇADO</t>
  </si>
  <si>
    <t>IBIRAÇUSÃO MATEUS</t>
  </si>
  <si>
    <t>IBIRAÇUSÃO ROQUE DO CANAÃ</t>
  </si>
  <si>
    <t>IBIRAÇUSERRA</t>
  </si>
  <si>
    <t>IBIRAÇUSOORETAMA</t>
  </si>
  <si>
    <t>IBIRAÇUVARGEM ALTA</t>
  </si>
  <si>
    <t>IBIRAÇUVENDA NOVA DO IMIGRANTE</t>
  </si>
  <si>
    <t>IBIRAÇUVIANA</t>
  </si>
  <si>
    <t>IBIRAÇUVILA PAVÃO</t>
  </si>
  <si>
    <t>IBIRAÇUVILA VALÉRIO</t>
  </si>
  <si>
    <t>IBIRAÇUVILA VELHA</t>
  </si>
  <si>
    <t>IBIRAÇUVITÓRIA</t>
  </si>
  <si>
    <t>IBITIRAMAAFONSO CLÁUDIO</t>
  </si>
  <si>
    <t>IBITIRAMAÁGUIA BRANCA</t>
  </si>
  <si>
    <t>IBITIRAMAALEGRE</t>
  </si>
  <si>
    <t>IBITIRAMAALFREDO CHAVES</t>
  </si>
  <si>
    <t>IBITIRAMAALTO RIO NOVO</t>
  </si>
  <si>
    <t>IBITIRAMAANCHIETA</t>
  </si>
  <si>
    <t>IBITIRAMAAPIACÁ</t>
  </si>
  <si>
    <t>IBITIRAMAARACRUZ</t>
  </si>
  <si>
    <t>IBITIRAMAATÍLIO VIVACQUA</t>
  </si>
  <si>
    <t>IBITIRAMABAIXO GUANDU</t>
  </si>
  <si>
    <t>IBITIRAMABARRA DE SÃO FRANCISCO</t>
  </si>
  <si>
    <t>IBITIRAMABOA ESPERANÇA</t>
  </si>
  <si>
    <t>IBITIRAMABOM JESUS DO NORTE</t>
  </si>
  <si>
    <t>IBITIRAMABREJETUBA</t>
  </si>
  <si>
    <t>IBITIRAMACACHOEIRO DE ITAPEMIRIM</t>
  </si>
  <si>
    <t>IBITIRAMACARIACICA</t>
  </si>
  <si>
    <t>IBITIRAMACASTELO</t>
  </si>
  <si>
    <t>IBITIRAMACOLATINA</t>
  </si>
  <si>
    <t>IBITIRAMACONCEIÇÃO DA BARRA</t>
  </si>
  <si>
    <t>IBITIRAMACONCEIÇÃO DO CASTELO</t>
  </si>
  <si>
    <t>IBITIRAMADOMINGOS MARTINS</t>
  </si>
  <si>
    <t>IBITIRAMADORES DO RIO PRETO</t>
  </si>
  <si>
    <t>IBITIRAMAECOPORANGA</t>
  </si>
  <si>
    <t>IBITIRAMAFUNDÃO</t>
  </si>
  <si>
    <t>IBITIRAMAGOVERNADOR LINDENBERG</t>
  </si>
  <si>
    <t>IBITIRAMAGUAÇUÍ</t>
  </si>
  <si>
    <t>IBITIRAMAGUARAPARI</t>
  </si>
  <si>
    <t>IBITIRAMAIBATIBA</t>
  </si>
  <si>
    <t>IBITIRAMAIBIRAÇU</t>
  </si>
  <si>
    <t>IBITIRAMAIBITIRAMA</t>
  </si>
  <si>
    <t>IBITIRAMAICONHA</t>
  </si>
  <si>
    <t>IBITIRAMAIRUPI</t>
  </si>
  <si>
    <t>IBITIRAMAITAGUAÇU</t>
  </si>
  <si>
    <t>IBITIRAMAITAPEMIRIM</t>
  </si>
  <si>
    <t>IBITIRAMAITARANA</t>
  </si>
  <si>
    <t>IBITIRAMAIÚNA</t>
  </si>
  <si>
    <t>IBITIRAMAJAGUARÉ</t>
  </si>
  <si>
    <t>IBITIRAMAJERÔNIMO MONTEIRO</t>
  </si>
  <si>
    <t>IBITIRAMAJOÃO NEIVA</t>
  </si>
  <si>
    <t>IBITIRAMALARANJA DA TERRA</t>
  </si>
  <si>
    <t>IBITIRAMALINHARES</t>
  </si>
  <si>
    <t>IBITIRAMAMANTENÓPOLIS</t>
  </si>
  <si>
    <t>IBITIRAMAMARECHAL FLORIANO</t>
  </si>
  <si>
    <t>IBITIRAMAMARILÂNDIA</t>
  </si>
  <si>
    <t>IBITIRAMAMIMOSO DO SUL</t>
  </si>
  <si>
    <t>IBITIRAMAMONTANHA</t>
  </si>
  <si>
    <t>IBITIRAMAMUCURICI</t>
  </si>
  <si>
    <t>IBITIRAMAMUNIZ FREIRE</t>
  </si>
  <si>
    <t>IBITIRAMAMUQUI</t>
  </si>
  <si>
    <t>IBITIRAMANOVA VENÉCIA</t>
  </si>
  <si>
    <t>IBITIRAMAPANCAS</t>
  </si>
  <si>
    <t>IBITIRAMAPEDRO CANÁRIO</t>
  </si>
  <si>
    <t>IBITIRAMAPINHEIROS</t>
  </si>
  <si>
    <t>IBITIRAMAPIÚMA</t>
  </si>
  <si>
    <t>IBITIRAMAPONTO BELO</t>
  </si>
  <si>
    <t>IBITIRAMAPRESIDENTE KENNEDY</t>
  </si>
  <si>
    <t>IBITIRAMARIO BANANAL</t>
  </si>
  <si>
    <t>IBITIRAMARIO NOVO DO SUL</t>
  </si>
  <si>
    <t>IBITIRAMASANTA LEOPOLDINA</t>
  </si>
  <si>
    <t>IBITIRAMASANTA MARIA DE JETIBÁ</t>
  </si>
  <si>
    <t>IBITIRAMASANTA TERESA</t>
  </si>
  <si>
    <t>IBITIRAMASÃO DOMINGOS DO NORTE</t>
  </si>
  <si>
    <t>IBITIRAMASÃO GABRIEL DA PALHA</t>
  </si>
  <si>
    <t>IBITIRAMASÃO JOSÉ DO CALÇADO</t>
  </si>
  <si>
    <t>IBITIRAMASÃO MATEUS</t>
  </si>
  <si>
    <t>IBITIRAMASÃO ROQUE DO CANAÃ</t>
  </si>
  <si>
    <t>IBITIRAMASERRA</t>
  </si>
  <si>
    <t>IBITIRAMASOORETAMA</t>
  </si>
  <si>
    <t>IBITIRAMAVARGEM ALTA</t>
  </si>
  <si>
    <t>IBITIRAMAVENDA NOVA DO IMIGRANTE</t>
  </si>
  <si>
    <t>IBITIRAMAVIANA</t>
  </si>
  <si>
    <t>IBITIRAMAVILA PAVÃO</t>
  </si>
  <si>
    <t>IBITIRAMAVILA VALÉRIO</t>
  </si>
  <si>
    <t>IBITIRAMAVILA VELHA</t>
  </si>
  <si>
    <t>IBITIRAMAVITÓRIA</t>
  </si>
  <si>
    <t>ICONHAAFONSO CLÁUDIO</t>
  </si>
  <si>
    <t>ICONHAÁGUIA BRANCA</t>
  </si>
  <si>
    <t>ICONHAALEGRE</t>
  </si>
  <si>
    <t>ICONHAALFREDO CHAVES</t>
  </si>
  <si>
    <t>ICONHAALTO RIO NOVO</t>
  </si>
  <si>
    <t>ICONHAANCHIETA</t>
  </si>
  <si>
    <t>ICONHAAPIACÁ</t>
  </si>
  <si>
    <t>ICONHAARACRUZ</t>
  </si>
  <si>
    <t>ICONHAATÍLIO VIVACQUA</t>
  </si>
  <si>
    <t>ICONHABAIXO GUANDU</t>
  </si>
  <si>
    <t>ICONHABARRA DE SÃO FRANCISCO</t>
  </si>
  <si>
    <t>ICONHABOA ESPERANÇA</t>
  </si>
  <si>
    <t>ICONHABOM JESUS DO NORTE</t>
  </si>
  <si>
    <t>ICONHABREJETUBA</t>
  </si>
  <si>
    <t>ICONHACACHOEIRO DE ITAPEMIRIM</t>
  </si>
  <si>
    <t>ICONHACARIACICA</t>
  </si>
  <si>
    <t>ICONHACASTELO</t>
  </si>
  <si>
    <t>ICONHACOLATINA</t>
  </si>
  <si>
    <t>ICONHACONCEIÇÃO DA BARRA</t>
  </si>
  <si>
    <t>ICONHACONCEIÇÃO DO CASTELO</t>
  </si>
  <si>
    <t>ICONHADOMINGOS MARTINS</t>
  </si>
  <si>
    <t>ICONHADORES DO RIO PRETO</t>
  </si>
  <si>
    <t>ICONHAECOPORANGA</t>
  </si>
  <si>
    <t>ICONHAFUNDÃO</t>
  </si>
  <si>
    <t>ICONHAGOVERNADOR LINDENBERG</t>
  </si>
  <si>
    <t>ICONHAGUAÇUÍ</t>
  </si>
  <si>
    <t>ICONHAGUARAPARI</t>
  </si>
  <si>
    <t>ICONHAIBATIBA</t>
  </si>
  <si>
    <t>ICONHAIBIRAÇU</t>
  </si>
  <si>
    <t>ICONHAIBITIRAMA</t>
  </si>
  <si>
    <t>ICONHAICONHA</t>
  </si>
  <si>
    <t>ICONHAIRUPI</t>
  </si>
  <si>
    <t>ICONHAITAGUAÇU</t>
  </si>
  <si>
    <t>ICONHAITAPEMIRIM</t>
  </si>
  <si>
    <t>ICONHAITARANA</t>
  </si>
  <si>
    <t>ICONHAIÚNA</t>
  </si>
  <si>
    <t>ICONHAJAGUARÉ</t>
  </si>
  <si>
    <t>ICONHAJERÔNIMO MONTEIRO</t>
  </si>
  <si>
    <t>ICONHAJOÃO NEIVA</t>
  </si>
  <si>
    <t>ICONHALARANJA DA TERRA</t>
  </si>
  <si>
    <t>ICONHALINHARES</t>
  </si>
  <si>
    <t>ICONHAMANTENÓPOLIS</t>
  </si>
  <si>
    <t>ICONHAMARECHAL FLORIANO</t>
  </si>
  <si>
    <t>ICONHAMARILÂNDIA</t>
  </si>
  <si>
    <t>ICONHAMIMOSO DO SUL</t>
  </si>
  <si>
    <t>ICONHAMONTANHA</t>
  </si>
  <si>
    <t>ICONHAMUCURICI</t>
  </si>
  <si>
    <t>ICONHAMUNIZ FREIRE</t>
  </si>
  <si>
    <t>ICONHAMUQUI</t>
  </si>
  <si>
    <t>ICONHANOVA VENÉCIA</t>
  </si>
  <si>
    <t>ICONHAPANCAS</t>
  </si>
  <si>
    <t>ICONHAPEDRO CANÁRIO</t>
  </si>
  <si>
    <t>ICONHAPINHEIROS</t>
  </si>
  <si>
    <t>ICONHAPIÚMA</t>
  </si>
  <si>
    <t>ICONHAPONTO BELO</t>
  </si>
  <si>
    <t>ICONHAPRESIDENTE KENNEDY</t>
  </si>
  <si>
    <t>ICONHARIO BANANAL</t>
  </si>
  <si>
    <t>ICONHARIO NOVO DO SUL</t>
  </si>
  <si>
    <t>ICONHASANTA LEOPOLDINA</t>
  </si>
  <si>
    <t>ICONHASANTA MARIA DE JETIBÁ</t>
  </si>
  <si>
    <t>ICONHASANTA TERESA</t>
  </si>
  <si>
    <t>ICONHASÃO DOMINGOS DO NORTE</t>
  </si>
  <si>
    <t>ICONHASÃO GABRIEL DA PALHA</t>
  </si>
  <si>
    <t>ICONHASÃO JOSÉ DO CALÇADO</t>
  </si>
  <si>
    <t>ICONHASÃO MATEUS</t>
  </si>
  <si>
    <t>ICONHASÃO ROQUE DO CANAÃ</t>
  </si>
  <si>
    <t>ICONHASERRA</t>
  </si>
  <si>
    <t>ICONHASOORETAMA</t>
  </si>
  <si>
    <t>ICONHAVARGEM ALTA</t>
  </si>
  <si>
    <t>ICONHAVENDA NOVA DO IMIGRANTE</t>
  </si>
  <si>
    <t>ICONHAVIANA</t>
  </si>
  <si>
    <t>ICONHAVILA PAVÃO</t>
  </si>
  <si>
    <t>ICONHAVILA VALÉRIO</t>
  </si>
  <si>
    <t>ICONHAVILA VELHA</t>
  </si>
  <si>
    <t>ICONHAVITÓRIA</t>
  </si>
  <si>
    <t>IRUPIAFONSO CLÁUDIO</t>
  </si>
  <si>
    <t>IRUPIÁGUIA BRANCA</t>
  </si>
  <si>
    <t>IRUPIALEGRE</t>
  </si>
  <si>
    <t>IRUPIALFREDO CHAVES</t>
  </si>
  <si>
    <t>IRUPIALTO RIO NOVO</t>
  </si>
  <si>
    <t>IRUPIANCHIETA</t>
  </si>
  <si>
    <t>IRUPIAPIACÁ</t>
  </si>
  <si>
    <t>IRUPIARACRUZ</t>
  </si>
  <si>
    <t>IRUPIATÍLIO VIVACQUA</t>
  </si>
  <si>
    <t>IRUPIBAIXO GUANDU</t>
  </si>
  <si>
    <t>IRUPIBARRA DE SÃO FRANCISCO</t>
  </si>
  <si>
    <t>IRUPIBOA ESPERANÇA</t>
  </si>
  <si>
    <t>IRUPIBOM JESUS DO NORTE</t>
  </si>
  <si>
    <t>IRUPIBREJETUBA</t>
  </si>
  <si>
    <t>IRUPICACHOEIRO DE ITAPEMIRIM</t>
  </si>
  <si>
    <t>IRUPICARIACICA</t>
  </si>
  <si>
    <t>IRUPICASTELO</t>
  </si>
  <si>
    <t>IRUPICOLATINA</t>
  </si>
  <si>
    <t>IRUPICONCEIÇÃO DA BARRA</t>
  </si>
  <si>
    <t>IRUPICONCEIÇÃO DO CASTELO</t>
  </si>
  <si>
    <t>IRUPIDOMINGOS MARTINS</t>
  </si>
  <si>
    <t>IRUPIDORES DO RIO PRETO</t>
  </si>
  <si>
    <t>IRUPIECOPORANGA</t>
  </si>
  <si>
    <t>IRUPIFUNDÃO</t>
  </si>
  <si>
    <t>IRUPIGOVERNADOR LINDENBERG</t>
  </si>
  <si>
    <t>IRUPIGUAÇUÍ</t>
  </si>
  <si>
    <t>IRUPIGUARAPARI</t>
  </si>
  <si>
    <t>IRUPIIBATIBA</t>
  </si>
  <si>
    <t>IRUPIIBIRAÇU</t>
  </si>
  <si>
    <t>IRUPIIBITIRAMA</t>
  </si>
  <si>
    <t>IRUPIICONHA</t>
  </si>
  <si>
    <t>IRUPIIRUPI</t>
  </si>
  <si>
    <t>IRUPIITAGUAÇU</t>
  </si>
  <si>
    <t>IRUPIITAPEMIRIM</t>
  </si>
  <si>
    <t>IRUPIITARANA</t>
  </si>
  <si>
    <t>IRUPIIÚNA</t>
  </si>
  <si>
    <t>IRUPIJAGUARÉ</t>
  </si>
  <si>
    <t>IRUPIJERÔNIMO MONTEIRO</t>
  </si>
  <si>
    <t>IRUPIJOÃO NEIVA</t>
  </si>
  <si>
    <t>IRUPILARANJA DA TERRA</t>
  </si>
  <si>
    <t>IRUPILINHARES</t>
  </si>
  <si>
    <t>IRUPIMANTENÓPOLIS</t>
  </si>
  <si>
    <t>IRUPIMARECHAL FLORIANO</t>
  </si>
  <si>
    <t>IRUPIMARILÂNDIA</t>
  </si>
  <si>
    <t>IRUPIMIMOSO DO SUL</t>
  </si>
  <si>
    <t>IRUPIMONTANHA</t>
  </si>
  <si>
    <t>IRUPIMUCURICI</t>
  </si>
  <si>
    <t>IRUPIMUNIZ FREIRE</t>
  </si>
  <si>
    <t>IRUPIMUQUI</t>
  </si>
  <si>
    <t>IRUPINOVA VENÉCIA</t>
  </si>
  <si>
    <t>IRUPIPANCAS</t>
  </si>
  <si>
    <t>IRUPIPEDRO CANÁRIO</t>
  </si>
  <si>
    <t>IRUPIPINHEIROS</t>
  </si>
  <si>
    <t>IRUPIPIÚMA</t>
  </si>
  <si>
    <t>IRUPIPONTO BELO</t>
  </si>
  <si>
    <t>IRUPIPRESIDENTE KENNEDY</t>
  </si>
  <si>
    <t>IRUPIRIO BANANAL</t>
  </si>
  <si>
    <t>IRUPIRIO NOVO DO SUL</t>
  </si>
  <si>
    <t>IRUPISANTA LEOPOLDINA</t>
  </si>
  <si>
    <t>IRUPISANTA MARIA DE JETIBÁ</t>
  </si>
  <si>
    <t>IRUPISANTA TERESA</t>
  </si>
  <si>
    <t>IRUPISÃO DOMINGOS DO NORTE</t>
  </si>
  <si>
    <t>IRUPISÃO GABRIEL DA PALHA</t>
  </si>
  <si>
    <t>IRUPISÃO JOSÉ DO CALÇADO</t>
  </si>
  <si>
    <t>IRUPISÃO MATEUS</t>
  </si>
  <si>
    <t>IRUPISÃO ROQUE DO CANAÃ</t>
  </si>
  <si>
    <t>IRUPISERRA</t>
  </si>
  <si>
    <t>IRUPISOORETAMA</t>
  </si>
  <si>
    <t>IRUPIVARGEM ALTA</t>
  </si>
  <si>
    <t>IRUPIVENDA NOVA DO IMIGRANTE</t>
  </si>
  <si>
    <t>IRUPIVIANA</t>
  </si>
  <si>
    <t>IRUPIVILA PAVÃO</t>
  </si>
  <si>
    <t>IRUPIVILA VALÉRIO</t>
  </si>
  <si>
    <t>IRUPIVILA VELHA</t>
  </si>
  <si>
    <t>IRUPIVITÓRIA</t>
  </si>
  <si>
    <t>ITAGUAÇUAFONSO CLÁUDIO</t>
  </si>
  <si>
    <t>ITAGUAÇUÁGUIA BRANCA</t>
  </si>
  <si>
    <t>ITAGUAÇUALEGRE</t>
  </si>
  <si>
    <t>ITAGUAÇUALFREDO CHAVES</t>
  </si>
  <si>
    <t>ITAGUAÇUALTO RIO NOVO</t>
  </si>
  <si>
    <t>ITAGUAÇUANCHIETA</t>
  </si>
  <si>
    <t>ITAGUAÇUAPIACÁ</t>
  </si>
  <si>
    <t>ITAGUAÇUARACRUZ</t>
  </si>
  <si>
    <t>ITAGUAÇUATÍLIO VIVACQUA</t>
  </si>
  <si>
    <t>ITAGUAÇUBAIXO GUANDU</t>
  </si>
  <si>
    <t>ITAGUAÇUBARRA DE SÃO FRANCISCO</t>
  </si>
  <si>
    <t>ITAGUAÇUBOA ESPERANÇA</t>
  </si>
  <si>
    <t>ITAGUAÇUBOM JESUS DO NORTE</t>
  </si>
  <si>
    <t>ITAGUAÇUBREJETUBA</t>
  </si>
  <si>
    <t>ITAGUAÇUCACHOEIRO DE ITAPEMIRIM</t>
  </si>
  <si>
    <t>ITAGUAÇUCARIACICA</t>
  </si>
  <si>
    <t>ITAGUAÇUCASTELO</t>
  </si>
  <si>
    <t>ITAGUAÇUCOLATINA</t>
  </si>
  <si>
    <t>ITAGUAÇUCONCEIÇÃO DA BARRA</t>
  </si>
  <si>
    <t>ITAGUAÇUCONCEIÇÃO DO CASTELO</t>
  </si>
  <si>
    <t>ITAGUAÇUDOMINGOS MARTINS</t>
  </si>
  <si>
    <t>ITAGUAÇUDORES DO RIO PRETO</t>
  </si>
  <si>
    <t>ITAGUAÇUECOPORANGA</t>
  </si>
  <si>
    <t>ITAGUAÇUFUNDÃO</t>
  </si>
  <si>
    <t>ITAGUAÇUGOVERNADOR LINDENBERG</t>
  </si>
  <si>
    <t>ITAGUAÇUGUAÇUÍ</t>
  </si>
  <si>
    <t>ITAGUAÇUGUARAPARI</t>
  </si>
  <si>
    <t>ITAGUAÇUIBATIBA</t>
  </si>
  <si>
    <t>ITAGUAÇUIBIRAÇU</t>
  </si>
  <si>
    <t>ITAGUAÇUIBITIRAMA</t>
  </si>
  <si>
    <t>ITAGUAÇUICONHA</t>
  </si>
  <si>
    <t>ITAGUAÇUIRUPI</t>
  </si>
  <si>
    <t>ITAGUAÇUITAGUAÇU</t>
  </si>
  <si>
    <t>ITAGUAÇUITAPEMIRIM</t>
  </si>
  <si>
    <t>ITAGUAÇUITARANA</t>
  </si>
  <si>
    <t>ITAGUAÇUIÚNA</t>
  </si>
  <si>
    <t>ITAGUAÇUJAGUARÉ</t>
  </si>
  <si>
    <t>ITAGUAÇUJERÔNIMO MONTEIRO</t>
  </si>
  <si>
    <t>ITAGUAÇUJOÃO NEIVA</t>
  </si>
  <si>
    <t>ITAGUAÇULARANJA DA TERRA</t>
  </si>
  <si>
    <t>ITAGUAÇULINHARES</t>
  </si>
  <si>
    <t>ITAGUAÇUMANTENÓPOLIS</t>
  </si>
  <si>
    <t>ITAGUAÇUMARECHAL FLORIANO</t>
  </si>
  <si>
    <t>ITAGUAÇUMARILÂNDIA</t>
  </si>
  <si>
    <t>ITAGUAÇUMIMOSO DO SUL</t>
  </si>
  <si>
    <t>ITAGUAÇUMONTANHA</t>
  </si>
  <si>
    <t>ITAGUAÇUMUCURICI</t>
  </si>
  <si>
    <t>ITAGUAÇUMUNIZ FREIRE</t>
  </si>
  <si>
    <t>ITAGUAÇUMUQUI</t>
  </si>
  <si>
    <t>ITAGUAÇUNOVA VENÉCIA</t>
  </si>
  <si>
    <t>ITAGUAÇUPANCAS</t>
  </si>
  <si>
    <t>ITAGUAÇUPEDRO CANÁRIO</t>
  </si>
  <si>
    <t>ITAGUAÇUPINHEIROS</t>
  </si>
  <si>
    <t>ITAGUAÇUPIÚMA</t>
  </si>
  <si>
    <t>ITAGUAÇUPONTO BELO</t>
  </si>
  <si>
    <t>ITAGUAÇUPRESIDENTE KENNEDY</t>
  </si>
  <si>
    <t>ITAGUAÇURIO BANANAL</t>
  </si>
  <si>
    <t>ITAGUAÇURIO NOVO DO SUL</t>
  </si>
  <si>
    <t>ITAGUAÇUSANTA LEOPOLDINA</t>
  </si>
  <si>
    <t>ITAGUAÇUSANTA MARIA DE JETIBÁ</t>
  </si>
  <si>
    <t>ITAGUAÇUSANTA TERESA</t>
  </si>
  <si>
    <t>ITAGUAÇUSÃO DOMINGOS DO NORTE</t>
  </si>
  <si>
    <t>ITAGUAÇUSÃO GABRIEL DA PALHA</t>
  </si>
  <si>
    <t>ITAGUAÇUSÃO JOSÉ DO CALÇADO</t>
  </si>
  <si>
    <t>ITAGUAÇUSÃO MATEUS</t>
  </si>
  <si>
    <t>ITAGUAÇUSÃO ROQUE DO CANAÃ</t>
  </si>
  <si>
    <t>ITAGUAÇUSERRA</t>
  </si>
  <si>
    <t>ITAGUAÇUSOORETAMA</t>
  </si>
  <si>
    <t>ITAGUAÇUVARGEM ALTA</t>
  </si>
  <si>
    <t>ITAGUAÇUVENDA NOVA DO IMIGRANTE</t>
  </si>
  <si>
    <t>ITAGUAÇUVIANA</t>
  </si>
  <si>
    <t>ITAGUAÇUVILA PAVÃO</t>
  </si>
  <si>
    <t>ITAGUAÇUVILA VALÉRIO</t>
  </si>
  <si>
    <t>ITAGUAÇUVILA VELHA</t>
  </si>
  <si>
    <t>ITAGUAÇUVITÓRIA</t>
  </si>
  <si>
    <t>ITAPEMIRIMAFONSO CLÁUDIO</t>
  </si>
  <si>
    <t>ITAPEMIRIMÁGUIA BRANCA</t>
  </si>
  <si>
    <t>ITAPEMIRIMALEGRE</t>
  </si>
  <si>
    <t>ITAPEMIRIMALFREDO CHAVES</t>
  </si>
  <si>
    <t>ITAPEMIRIMALTO RIO NOVO</t>
  </si>
  <si>
    <t>ITAPEMIRIMANCHIETA</t>
  </si>
  <si>
    <t>ITAPEMIRIMAPIACÁ</t>
  </si>
  <si>
    <t>ITAPEMIRIMARACRUZ</t>
  </si>
  <si>
    <t>ITAPEMIRIMATÍLIO VIVACQUA</t>
  </si>
  <si>
    <t>ITAPEMIRIMBAIXO GUANDU</t>
  </si>
  <si>
    <t>ITAPEMIRIMBARRA DE SÃO FRANCISCO</t>
  </si>
  <si>
    <t>ITAPEMIRIMBOA ESPERANÇA</t>
  </si>
  <si>
    <t>ITAPEMIRIMBOM JESUS DO NORTE</t>
  </si>
  <si>
    <t>ITAPEMIRIMBREJETUBA</t>
  </si>
  <si>
    <t>ITAPEMIRIMCACHOEIRO DE ITAPEMIRIM</t>
  </si>
  <si>
    <t>ITAPEMIRIMCARIACICA</t>
  </si>
  <si>
    <t>ITAPEMIRIMCASTELO</t>
  </si>
  <si>
    <t>ITAPEMIRIMCOLATINA</t>
  </si>
  <si>
    <t>ITAPEMIRIMCONCEIÇÃO DA BARRA</t>
  </si>
  <si>
    <t>ITAPEMIRIMCONCEIÇÃO DO CASTELO</t>
  </si>
  <si>
    <t>ITAPEMIRIMDOMINGOS MARTINS</t>
  </si>
  <si>
    <t>ITAPEMIRIMDORES DO RIO PRETO</t>
  </si>
  <si>
    <t>ITAPEMIRIMECOPORANGA</t>
  </si>
  <si>
    <t>ITAPEMIRIMFUNDÃO</t>
  </si>
  <si>
    <t>ITAPEMIRIMGOVERNADOR LINDENBERG</t>
  </si>
  <si>
    <t>ITAPEMIRIMGUAÇUÍ</t>
  </si>
  <si>
    <t>ITAPEMIRIMGUARAPARI</t>
  </si>
  <si>
    <t>ITAPEMIRIMIBATIBA</t>
  </si>
  <si>
    <t>ITAPEMIRIMIBIRAÇU</t>
  </si>
  <si>
    <t>ITAPEMIRIMIBITIRAMA</t>
  </si>
  <si>
    <t>ITAPEMIRIMICONHA</t>
  </si>
  <si>
    <t>ITAPEMIRIMIRUPI</t>
  </si>
  <si>
    <t>ITAPEMIRIMITAGUAÇU</t>
  </si>
  <si>
    <t>ITAPEMIRIMITAPEMIRIM</t>
  </si>
  <si>
    <t>ITAPEMIRIMITARANA</t>
  </si>
  <si>
    <t>ITAPEMIRIMIÚNA</t>
  </si>
  <si>
    <t>ITAPEMIRIMJAGUARÉ</t>
  </si>
  <si>
    <t>ITAPEMIRIMJERÔNIMO MONTEIRO</t>
  </si>
  <si>
    <t>ITAPEMIRIMJOÃO NEIVA</t>
  </si>
  <si>
    <t>ITAPEMIRIMLARANJA DA TERRA</t>
  </si>
  <si>
    <t>ITAPEMIRIMLINHARES</t>
  </si>
  <si>
    <t>ITAPEMIRIMMANTENÓPOLIS</t>
  </si>
  <si>
    <t>ITAPEMIRIMMARECHAL FLORIANO</t>
  </si>
  <si>
    <t>ITAPEMIRIMMARILÂNDIA</t>
  </si>
  <si>
    <t>ITAPEMIRIMMIMOSO DO SUL</t>
  </si>
  <si>
    <t>ITAPEMIRIMMONTANHA</t>
  </si>
  <si>
    <t>ITAPEMIRIMMUCURICI</t>
  </si>
  <si>
    <t>ITAPEMIRIMMUNIZ FREIRE</t>
  </si>
  <si>
    <t>ITAPEMIRIMMUQUI</t>
  </si>
  <si>
    <t>ITAPEMIRIMNOVA VENÉCIA</t>
  </si>
  <si>
    <t>ITAPEMIRIMPANCAS</t>
  </si>
  <si>
    <t>ITAPEMIRIMPEDRO CANÁRIO</t>
  </si>
  <si>
    <t>ITAPEMIRIMPINHEIROS</t>
  </si>
  <si>
    <t>ITAPEMIRIMPIÚMA</t>
  </si>
  <si>
    <t>ITAPEMIRIMPONTO BELO</t>
  </si>
  <si>
    <t>ITAPEMIRIMPRESIDENTE KENNEDY</t>
  </si>
  <si>
    <t>ITAPEMIRIMRIO BANANAL</t>
  </si>
  <si>
    <t>ITAPEMIRIMRIO NOVO DO SUL</t>
  </si>
  <si>
    <t>ITAPEMIRIMSANTA LEOPOLDINA</t>
  </si>
  <si>
    <t>ITAPEMIRIMSANTA MARIA DE JETIBÁ</t>
  </si>
  <si>
    <t>ITAPEMIRIMSANTA TERESA</t>
  </si>
  <si>
    <t>ITAPEMIRIMSÃO DOMINGOS DO NORTE</t>
  </si>
  <si>
    <t>ITAPEMIRIMSÃO GABRIEL DA PALHA</t>
  </si>
  <si>
    <t>ITAPEMIRIMSÃO JOSÉ DO CALÇADO</t>
  </si>
  <si>
    <t>ITAPEMIRIMSÃO MATEUS</t>
  </si>
  <si>
    <t>ITAPEMIRIMSÃO ROQUE DO CANAÃ</t>
  </si>
  <si>
    <t>ITAPEMIRIMSERRA</t>
  </si>
  <si>
    <t>ITAPEMIRIMSOORETAMA</t>
  </si>
  <si>
    <t>ITAPEMIRIMVARGEM ALTA</t>
  </si>
  <si>
    <t>ITAPEMIRIMVENDA NOVA DO IMIGRANTE</t>
  </si>
  <si>
    <t>ITAPEMIRIMVIANA</t>
  </si>
  <si>
    <t>ITAPEMIRIMVILA PAVÃO</t>
  </si>
  <si>
    <t>ITAPEMIRIMVILA VALÉRIO</t>
  </si>
  <si>
    <t>ITAPEMIRIMVILA VELHA</t>
  </si>
  <si>
    <t>ITAPEMIRIMVITÓRIA</t>
  </si>
  <si>
    <t>ITARANAAFONSO CLÁUDIO</t>
  </si>
  <si>
    <t>ITARANAÁGUIA BRANCA</t>
  </si>
  <si>
    <t>ITARANAALEGRE</t>
  </si>
  <si>
    <t>ITARANAALFREDO CHAVES</t>
  </si>
  <si>
    <t>ITARANAALTO RIO NOVO</t>
  </si>
  <si>
    <t>ITARANAANCHIETA</t>
  </si>
  <si>
    <t>ITARANAAPIACÁ</t>
  </si>
  <si>
    <t>ITARANAARACRUZ</t>
  </si>
  <si>
    <t>ITARANAATÍLIO VIVACQUA</t>
  </si>
  <si>
    <t>ITARANABAIXO GUANDU</t>
  </si>
  <si>
    <t>ITARANABARRA DE SÃO FRANCISCO</t>
  </si>
  <si>
    <t>ITARANABOA ESPERANÇA</t>
  </si>
  <si>
    <t>ITARANABOM JESUS DO NORTE</t>
  </si>
  <si>
    <t>ITARANABREJETUBA</t>
  </si>
  <si>
    <t>ITARANACACHOEIRO DE ITAPEMIRIM</t>
  </si>
  <si>
    <t>ITARANACARIACICA</t>
  </si>
  <si>
    <t>ITARANACASTELO</t>
  </si>
  <si>
    <t>ITARANACOLATINA</t>
  </si>
  <si>
    <t>ITARANACONCEIÇÃO DA BARRA</t>
  </si>
  <si>
    <t>ITARANACONCEIÇÃO DO CASTELO</t>
  </si>
  <si>
    <t>ITARANADOMINGOS MARTINS</t>
  </si>
  <si>
    <t>ITARANADORES DO RIO PRETO</t>
  </si>
  <si>
    <t>ITARANAECOPORANGA</t>
  </si>
  <si>
    <t>ITARANAFUNDÃO</t>
  </si>
  <si>
    <t>ITARANAGOVERNADOR LINDENBERG</t>
  </si>
  <si>
    <t>ITARANAGUAÇUÍ</t>
  </si>
  <si>
    <t>ITARANAGUARAPARI</t>
  </si>
  <si>
    <t>ITARANAIBATIBA</t>
  </si>
  <si>
    <t>ITARANAIBIRAÇU</t>
  </si>
  <si>
    <t>ITARANAIBITIRAMA</t>
  </si>
  <si>
    <t>ITARANAICONHA</t>
  </si>
  <si>
    <t>ITARANAIRUPI</t>
  </si>
  <si>
    <t>ITARANAITAGUAÇU</t>
  </si>
  <si>
    <t>ITARANAITAPEMIRIM</t>
  </si>
  <si>
    <t>ITARANAITARANA</t>
  </si>
  <si>
    <t>ITARANAIÚNA</t>
  </si>
  <si>
    <t>ITARANAJAGUARÉ</t>
  </si>
  <si>
    <t>ITARANAJERÔNIMO MONTEIRO</t>
  </si>
  <si>
    <t>ITARANAJOÃO NEIVA</t>
  </si>
  <si>
    <t>ITARANALARANJA DA TERRA</t>
  </si>
  <si>
    <t>ITARANALINHARES</t>
  </si>
  <si>
    <t>ITARANAMANTENÓPOLIS</t>
  </si>
  <si>
    <t>ITARANAMARECHAL FLORIANO</t>
  </si>
  <si>
    <t>ITARANAMARILÂNDIA</t>
  </si>
  <si>
    <t>ITARANAMIMOSO DO SUL</t>
  </si>
  <si>
    <t>ITARANAMONTANHA</t>
  </si>
  <si>
    <t>ITARANAMUCURICI</t>
  </si>
  <si>
    <t>ITARANAMUNIZ FREIRE</t>
  </si>
  <si>
    <t>ITARANAMUQUI</t>
  </si>
  <si>
    <t>ITARANANOVA VENÉCIA</t>
  </si>
  <si>
    <t>ITARANAPANCAS</t>
  </si>
  <si>
    <t>ITARANAPEDRO CANÁRIO</t>
  </si>
  <si>
    <t>ITARANAPINHEIROS</t>
  </si>
  <si>
    <t>ITARANAPIÚMA</t>
  </si>
  <si>
    <t>ITARANAPONTO BELO</t>
  </si>
  <si>
    <t>ITARANAPRESIDENTE KENNEDY</t>
  </si>
  <si>
    <t>ITARANARIO BANANAL</t>
  </si>
  <si>
    <t>ITARANARIO NOVO DO SUL</t>
  </si>
  <si>
    <t>ITARANASANTA LEOPOLDINA</t>
  </si>
  <si>
    <t>ITARANASANTA MARIA DE JETIBÁ</t>
  </si>
  <si>
    <t>ITARANASANTA TERESA</t>
  </si>
  <si>
    <t>ITARANASÃO DOMINGOS DO NORTE</t>
  </si>
  <si>
    <t>ITARANASÃO GABRIEL DA PALHA</t>
  </si>
  <si>
    <t>ITARANASÃO JOSÉ DO CALÇADO</t>
  </si>
  <si>
    <t>ITARANASÃO MATEUS</t>
  </si>
  <si>
    <t>ITARANASÃO ROQUE DO CANAÃ</t>
  </si>
  <si>
    <t>ITARANASERRA</t>
  </si>
  <si>
    <t>ITARANASOORETAMA</t>
  </si>
  <si>
    <t>ITARANAVARGEM ALTA</t>
  </si>
  <si>
    <t>ITARANAVENDA NOVA DO IMIGRANTE</t>
  </si>
  <si>
    <t>ITARANAVIANA</t>
  </si>
  <si>
    <t>ITARANAVILA PAVÃO</t>
  </si>
  <si>
    <t>ITARANAVILA VALÉRIO</t>
  </si>
  <si>
    <t>ITARANAVILA VELHA</t>
  </si>
  <si>
    <t>ITARANAVITÓRIA</t>
  </si>
  <si>
    <t>IÚNAAFONSO CLÁUDIO</t>
  </si>
  <si>
    <t>IÚNAÁGUIA BRANCA</t>
  </si>
  <si>
    <t>IÚNAALEGRE</t>
  </si>
  <si>
    <t>IÚNAALFREDO CHAVES</t>
  </si>
  <si>
    <t>IÚNAALTO RIO NOVO</t>
  </si>
  <si>
    <t>IÚNAANCHIETA</t>
  </si>
  <si>
    <t>IÚNAAPIACÁ</t>
  </si>
  <si>
    <t>IÚNAARACRUZ</t>
  </si>
  <si>
    <t>IÚNAATÍLIO VIVACQUA</t>
  </si>
  <si>
    <t>IÚNABAIXO GUANDU</t>
  </si>
  <si>
    <t>IÚNABARRA DE SÃO FRANCISCO</t>
  </si>
  <si>
    <t>IÚNABOA ESPERANÇA</t>
  </si>
  <si>
    <t>IÚNABOM JESUS DO NORTE</t>
  </si>
  <si>
    <t>IÚNABREJETUBA</t>
  </si>
  <si>
    <t>IÚNACACHOEIRO DE ITAPEMIRIM</t>
  </si>
  <si>
    <t>IÚNACARIACICA</t>
  </si>
  <si>
    <t>IÚNACASTELO</t>
  </si>
  <si>
    <t>IÚNACOLATINA</t>
  </si>
  <si>
    <t>IÚNACONCEIÇÃO DA BARRA</t>
  </si>
  <si>
    <t>IÚNACONCEIÇÃO DO CASTELO</t>
  </si>
  <si>
    <t>IÚNADOMINGOS MARTINS</t>
  </si>
  <si>
    <t>IÚNADORES DO RIO PRETO</t>
  </si>
  <si>
    <t>IÚNAECOPORANGA</t>
  </si>
  <si>
    <t>IÚNAFUNDÃO</t>
  </si>
  <si>
    <t>IÚNAGOVERNADOR LINDENBERG</t>
  </si>
  <si>
    <t>IÚNAGUAÇUÍ</t>
  </si>
  <si>
    <t>IÚNAGUARAPARI</t>
  </si>
  <si>
    <t>IÚNAIBATIBA</t>
  </si>
  <si>
    <t>IÚNAIBIRAÇU</t>
  </si>
  <si>
    <t>IÚNAIBITIRAMA</t>
  </si>
  <si>
    <t>IÚNAICONHA</t>
  </si>
  <si>
    <t>IÚNAIRUPI</t>
  </si>
  <si>
    <t>IÚNAITAGUAÇU</t>
  </si>
  <si>
    <t>IÚNAITAPEMIRIM</t>
  </si>
  <si>
    <t>IÚNAITARANA</t>
  </si>
  <si>
    <t>IÚNAIÚNA</t>
  </si>
  <si>
    <t>IÚNAJAGUARÉ</t>
  </si>
  <si>
    <t>IÚNAJERÔNIMO MONTEIRO</t>
  </si>
  <si>
    <t>IÚNAJOÃO NEIVA</t>
  </si>
  <si>
    <t>IÚNALARANJA DA TERRA</t>
  </si>
  <si>
    <t>IÚNALINHARES</t>
  </si>
  <si>
    <t>IÚNAMANTENÓPOLIS</t>
  </si>
  <si>
    <t>IÚNAMARECHAL FLORIANO</t>
  </si>
  <si>
    <t>IÚNAMARILÂNDIA</t>
  </si>
  <si>
    <t>IÚNAMIMOSO DO SUL</t>
  </si>
  <si>
    <t>IÚNAMONTANHA</t>
  </si>
  <si>
    <t>IÚNAMUCURICI</t>
  </si>
  <si>
    <t>IÚNAMUNIZ FREIRE</t>
  </si>
  <si>
    <t>IÚNAMUQUI</t>
  </si>
  <si>
    <t>IÚNANOVA VENÉCIA</t>
  </si>
  <si>
    <t>IÚNAPANCAS</t>
  </si>
  <si>
    <t>IÚNAPEDRO CANÁRIO</t>
  </si>
  <si>
    <t>IÚNAPINHEIROS</t>
  </si>
  <si>
    <t>IÚNAPIÚMA</t>
  </si>
  <si>
    <t>IÚNAPONTO BELO</t>
  </si>
  <si>
    <t>IÚNAPRESIDENTE KENNEDY</t>
  </si>
  <si>
    <t>IÚNARIO BANANAL</t>
  </si>
  <si>
    <t>IÚNARIO NOVO DO SUL</t>
  </si>
  <si>
    <t>IÚNASANTA LEOPOLDINA</t>
  </si>
  <si>
    <t>IÚNASANTA MARIA DE JETIBÁ</t>
  </si>
  <si>
    <t>IÚNASANTA TERESA</t>
  </si>
  <si>
    <t>IÚNASÃO DOMINGOS DO NORTE</t>
  </si>
  <si>
    <t>IÚNASÃO GABRIEL DA PALHA</t>
  </si>
  <si>
    <t>IÚNASÃO JOSÉ DO CALÇADO</t>
  </si>
  <si>
    <t>IÚNASÃO MATEUS</t>
  </si>
  <si>
    <t>IÚNASÃO ROQUE DO CANAÃ</t>
  </si>
  <si>
    <t>IÚNASERRA</t>
  </si>
  <si>
    <t>IÚNASOORETAMA</t>
  </si>
  <si>
    <t>IÚNAVARGEM ALTA</t>
  </si>
  <si>
    <t>IÚNAVENDA NOVA DO IMIGRANTE</t>
  </si>
  <si>
    <t>IÚNAVIANA</t>
  </si>
  <si>
    <t>IÚNAVILA PAVÃO</t>
  </si>
  <si>
    <t>IÚNAVILA VALÉRIO</t>
  </si>
  <si>
    <t>IÚNAVILA VELHA</t>
  </si>
  <si>
    <t>IÚNAVITÓRIA</t>
  </si>
  <si>
    <t>JAGUARÉAFONSO CLÁUDIO</t>
  </si>
  <si>
    <t>JAGUARÉÁGUIA BRANCA</t>
  </si>
  <si>
    <t>JAGUARÉALEGRE</t>
  </si>
  <si>
    <t>JAGUARÉALFREDO CHAVES</t>
  </si>
  <si>
    <t>JAGUARÉALTO RIO NOVO</t>
  </si>
  <si>
    <t>JAGUARÉANCHIETA</t>
  </si>
  <si>
    <t>JAGUARÉAPIACÁ</t>
  </si>
  <si>
    <t>JAGUARÉARACRUZ</t>
  </si>
  <si>
    <t>JAGUARÉATÍLIO VIVACQUA</t>
  </si>
  <si>
    <t>JAGUARÉBAIXO GUANDU</t>
  </si>
  <si>
    <t>JAGUARÉBARRA DE SÃO FRANCISCO</t>
  </si>
  <si>
    <t>JAGUARÉBOA ESPERANÇA</t>
  </si>
  <si>
    <t>JAGUARÉBOM JESUS DO NORTE</t>
  </si>
  <si>
    <t>JAGUARÉBREJETUBA</t>
  </si>
  <si>
    <t>JAGUARÉCACHOEIRO DE ITAPEMIRIM</t>
  </si>
  <si>
    <t>JAGUARÉCARIACICA</t>
  </si>
  <si>
    <t>JAGUARÉCASTELO</t>
  </si>
  <si>
    <t>JAGUARÉCOLATINA</t>
  </si>
  <si>
    <t>JAGUARÉCONCEIÇÃO DA BARRA</t>
  </si>
  <si>
    <t>JAGUARÉCONCEIÇÃO DO CASTELO</t>
  </si>
  <si>
    <t>JAGUARÉDOMINGOS MARTINS</t>
  </si>
  <si>
    <t>JAGUARÉDORES DO RIO PRETO</t>
  </si>
  <si>
    <t>JAGUARÉECOPORANGA</t>
  </si>
  <si>
    <t>JAGUARÉFUNDÃO</t>
  </si>
  <si>
    <t>JAGUARÉGOVERNADOR LINDENBERG</t>
  </si>
  <si>
    <t>JAGUARÉGUAÇUÍ</t>
  </si>
  <si>
    <t>JAGUARÉGUARAPARI</t>
  </si>
  <si>
    <t>JAGUARÉIBATIBA</t>
  </si>
  <si>
    <t>JAGUARÉIBIRAÇU</t>
  </si>
  <si>
    <t>JAGUARÉIBITIRAMA</t>
  </si>
  <si>
    <t>JAGUARÉICONHA</t>
  </si>
  <si>
    <t>JAGUARÉIRUPI</t>
  </si>
  <si>
    <t>JAGUARÉITAGUAÇU</t>
  </si>
  <si>
    <t>JAGUARÉITAPEMIRIM</t>
  </si>
  <si>
    <t>JAGUARÉITARANA</t>
  </si>
  <si>
    <t>JAGUARÉIÚNA</t>
  </si>
  <si>
    <t>JAGUARÉJAGUARÉ</t>
  </si>
  <si>
    <t>JAGUARÉJERÔNIMO MONTEIRO</t>
  </si>
  <si>
    <t>JAGUARÉJOÃO NEIVA</t>
  </si>
  <si>
    <t>JAGUARÉLARANJA DA TERRA</t>
  </si>
  <si>
    <t>JAGUARÉLINHARES</t>
  </si>
  <si>
    <t>JAGUARÉMANTENÓPOLIS</t>
  </si>
  <si>
    <t>JAGUARÉMARECHAL FLORIANO</t>
  </si>
  <si>
    <t>JAGUARÉMARILÂNDIA</t>
  </si>
  <si>
    <t>JAGUARÉMIMOSO DO SUL</t>
  </si>
  <si>
    <t>JAGUARÉMONTANHA</t>
  </si>
  <si>
    <t>JAGUARÉMUCURICI</t>
  </si>
  <si>
    <t>JAGUARÉMUNIZ FREIRE</t>
  </si>
  <si>
    <t>JAGUARÉMUQUI</t>
  </si>
  <si>
    <t>JAGUARÉNOVA VENÉCIA</t>
  </si>
  <si>
    <t>JAGUARÉPANCAS</t>
  </si>
  <si>
    <t>JAGUARÉPEDRO CANÁRIO</t>
  </si>
  <si>
    <t>JAGUARÉPINHEIROS</t>
  </si>
  <si>
    <t>JAGUARÉPIÚMA</t>
  </si>
  <si>
    <t>JAGUARÉPONTO BELO</t>
  </si>
  <si>
    <t>JAGUARÉPRESIDENTE KENNEDY</t>
  </si>
  <si>
    <t>JAGUARÉRIO BANANAL</t>
  </si>
  <si>
    <t>JAGUARÉRIO NOVO DO SUL</t>
  </si>
  <si>
    <t>JAGUARÉSANTA LEOPOLDINA</t>
  </si>
  <si>
    <t>JAGUARÉSANTA MARIA DE JETIBÁ</t>
  </si>
  <si>
    <t>JAGUARÉSANTA TERESA</t>
  </si>
  <si>
    <t>JAGUARÉSÃO DOMINGOS DO NORTE</t>
  </si>
  <si>
    <t>JAGUARÉSÃO GABRIEL DA PALHA</t>
  </si>
  <si>
    <t>JAGUARÉSÃO JOSÉ DO CALÇADO</t>
  </si>
  <si>
    <t>JAGUARÉSÃO MATEUS</t>
  </si>
  <si>
    <t>JAGUARÉSÃO ROQUE DO CANAÃ</t>
  </si>
  <si>
    <t>JAGUARÉSERRA</t>
  </si>
  <si>
    <t>JAGUARÉSOORETAMA</t>
  </si>
  <si>
    <t>JAGUARÉVARGEM ALTA</t>
  </si>
  <si>
    <t>JAGUARÉVENDA NOVA DO IMIGRANTE</t>
  </si>
  <si>
    <t>JAGUARÉVIANA</t>
  </si>
  <si>
    <t>JAGUARÉVILA PAVÃO</t>
  </si>
  <si>
    <t>JAGUARÉVILA VALÉRIO</t>
  </si>
  <si>
    <t>JAGUARÉVILA VELHA</t>
  </si>
  <si>
    <t>JAGUARÉVITÓRIA</t>
  </si>
  <si>
    <t>JERÔNIMO MONTEIROAFONSO CLÁUDIO</t>
  </si>
  <si>
    <t>JERÔNIMO MONTEIROÁGUIA BRANCA</t>
  </si>
  <si>
    <t>JERÔNIMO MONTEIROALEGRE</t>
  </si>
  <si>
    <t>JERÔNIMO MONTEIROALFREDO CHAVES</t>
  </si>
  <si>
    <t>JERÔNIMO MONTEIROALTO RIO NOVO</t>
  </si>
  <si>
    <t>JERÔNIMO MONTEIROANCHIETA</t>
  </si>
  <si>
    <t>JERÔNIMO MONTEIROAPIACÁ</t>
  </si>
  <si>
    <t>JERÔNIMO MONTEIROARACRUZ</t>
  </si>
  <si>
    <t>JERÔNIMO MONTEIROATÍLIO VIVACQUA</t>
  </si>
  <si>
    <t>JERÔNIMO MONTEIROBAIXO GUANDU</t>
  </si>
  <si>
    <t>JERÔNIMO MONTEIROBARRA DE SÃO FRANCISCO</t>
  </si>
  <si>
    <t>JERÔNIMO MONTEIROBOA ESPERANÇA</t>
  </si>
  <si>
    <t>JERÔNIMO MONTEIROBOM JESUS DO NORTE</t>
  </si>
  <si>
    <t>JERÔNIMO MONTEIROBREJETUBA</t>
  </si>
  <si>
    <t>JERÔNIMO MONTEIROCACHOEIRO DE ITAPEMIRIM</t>
  </si>
  <si>
    <t>JERÔNIMO MONTEIROCARIACICA</t>
  </si>
  <si>
    <t>JERÔNIMO MONTEIROCASTELO</t>
  </si>
  <si>
    <t>JERÔNIMO MONTEIROCOLATINA</t>
  </si>
  <si>
    <t>JERÔNIMO MONTEIROCONCEIÇÃO DA BARRA</t>
  </si>
  <si>
    <t>JERÔNIMO MONTEIROCONCEIÇÃO DO CASTELO</t>
  </si>
  <si>
    <t>JERÔNIMO MONTEIRODOMINGOS MARTINS</t>
  </si>
  <si>
    <t>JERÔNIMO MONTEIRODORES DO RIO PRETO</t>
  </si>
  <si>
    <t>JERÔNIMO MONTEIROECOPORANGA</t>
  </si>
  <si>
    <t>JERÔNIMO MONTEIROFUNDÃO</t>
  </si>
  <si>
    <t>JERÔNIMO MONTEIROGOVERNADOR LINDENBERG</t>
  </si>
  <si>
    <t>JERÔNIMO MONTEIROGUAÇUÍ</t>
  </si>
  <si>
    <t>JERÔNIMO MONTEIROGUARAPARI</t>
  </si>
  <si>
    <t>JERÔNIMO MONTEIROIBATIBA</t>
  </si>
  <si>
    <t>JERÔNIMO MONTEIROIBIRAÇU</t>
  </si>
  <si>
    <t>JERÔNIMO MONTEIROIBITIRAMA</t>
  </si>
  <si>
    <t>JERÔNIMO MONTEIROICONHA</t>
  </si>
  <si>
    <t>JERÔNIMO MONTEIROIRUPI</t>
  </si>
  <si>
    <t>JERÔNIMO MONTEIROITAGUAÇU</t>
  </si>
  <si>
    <t>JERÔNIMO MONTEIROITAPEMIRIM</t>
  </si>
  <si>
    <t>JERÔNIMO MONTEIROITARANA</t>
  </si>
  <si>
    <t>JERÔNIMO MONTEIROIÚNA</t>
  </si>
  <si>
    <t>JERÔNIMO MONTEIROJAGUARÉ</t>
  </si>
  <si>
    <t>JERÔNIMO MONTEIROJERÔNIMO MONTEIRO</t>
  </si>
  <si>
    <t>JERÔNIMO MONTEIROJOÃO NEIVA</t>
  </si>
  <si>
    <t>JERÔNIMO MONTEIROLARANJA DA TERRA</t>
  </si>
  <si>
    <t>JERÔNIMO MONTEIROLINHARES</t>
  </si>
  <si>
    <t>JERÔNIMO MONTEIROMANTENÓPOLIS</t>
  </si>
  <si>
    <t>JERÔNIMO MONTEIROMARECHAL FLORIANO</t>
  </si>
  <si>
    <t>JERÔNIMO MONTEIROMARILÂNDIA</t>
  </si>
  <si>
    <t>JERÔNIMO MONTEIROMIMOSO DO SUL</t>
  </si>
  <si>
    <t>JERÔNIMO MONTEIROMONTANHA</t>
  </si>
  <si>
    <t>JERÔNIMO MONTEIROMUCURICI</t>
  </si>
  <si>
    <t>JERÔNIMO MONTEIROMUNIZ FREIRE</t>
  </si>
  <si>
    <t>JERÔNIMO MONTEIROMUQUI</t>
  </si>
  <si>
    <t>JERÔNIMO MONTEIRONOVA VENÉCIA</t>
  </si>
  <si>
    <t>JERÔNIMO MONTEIROPANCAS</t>
  </si>
  <si>
    <t>JERÔNIMO MONTEIROPEDRO CANÁRIO</t>
  </si>
  <si>
    <t>JERÔNIMO MONTEIROPINHEIROS</t>
  </si>
  <si>
    <t>JERÔNIMO MONTEIROPIÚMA</t>
  </si>
  <si>
    <t>JERÔNIMO MONTEIROPONTO BELO</t>
  </si>
  <si>
    <t>JERÔNIMO MONTEIROPRESIDENTE KENNEDY</t>
  </si>
  <si>
    <t>JERÔNIMO MONTEIRORIO BANANAL</t>
  </si>
  <si>
    <t>JERÔNIMO MONTEIRORIO NOVO DO SUL</t>
  </si>
  <si>
    <t>JERÔNIMO MONTEIROSANTA LEOPOLDINA</t>
  </si>
  <si>
    <t>JERÔNIMO MONTEIROSANTA MARIA DE JETIBÁ</t>
  </si>
  <si>
    <t>JERÔNIMO MONTEIROSANTA TERESA</t>
  </si>
  <si>
    <t>JERÔNIMO MONTEIROSÃO DOMINGOS DO NORTE</t>
  </si>
  <si>
    <t>JERÔNIMO MONTEIROSÃO GABRIEL DA PALHA</t>
  </si>
  <si>
    <t>JERÔNIMO MONTEIROSÃO JOSÉ DO CALÇADO</t>
  </si>
  <si>
    <t>JERÔNIMO MONTEIROSÃO MATEUS</t>
  </si>
  <si>
    <t>JERÔNIMO MONTEIROSÃO ROQUE DO CANAÃ</t>
  </si>
  <si>
    <t>JERÔNIMO MONTEIROSERRA</t>
  </si>
  <si>
    <t>JERÔNIMO MONTEIROSOORETAMA</t>
  </si>
  <si>
    <t>JERÔNIMO MONTEIROVARGEM ALTA</t>
  </si>
  <si>
    <t>JERÔNIMO MONTEIROVENDA NOVA DO IMIGRANTE</t>
  </si>
  <si>
    <t>JERÔNIMO MONTEIROVIANA</t>
  </si>
  <si>
    <t>JERÔNIMO MONTEIROVILA PAVÃO</t>
  </si>
  <si>
    <t>JERÔNIMO MONTEIROVILA VALÉRIO</t>
  </si>
  <si>
    <t>JERÔNIMO MONTEIROVILA VELHA</t>
  </si>
  <si>
    <t>JERÔNIMO MONTEIROVITÓRIA</t>
  </si>
  <si>
    <t>JOÃO NEIVAAFONSO CLÁUDIO</t>
  </si>
  <si>
    <t>JOÃO NEIVAÁGUIA BRANCA</t>
  </si>
  <si>
    <t>JOÃO NEIVAALEGRE</t>
  </si>
  <si>
    <t>JOÃO NEIVAALFREDO CHAVES</t>
  </si>
  <si>
    <t>JOÃO NEIVAALTO RIO NOVO</t>
  </si>
  <si>
    <t>JOÃO NEIVAANCHIETA</t>
  </si>
  <si>
    <t>JOÃO NEIVAAPIACÁ</t>
  </si>
  <si>
    <t>JOÃO NEIVAARACRUZ</t>
  </si>
  <si>
    <t>JOÃO NEIVAATÍLIO VIVACQUA</t>
  </si>
  <si>
    <t>JOÃO NEIVABAIXO GUANDU</t>
  </si>
  <si>
    <t>JOÃO NEIVABARRA DE SÃO FRANCISCO</t>
  </si>
  <si>
    <t>JOÃO NEIVABOA ESPERANÇA</t>
  </si>
  <si>
    <t>JOÃO NEIVABOM JESUS DO NORTE</t>
  </si>
  <si>
    <t>JOÃO NEIVABREJETUBA</t>
  </si>
  <si>
    <t>JOÃO NEIVACACHOEIRO DE ITAPEMIRIM</t>
  </si>
  <si>
    <t>JOÃO NEIVACARIACICA</t>
  </si>
  <si>
    <t>JOÃO NEIVACASTELO</t>
  </si>
  <si>
    <t>JOÃO NEIVACOLATINA</t>
  </si>
  <si>
    <t>JOÃO NEIVACONCEIÇÃO DA BARRA</t>
  </si>
  <si>
    <t>JOÃO NEIVACONCEIÇÃO DO CASTELO</t>
  </si>
  <si>
    <t>JOÃO NEIVADOMINGOS MARTINS</t>
  </si>
  <si>
    <t>JOÃO NEIVADORES DO RIO PRETO</t>
  </si>
  <si>
    <t>JOÃO NEIVAECOPORANGA</t>
  </si>
  <si>
    <t>JOÃO NEIVAFUNDÃO</t>
  </si>
  <si>
    <t>JOÃO NEIVAGOVERNADOR LINDENBERG</t>
  </si>
  <si>
    <t>JOÃO NEIVAGUAÇUÍ</t>
  </si>
  <si>
    <t>JOÃO NEIVAGUARAPARI</t>
  </si>
  <si>
    <t>JOÃO NEIVAIBATIBA</t>
  </si>
  <si>
    <t>JOÃO NEIVAIBIRAÇU</t>
  </si>
  <si>
    <t>JOÃO NEIVAIBITIRAMA</t>
  </si>
  <si>
    <t>JOÃO NEIVAICONHA</t>
  </si>
  <si>
    <t>JOÃO NEIVAIRUPI</t>
  </si>
  <si>
    <t>JOÃO NEIVAITAGUAÇU</t>
  </si>
  <si>
    <t>JOÃO NEIVAITAPEMIRIM</t>
  </si>
  <si>
    <t>JOÃO NEIVAITARANA</t>
  </si>
  <si>
    <t>JOÃO NEIVAIÚNA</t>
  </si>
  <si>
    <t>JOÃO NEIVAJAGUARÉ</t>
  </si>
  <si>
    <t>JOÃO NEIVAJERÔNIMO MONTEIRO</t>
  </si>
  <si>
    <t>JOÃO NEIVAJOÃO NEIVA</t>
  </si>
  <si>
    <t>JOÃO NEIVALARANJA DA TERRA</t>
  </si>
  <si>
    <t>JOÃO NEIVALINHARES</t>
  </si>
  <si>
    <t>JOÃO NEIVAMANTENÓPOLIS</t>
  </si>
  <si>
    <t>JOÃO NEIVAMARECHAL FLORIANO</t>
  </si>
  <si>
    <t>JOÃO NEIVAMARILÂNDIA</t>
  </si>
  <si>
    <t>JOÃO NEIVAMIMOSO DO SUL</t>
  </si>
  <si>
    <t>JOÃO NEIVAMONTANHA</t>
  </si>
  <si>
    <t>JOÃO NEIVAMUCURICI</t>
  </si>
  <si>
    <t>JOÃO NEIVAMUNIZ FREIRE</t>
  </si>
  <si>
    <t>JOÃO NEIVAMUQUI</t>
  </si>
  <si>
    <t>JOÃO NEIVANOVA VENÉCIA</t>
  </si>
  <si>
    <t>JOÃO NEIVAPANCAS</t>
  </si>
  <si>
    <t>JOÃO NEIVAPEDRO CANÁRIO</t>
  </si>
  <si>
    <t>JOÃO NEIVAPINHEIROS</t>
  </si>
  <si>
    <t>JOÃO NEIVAPIÚMA</t>
  </si>
  <si>
    <t>JOÃO NEIVAPONTO BELO</t>
  </si>
  <si>
    <t>JOÃO NEIVAPRESIDENTE KENNEDY</t>
  </si>
  <si>
    <t>JOÃO NEIVARIO BANANAL</t>
  </si>
  <si>
    <t>JOÃO NEIVARIO NOVO DO SUL</t>
  </si>
  <si>
    <t>JOÃO NEIVASANTA LEOPOLDINA</t>
  </si>
  <si>
    <t>JOÃO NEIVASANTA MARIA DE JETIBÁ</t>
  </si>
  <si>
    <t>JOÃO NEIVASANTA TERESA</t>
  </si>
  <si>
    <t>JOÃO NEIVASÃO DOMINGOS DO NORTE</t>
  </si>
  <si>
    <t>JOÃO NEIVASÃO GABRIEL DA PALHA</t>
  </si>
  <si>
    <t>JOÃO NEIVASÃO JOSÉ DO CALÇADO</t>
  </si>
  <si>
    <t>JOÃO NEIVASÃO MATEUS</t>
  </si>
  <si>
    <t>JOÃO NEIVASÃO ROQUE DO CANAÃ</t>
  </si>
  <si>
    <t>JOÃO NEIVASERRA</t>
  </si>
  <si>
    <t>JOÃO NEIVASOORETAMA</t>
  </si>
  <si>
    <t>JOÃO NEIVAVARGEM ALTA</t>
  </si>
  <si>
    <t>JOÃO NEIVAVENDA NOVA DO IMIGRANTE</t>
  </si>
  <si>
    <t>JOÃO NEIVAVIANA</t>
  </si>
  <si>
    <t>JOÃO NEIVAVILA PAVÃO</t>
  </si>
  <si>
    <t>JOÃO NEIVAVILA VALÉRIO</t>
  </si>
  <si>
    <t>JOÃO NEIVAVILA VELHA</t>
  </si>
  <si>
    <t>JOÃO NEIVAVITÓRIA</t>
  </si>
  <si>
    <t>LARANJA DA TERRAAFONSO CLÁUDIO</t>
  </si>
  <si>
    <t>LARANJA DA TERRAÁGUIA BRANCA</t>
  </si>
  <si>
    <t>LARANJA DA TERRAALEGRE</t>
  </si>
  <si>
    <t>LARANJA DA TERRAALFREDO CHAVES</t>
  </si>
  <si>
    <t>LARANJA DA TERRAALTO RIO NOVO</t>
  </si>
  <si>
    <t>LARANJA DA TERRAANCHIETA</t>
  </si>
  <si>
    <t>LARANJA DA TERRAAPIACÁ</t>
  </si>
  <si>
    <t>LARANJA DA TERRAARACRUZ</t>
  </si>
  <si>
    <t>LARANJA DA TERRAATÍLIO VIVACQUA</t>
  </si>
  <si>
    <t>LARANJA DA TERRABAIXO GUANDU</t>
  </si>
  <si>
    <t>LARANJA DA TERRABARRA DE SÃO FRANCISCO</t>
  </si>
  <si>
    <t>LARANJA DA TERRABOA ESPERANÇA</t>
  </si>
  <si>
    <t>LARANJA DA TERRABOM JESUS DO NORTE</t>
  </si>
  <si>
    <t>LARANJA DA TERRABREJETUBA</t>
  </si>
  <si>
    <t>LARANJA DA TERRACACHOEIRO DE ITAPEMIRIM</t>
  </si>
  <si>
    <t>LARANJA DA TERRACARIACICA</t>
  </si>
  <si>
    <t>LARANJA DA TERRACASTELO</t>
  </si>
  <si>
    <t>LARANJA DA TERRACOLATINA</t>
  </si>
  <si>
    <t>LARANJA DA TERRACONCEIÇÃO DA BARRA</t>
  </si>
  <si>
    <t>LARANJA DA TERRACONCEIÇÃO DO CASTELO</t>
  </si>
  <si>
    <t>LARANJA DA TERRADOMINGOS MARTINS</t>
  </si>
  <si>
    <t>LARANJA DA TERRADORES DO RIO PRETO</t>
  </si>
  <si>
    <t>LARANJA DA TERRAECOPORANGA</t>
  </si>
  <si>
    <t>LARANJA DA TERRAFUNDÃO</t>
  </si>
  <si>
    <t>LARANJA DA TERRAGOVERNADOR LINDENBERG</t>
  </si>
  <si>
    <t>LARANJA DA TERRAGUAÇUÍ</t>
  </si>
  <si>
    <t>LARANJA DA TERRAGUARAPARI</t>
  </si>
  <si>
    <t>LARANJA DA TERRAIBATIBA</t>
  </si>
  <si>
    <t>LARANJA DA TERRAIBIRAÇU</t>
  </si>
  <si>
    <t>LARANJA DA TERRAIBITIRAMA</t>
  </si>
  <si>
    <t>LARANJA DA TERRAICONHA</t>
  </si>
  <si>
    <t>LARANJA DA TERRAIRUPI</t>
  </si>
  <si>
    <t>LARANJA DA TERRAITAGUAÇU</t>
  </si>
  <si>
    <t>LARANJA DA TERRAITAPEMIRIM</t>
  </si>
  <si>
    <t>LARANJA DA TERRAITARANA</t>
  </si>
  <si>
    <t>LARANJA DA TERRAIÚNA</t>
  </si>
  <si>
    <t>LARANJA DA TERRAJAGUARÉ</t>
  </si>
  <si>
    <t>LARANJA DA TERRAJERÔNIMO MONTEIRO</t>
  </si>
  <si>
    <t>LARANJA DA TERRAJOÃO NEIVA</t>
  </si>
  <si>
    <t>LARANJA DA TERRALARANJA DA TERRA</t>
  </si>
  <si>
    <t>LARANJA DA TERRALINHARES</t>
  </si>
  <si>
    <t>LARANJA DA TERRAMANTENÓPOLIS</t>
  </si>
  <si>
    <t>LARANJA DA TERRAMARECHAL FLORIANO</t>
  </si>
  <si>
    <t>LARANJA DA TERRAMARILÂNDIA</t>
  </si>
  <si>
    <t>LARANJA DA TERRAMIMOSO DO SUL</t>
  </si>
  <si>
    <t>LARANJA DA TERRAMONTANHA</t>
  </si>
  <si>
    <t>LARANJA DA TERRAMUCURICI</t>
  </si>
  <si>
    <t>LARANJA DA TERRAMUNIZ FREIRE</t>
  </si>
  <si>
    <t>LARANJA DA TERRAMUQUI</t>
  </si>
  <si>
    <t>LARANJA DA TERRANOVA VENÉCIA</t>
  </si>
  <si>
    <t>LARANJA DA TERRAPANCAS</t>
  </si>
  <si>
    <t>LARANJA DA TERRAPEDRO CANÁRIO</t>
  </si>
  <si>
    <t>LARANJA DA TERRAPINHEIROS</t>
  </si>
  <si>
    <t>LARANJA DA TERRAPIÚMA</t>
  </si>
  <si>
    <t>LARANJA DA TERRAPONTO BELO</t>
  </si>
  <si>
    <t>LARANJA DA TERRAPRESIDENTE KENNEDY</t>
  </si>
  <si>
    <t>LARANJA DA TERRARIO BANANAL</t>
  </si>
  <si>
    <t>LARANJA DA TERRARIO NOVO DO SUL</t>
  </si>
  <si>
    <t>LARANJA DA TERRASANTA LEOPOLDINA</t>
  </si>
  <si>
    <t>LARANJA DA TERRASANTA MARIA DE JETIBÁ</t>
  </si>
  <si>
    <t>LARANJA DA TERRASANTA TERESA</t>
  </si>
  <si>
    <t>LARANJA DA TERRASÃO DOMINGOS DO NORTE</t>
  </si>
  <si>
    <t>LARANJA DA TERRASÃO GABRIEL DA PALHA</t>
  </si>
  <si>
    <t>LARANJA DA TERRASÃO JOSÉ DO CALÇADO</t>
  </si>
  <si>
    <t>LARANJA DA TERRASÃO MATEUS</t>
  </si>
  <si>
    <t>LARANJA DA TERRASÃO ROQUE DO CANAÃ</t>
  </si>
  <si>
    <t>LARANJA DA TERRASERRA</t>
  </si>
  <si>
    <t>LARANJA DA TERRASOORETAMA</t>
  </si>
  <si>
    <t>LARANJA DA TERRAVARGEM ALTA</t>
  </si>
  <si>
    <t>LARANJA DA TERRAVENDA NOVA DO IMIGRANTE</t>
  </si>
  <si>
    <t>LARANJA DA TERRAVIANA</t>
  </si>
  <si>
    <t>LARANJA DA TERRAVILA PAVÃO</t>
  </si>
  <si>
    <t>LARANJA DA TERRAVILA VALÉRIO</t>
  </si>
  <si>
    <t>LARANJA DA TERRAVILA VELHA</t>
  </si>
  <si>
    <t>LARANJA DA TERRAVITÓRIA</t>
  </si>
  <si>
    <t>LINHARESAFONSO CLÁUDIO</t>
  </si>
  <si>
    <t>LINHARESÁGUIA BRANCA</t>
  </si>
  <si>
    <t>LINHARESALEGRE</t>
  </si>
  <si>
    <t>LINHARESALFREDO CHAVES</t>
  </si>
  <si>
    <t>LINHARESALTO RIO NOVO</t>
  </si>
  <si>
    <t>LINHARESANCHIETA</t>
  </si>
  <si>
    <t>LINHARESAPIACÁ</t>
  </si>
  <si>
    <t>LINHARESARACRUZ</t>
  </si>
  <si>
    <t>LINHARESATÍLIO VIVACQUA</t>
  </si>
  <si>
    <t>LINHARESBAIXO GUANDU</t>
  </si>
  <si>
    <t>LINHARESBARRA DE SÃO FRANCISCO</t>
  </si>
  <si>
    <t>LINHARESBOA ESPERANÇA</t>
  </si>
  <si>
    <t>LINHARESBOM JESUS DO NORTE</t>
  </si>
  <si>
    <t>LINHARESBREJETUBA</t>
  </si>
  <si>
    <t>LINHARESCACHOEIRO DE ITAPEMIRIM</t>
  </si>
  <si>
    <t>LINHARESCARIACICA</t>
  </si>
  <si>
    <t>LINHARESCASTELO</t>
  </si>
  <si>
    <t>LINHARESCOLATINA</t>
  </si>
  <si>
    <t>LINHARESCONCEIÇÃO DA BARRA</t>
  </si>
  <si>
    <t>LINHARESCONCEIÇÃO DO CASTELO</t>
  </si>
  <si>
    <t>LINHARESDOMINGOS MARTINS</t>
  </si>
  <si>
    <t>LINHARESDORES DO RIO PRETO</t>
  </si>
  <si>
    <t>LINHARESECOPORANGA</t>
  </si>
  <si>
    <t>LINHARESFUNDÃO</t>
  </si>
  <si>
    <t>LINHARESGOVERNADOR LINDENBERG</t>
  </si>
  <si>
    <t>LINHARESGUAÇUÍ</t>
  </si>
  <si>
    <t>LINHARESGUARAPARI</t>
  </si>
  <si>
    <t>LINHARESIBATIBA</t>
  </si>
  <si>
    <t>LINHARESIBIRAÇU</t>
  </si>
  <si>
    <t>LINHARESIBITIRAMA</t>
  </si>
  <si>
    <t>LINHARESICONHA</t>
  </si>
  <si>
    <t>LINHARESIRUPI</t>
  </si>
  <si>
    <t>LINHARESITAGUAÇU</t>
  </si>
  <si>
    <t>LINHARESITAPEMIRIM</t>
  </si>
  <si>
    <t>LINHARESITARANA</t>
  </si>
  <si>
    <t>LINHARESIÚNA</t>
  </si>
  <si>
    <t>LINHARESJAGUARÉ</t>
  </si>
  <si>
    <t>LINHARESJERÔNIMO MONTEIRO</t>
  </si>
  <si>
    <t>LINHARESJOÃO NEIVA</t>
  </si>
  <si>
    <t>LINHARESLARANJA DA TERRA</t>
  </si>
  <si>
    <t>LINHARESLINHARES</t>
  </si>
  <si>
    <t>LINHARESMANTENÓPOLIS</t>
  </si>
  <si>
    <t>LINHARESMARECHAL FLORIANO</t>
  </si>
  <si>
    <t>LINHARESMARILÂNDIA</t>
  </si>
  <si>
    <t>LINHARESMIMOSO DO SUL</t>
  </si>
  <si>
    <t>LINHARESMONTANHA</t>
  </si>
  <si>
    <t>LINHARESMUCURICI</t>
  </si>
  <si>
    <t>LINHARESMUNIZ FREIRE</t>
  </si>
  <si>
    <t>LINHARESMUQUI</t>
  </si>
  <si>
    <t>LINHARESNOVA VENÉCIA</t>
  </si>
  <si>
    <t>LINHARESPANCAS</t>
  </si>
  <si>
    <t>LINHARESPEDRO CANÁRIO</t>
  </si>
  <si>
    <t>LINHARESPINHEIROS</t>
  </si>
  <si>
    <t>LINHARESPIÚMA</t>
  </si>
  <si>
    <t>LINHARESPONTO BELO</t>
  </si>
  <si>
    <t>LINHARESPRESIDENTE KENNEDY</t>
  </si>
  <si>
    <t>LINHARESRIO BANANAL</t>
  </si>
  <si>
    <t>LINHARESRIO NOVO DO SUL</t>
  </si>
  <si>
    <t>LINHARESSANTA LEOPOLDINA</t>
  </si>
  <si>
    <t>LINHARESSANTA MARIA DE JETIBÁ</t>
  </si>
  <si>
    <t>LINHARESSANTA TERESA</t>
  </si>
  <si>
    <t>LINHARESSÃO DOMINGOS DO NORTE</t>
  </si>
  <si>
    <t>LINHARESSÃO GABRIEL DA PALHA</t>
  </si>
  <si>
    <t>LINHARESSÃO JOSÉ DO CALÇADO</t>
  </si>
  <si>
    <t>LINHARESSÃO MATEUS</t>
  </si>
  <si>
    <t>LINHARESSÃO ROQUE DO CANAÃ</t>
  </si>
  <si>
    <t>LINHARESSERRA</t>
  </si>
  <si>
    <t>LINHARESSOORETAMA</t>
  </si>
  <si>
    <t>LINHARESVARGEM ALTA</t>
  </si>
  <si>
    <t>LINHARESVENDA NOVA DO IMIGRANTE</t>
  </si>
  <si>
    <t>LINHARESVIANA</t>
  </si>
  <si>
    <t>LINHARESVILA PAVÃO</t>
  </si>
  <si>
    <t>LINHARESVILA VALÉRIO</t>
  </si>
  <si>
    <t>LINHARESVILA VELHA</t>
  </si>
  <si>
    <t>LINHARESVITÓRIA</t>
  </si>
  <si>
    <t>MANTENÓPOLISAFONSO CLÁUDIO</t>
  </si>
  <si>
    <t>MANTENÓPOLISÁGUIA BRANCA</t>
  </si>
  <si>
    <t>MANTENÓPOLISALEGRE</t>
  </si>
  <si>
    <t>MANTENÓPOLISALFREDO CHAVES</t>
  </si>
  <si>
    <t>MANTENÓPOLISALTO RIO NOVO</t>
  </si>
  <si>
    <t>MANTENÓPOLISANCHIETA</t>
  </si>
  <si>
    <t>MANTENÓPOLISAPIACÁ</t>
  </si>
  <si>
    <t>MANTENÓPOLISARACRUZ</t>
  </si>
  <si>
    <t>MANTENÓPOLISATÍLIO VIVACQUA</t>
  </si>
  <si>
    <t>MANTENÓPOLISBAIXO GUANDU</t>
  </si>
  <si>
    <t>MANTENÓPOLISBARRA DE SÃO FRANCISCO</t>
  </si>
  <si>
    <t>MANTENÓPOLISBOA ESPERANÇA</t>
  </si>
  <si>
    <t>MANTENÓPOLISBOM JESUS DO NORTE</t>
  </si>
  <si>
    <t>MANTENÓPOLISBREJETUBA</t>
  </si>
  <si>
    <t>MANTENÓPOLISCACHOEIRO DE ITAPEMIRIM</t>
  </si>
  <si>
    <t>MANTENÓPOLISCARIACICA</t>
  </si>
  <si>
    <t>MANTENÓPOLISCASTELO</t>
  </si>
  <si>
    <t>MANTENÓPOLISCOLATINA</t>
  </si>
  <si>
    <t>MANTENÓPOLISCONCEIÇÃO DA BARRA</t>
  </si>
  <si>
    <t>MANTENÓPOLISCONCEIÇÃO DO CASTELO</t>
  </si>
  <si>
    <t>MANTENÓPOLISDOMINGOS MARTINS</t>
  </si>
  <si>
    <t>MANTENÓPOLISDORES DO RIO PRETO</t>
  </si>
  <si>
    <t>MANTENÓPOLISECOPORANGA</t>
  </si>
  <si>
    <t>MANTENÓPOLISFUNDÃO</t>
  </si>
  <si>
    <t>MANTENÓPOLISGOVERNADOR LINDENBERG</t>
  </si>
  <si>
    <t>MANTENÓPOLISGUAÇUÍ</t>
  </si>
  <si>
    <t>MANTENÓPOLISGUARAPARI</t>
  </si>
  <si>
    <t>MANTENÓPOLISIBATIBA</t>
  </si>
  <si>
    <t>MANTENÓPOLISIBIRAÇU</t>
  </si>
  <si>
    <t>MANTENÓPOLISIBITIRAMA</t>
  </si>
  <si>
    <t>MANTENÓPOLISICONHA</t>
  </si>
  <si>
    <t>MANTENÓPOLISIRUPI</t>
  </si>
  <si>
    <t>MANTENÓPOLISITAGUAÇU</t>
  </si>
  <si>
    <t>MANTENÓPOLISITAPEMIRIM</t>
  </si>
  <si>
    <t>MANTENÓPOLISITARANA</t>
  </si>
  <si>
    <t>MANTENÓPOLISIÚNA</t>
  </si>
  <si>
    <t>MANTENÓPOLISJAGUARÉ</t>
  </si>
  <si>
    <t>MANTENÓPOLISJERÔNIMO MONTEIRO</t>
  </si>
  <si>
    <t>MANTENÓPOLISJOÃO NEIVA</t>
  </si>
  <si>
    <t>MANTENÓPOLISLARANJA DA TERRA</t>
  </si>
  <si>
    <t>MANTENÓPOLISLINHARES</t>
  </si>
  <si>
    <t>MANTENÓPOLISMANTENÓPOLIS</t>
  </si>
  <si>
    <t>MANTENÓPOLISMARECHAL FLORIANO</t>
  </si>
  <si>
    <t>MANTENÓPOLISMARILÂNDIA</t>
  </si>
  <si>
    <t>MANTENÓPOLISMIMOSO DO SUL</t>
  </si>
  <si>
    <t>MANTENÓPOLISMONTANHA</t>
  </si>
  <si>
    <t>MANTENÓPOLISMUCURICI</t>
  </si>
  <si>
    <t>MANTENÓPOLISMUNIZ FREIRE</t>
  </si>
  <si>
    <t>MANTENÓPOLISMUQUI</t>
  </si>
  <si>
    <t>MANTENÓPOLISNOVA VENÉCIA</t>
  </si>
  <si>
    <t>MANTENÓPOLISPANCAS</t>
  </si>
  <si>
    <t>MANTENÓPOLISPEDRO CANÁRIO</t>
  </si>
  <si>
    <t>MANTENÓPOLISPINHEIROS</t>
  </si>
  <si>
    <t>MANTENÓPOLISPIÚMA</t>
  </si>
  <si>
    <t>MANTENÓPOLISPONTO BELO</t>
  </si>
  <si>
    <t>MANTENÓPOLISPRESIDENTE KENNEDY</t>
  </si>
  <si>
    <t>MANTENÓPOLISRIO BANANAL</t>
  </si>
  <si>
    <t>MANTENÓPOLISRIO NOVO DO SUL</t>
  </si>
  <si>
    <t>MANTENÓPOLISSANTA LEOPOLDINA</t>
  </si>
  <si>
    <t>MANTENÓPOLISSANTA MARIA DE JETIBÁ</t>
  </si>
  <si>
    <t>MANTENÓPOLISSANTA TERESA</t>
  </si>
  <si>
    <t>MANTENÓPOLISSÃO DOMINGOS DO NORTE</t>
  </si>
  <si>
    <t>MANTENÓPOLISSÃO GABRIEL DA PALHA</t>
  </si>
  <si>
    <t>MANTENÓPOLISSÃO JOSÉ DO CALÇADO</t>
  </si>
  <si>
    <t>MANTENÓPOLISSÃO MATEUS</t>
  </si>
  <si>
    <t>MANTENÓPOLISSÃO ROQUE DO CANAÃ</t>
  </si>
  <si>
    <t>MANTENÓPOLISSERRA</t>
  </si>
  <si>
    <t>MANTENÓPOLISSOORETAMA</t>
  </si>
  <si>
    <t>MANTENÓPOLISVARGEM ALTA</t>
  </si>
  <si>
    <t>MANTENÓPOLISVENDA NOVA DO IMIGRANTE</t>
  </si>
  <si>
    <t>MANTENÓPOLISVIANA</t>
  </si>
  <si>
    <t>MANTENÓPOLISVILA PAVÃO</t>
  </si>
  <si>
    <t>MANTENÓPOLISVILA VALÉRIO</t>
  </si>
  <si>
    <t>MANTENÓPOLISVILA VELHA</t>
  </si>
  <si>
    <t>MANTENÓPOLISVITÓRIA</t>
  </si>
  <si>
    <t>MARECHAL FLORIANOAFONSO CLÁUDIO</t>
  </si>
  <si>
    <t>MARECHAL FLORIANOÁGUIA BRANCA</t>
  </si>
  <si>
    <t>MARECHAL FLORIANOALEGRE</t>
  </si>
  <si>
    <t>MARECHAL FLORIANOALFREDO CHAVES</t>
  </si>
  <si>
    <t>MARECHAL FLORIANOALTO RIO NOVO</t>
  </si>
  <si>
    <t>MARECHAL FLORIANOANCHIETA</t>
  </si>
  <si>
    <t>MARECHAL FLORIANOAPIACÁ</t>
  </si>
  <si>
    <t>MARECHAL FLORIANOARACRUZ</t>
  </si>
  <si>
    <t>MARECHAL FLORIANOATÍLIO VIVACQUA</t>
  </si>
  <si>
    <t>MARECHAL FLORIANOBAIXO GUANDU</t>
  </si>
  <si>
    <t>MARECHAL FLORIANOBARRA DE SÃO FRANCISCO</t>
  </si>
  <si>
    <t>MARECHAL FLORIANOBOA ESPERANÇA</t>
  </si>
  <si>
    <t>MARECHAL FLORIANOBOM JESUS DO NORTE</t>
  </si>
  <si>
    <t>MARECHAL FLORIANOBREJETUBA</t>
  </si>
  <si>
    <t>MARECHAL FLORIANOCACHOEIRO DE ITAPEMIRIM</t>
  </si>
  <si>
    <t>MARECHAL FLORIANOCARIACICA</t>
  </si>
  <si>
    <t>MARECHAL FLORIANOCASTELO</t>
  </si>
  <si>
    <t>MARECHAL FLORIANOCOLATINA</t>
  </si>
  <si>
    <t>MARECHAL FLORIANOCONCEIÇÃO DA BARRA</t>
  </si>
  <si>
    <t>MARECHAL FLORIANOCONCEIÇÃO DO CASTELO</t>
  </si>
  <si>
    <t>MARECHAL FLORIANODOMINGOS MARTINS</t>
  </si>
  <si>
    <t>MARECHAL FLORIANODORES DO RIO PRETO</t>
  </si>
  <si>
    <t>MARECHAL FLORIANOECOPORANGA</t>
  </si>
  <si>
    <t>MARECHAL FLORIANOFUNDÃO</t>
  </si>
  <si>
    <t>MARECHAL FLORIANOGOVERNADOR LINDENBERG</t>
  </si>
  <si>
    <t>MARECHAL FLORIANOGUAÇUÍ</t>
  </si>
  <si>
    <t>MARECHAL FLORIANOGUARAPARI</t>
  </si>
  <si>
    <t>MARECHAL FLORIANOIBATIBA</t>
  </si>
  <si>
    <t>MARECHAL FLORIANOIBIRAÇU</t>
  </si>
  <si>
    <t>MARECHAL FLORIANOIBITIRAMA</t>
  </si>
  <si>
    <t>MARECHAL FLORIANOICONHA</t>
  </si>
  <si>
    <t>MARECHAL FLORIANOIRUPI</t>
  </si>
  <si>
    <t>MARECHAL FLORIANOITAGUAÇU</t>
  </si>
  <si>
    <t>MARECHAL FLORIANOITAPEMIRIM</t>
  </si>
  <si>
    <t>MARECHAL FLORIANOITARANA</t>
  </si>
  <si>
    <t>MARECHAL FLORIANOIÚNA</t>
  </si>
  <si>
    <t>MARECHAL FLORIANOJAGUARÉ</t>
  </si>
  <si>
    <t>MARECHAL FLORIANOJERÔNIMO MONTEIRO</t>
  </si>
  <si>
    <t>MARECHAL FLORIANOJOÃO NEIVA</t>
  </si>
  <si>
    <t>MARECHAL FLORIANOLARANJA DA TERRA</t>
  </si>
  <si>
    <t>MARECHAL FLORIANOLINHARES</t>
  </si>
  <si>
    <t>MARECHAL FLORIANOMANTENÓPOLIS</t>
  </si>
  <si>
    <t>MARECHAL FLORIANOMARECHAL FLORIANO</t>
  </si>
  <si>
    <t>MARECHAL FLORIANOMARILÂNDIA</t>
  </si>
  <si>
    <t>MARECHAL FLORIANOMIMOSO DO SUL</t>
  </si>
  <si>
    <t>MARECHAL FLORIANOMONTANHA</t>
  </si>
  <si>
    <t>MARECHAL FLORIANOMUCURICI</t>
  </si>
  <si>
    <t>MARECHAL FLORIANOMUNIZ FREIRE</t>
  </si>
  <si>
    <t>MARECHAL FLORIANOMUQUI</t>
  </si>
  <si>
    <t>MARECHAL FLORIANONOVA VENÉCIA</t>
  </si>
  <si>
    <t>MARECHAL FLORIANOPANCAS</t>
  </si>
  <si>
    <t>MARECHAL FLORIANOPEDRO CANÁRIO</t>
  </si>
  <si>
    <t>MARECHAL FLORIANOPINHEIROS</t>
  </si>
  <si>
    <t>MARECHAL FLORIANOPIÚMA</t>
  </si>
  <si>
    <t>MARECHAL FLORIANOPONTO BELO</t>
  </si>
  <si>
    <t>MARECHAL FLORIANOPRESIDENTE KENNEDY</t>
  </si>
  <si>
    <t>MARECHAL FLORIANORIO BANANAL</t>
  </si>
  <si>
    <t>MARECHAL FLORIANORIO NOVO DO SUL</t>
  </si>
  <si>
    <t>MARECHAL FLORIANOSANTA LEOPOLDINA</t>
  </si>
  <si>
    <t>MARECHAL FLORIANOSANTA MARIA DE JETIBÁ</t>
  </si>
  <si>
    <t>MARECHAL FLORIANOSANTA TERESA</t>
  </si>
  <si>
    <t>MARECHAL FLORIANOSÃO DOMINGOS DO NORTE</t>
  </si>
  <si>
    <t>MARECHAL FLORIANOSÃO GABRIEL DA PALHA</t>
  </si>
  <si>
    <t>MARECHAL FLORIANOSÃO JOSÉ DO CALÇADO</t>
  </si>
  <si>
    <t>MARECHAL FLORIANOSÃO MATEUS</t>
  </si>
  <si>
    <t>MARECHAL FLORIANOSÃO ROQUE DO CANAÃ</t>
  </si>
  <si>
    <t>MARECHAL FLORIANOSERRA</t>
  </si>
  <si>
    <t>MARECHAL FLORIANOSOORETAMA</t>
  </si>
  <si>
    <t>MARECHAL FLORIANOVARGEM ALTA</t>
  </si>
  <si>
    <t>MARECHAL FLORIANOVENDA NOVA DO IMIGRANTE</t>
  </si>
  <si>
    <t>MARECHAL FLORIANOVIANA</t>
  </si>
  <si>
    <t>MARECHAL FLORIANOVILA PAVÃO</t>
  </si>
  <si>
    <t>MARECHAL FLORIANOVILA VALÉRIO</t>
  </si>
  <si>
    <t>MARECHAL FLORIANOVILA VELHA</t>
  </si>
  <si>
    <t>MARECHAL FLORIANOVITÓRIA</t>
  </si>
  <si>
    <t>MARILÂNDIAAFONSO CLÁUDIO</t>
  </si>
  <si>
    <t>MARILÂNDIAÁGUIA BRANCA</t>
  </si>
  <si>
    <t>MARILÂNDIAALEGRE</t>
  </si>
  <si>
    <t>MARILÂNDIAALFREDO CHAVES</t>
  </si>
  <si>
    <t>MARILÂNDIAALTO RIO NOVO</t>
  </si>
  <si>
    <t>MARILÂNDIAANCHIETA</t>
  </si>
  <si>
    <t>MARILÂNDIAAPIACÁ</t>
  </si>
  <si>
    <t>MARILÂNDIAARACRUZ</t>
  </si>
  <si>
    <t>MARILÂNDIAATÍLIO VIVACQUA</t>
  </si>
  <si>
    <t>MARILÂNDIABAIXO GUANDU</t>
  </si>
  <si>
    <t>MARILÂNDIABARRA DE SÃO FRANCISCO</t>
  </si>
  <si>
    <t>MARILÂNDIABOA ESPERANÇA</t>
  </si>
  <si>
    <t>MARILÂNDIABOM JESUS DO NORTE</t>
  </si>
  <si>
    <t>MARILÂNDIABREJETUBA</t>
  </si>
  <si>
    <t>MARILÂNDIACACHOEIRO DE ITAPEMIRIM</t>
  </si>
  <si>
    <t>MARILÂNDIACARIACICA</t>
  </si>
  <si>
    <t>MARILÂNDIACASTELO</t>
  </si>
  <si>
    <t>MARILÂNDIACOLATINA</t>
  </si>
  <si>
    <t>MARILÂNDIACONCEIÇÃO DA BARRA</t>
  </si>
  <si>
    <t>MARILÂNDIACONCEIÇÃO DO CASTELO</t>
  </si>
  <si>
    <t>MARILÂNDIADOMINGOS MARTINS</t>
  </si>
  <si>
    <t>MARILÂNDIADORES DO RIO PRETO</t>
  </si>
  <si>
    <t>MARILÂNDIAECOPORANGA</t>
  </si>
  <si>
    <t>MARILÂNDIAFUNDÃO</t>
  </si>
  <si>
    <t>MARILÂNDIAGOVERNADOR LINDENBERG</t>
  </si>
  <si>
    <t>MARILÂNDIAGUAÇUÍ</t>
  </si>
  <si>
    <t>MARILÂNDIAGUARAPARI</t>
  </si>
  <si>
    <t>MARILÂNDIAIBATIBA</t>
  </si>
  <si>
    <t>MARILÂNDIAIBIRAÇU</t>
  </si>
  <si>
    <t>MARILÂNDIAIBITIRAMA</t>
  </si>
  <si>
    <t>MARILÂNDIAICONHA</t>
  </si>
  <si>
    <t>MARILÂNDIAIRUPI</t>
  </si>
  <si>
    <t>MARILÂNDIAITAGUAÇU</t>
  </si>
  <si>
    <t>MARILÂNDIAITAPEMIRIM</t>
  </si>
  <si>
    <t>MARILÂNDIAITARANA</t>
  </si>
  <si>
    <t>MARILÂNDIAIÚNA</t>
  </si>
  <si>
    <t>MARILÂNDIAJAGUARÉ</t>
  </si>
  <si>
    <t>MARILÂNDIAJERÔNIMO MONTEIRO</t>
  </si>
  <si>
    <t>MARILÂNDIAJOÃO NEIVA</t>
  </si>
  <si>
    <t>MARILÂNDIALARANJA DA TERRA</t>
  </si>
  <si>
    <t>MARILÂNDIALINHARES</t>
  </si>
  <si>
    <t>MARILÂNDIAMANTENÓPOLIS</t>
  </si>
  <si>
    <t>MARILÂNDIAMARECHAL FLORIANO</t>
  </si>
  <si>
    <t>MARILÂNDIAMARILÂNDIA</t>
  </si>
  <si>
    <t>MARILÂNDIAMIMOSO DO SUL</t>
  </si>
  <si>
    <t>MARILÂNDIAMONTANHA</t>
  </si>
  <si>
    <t>MARILÂNDIAMUCURICI</t>
  </si>
  <si>
    <t>MARILÂNDIAMUNIZ FREIRE</t>
  </si>
  <si>
    <t>MARILÂNDIAMUQUI</t>
  </si>
  <si>
    <t>MARILÂNDIANOVA VENÉCIA</t>
  </si>
  <si>
    <t>MARILÂNDIAPANCAS</t>
  </si>
  <si>
    <t>MARILÂNDIAPEDRO CANÁRIO</t>
  </si>
  <si>
    <t>MARILÂNDIAPINHEIROS</t>
  </si>
  <si>
    <t>MARILÂNDIAPIÚMA</t>
  </si>
  <si>
    <t>MARILÂNDIAPONTO BELO</t>
  </si>
  <si>
    <t>MARILÂNDIAPRESIDENTE KENNEDY</t>
  </si>
  <si>
    <t>MARILÂNDIARIO BANANAL</t>
  </si>
  <si>
    <t>MARILÂNDIARIO NOVO DO SUL</t>
  </si>
  <si>
    <t>MARILÂNDIASANTA LEOPOLDINA</t>
  </si>
  <si>
    <t>MARILÂNDIASANTA MARIA DE JETIBÁ</t>
  </si>
  <si>
    <t>MARILÂNDIASANTA TERESA</t>
  </si>
  <si>
    <t>MARILÂNDIASÃO DOMINGOS DO NORTE</t>
  </si>
  <si>
    <t>MARILÂNDIASÃO GABRIEL DA PALHA</t>
  </si>
  <si>
    <t>MARILÂNDIASÃO JOSÉ DO CALÇADO</t>
  </si>
  <si>
    <t>MARILÂNDIASÃO MATEUS</t>
  </si>
  <si>
    <t>MARILÂNDIASÃO ROQUE DO CANAÃ</t>
  </si>
  <si>
    <t>MARILÂNDIASERRA</t>
  </si>
  <si>
    <t>MARILÂNDIASOORETAMA</t>
  </si>
  <si>
    <t>MARILÂNDIAVARGEM ALTA</t>
  </si>
  <si>
    <t>MARILÂNDIAVENDA NOVA DO IMIGRANTE</t>
  </si>
  <si>
    <t>MARILÂNDIAVIANA</t>
  </si>
  <si>
    <t>MARILÂNDIAVILA PAVÃO</t>
  </si>
  <si>
    <t>MARILÂNDIAVILA VALÉRIO</t>
  </si>
  <si>
    <t>MARILÂNDIAVILA VELHA</t>
  </si>
  <si>
    <t>MARILÂNDIAVITÓRIA</t>
  </si>
  <si>
    <t>MIMOSO DO SULAFONSO CLÁUDIO</t>
  </si>
  <si>
    <t>MIMOSO DO SULÁGUIA BRANCA</t>
  </si>
  <si>
    <t>MIMOSO DO SULALEGRE</t>
  </si>
  <si>
    <t>MIMOSO DO SULALFREDO CHAVES</t>
  </si>
  <si>
    <t>MIMOSO DO SULALTO RIO NOVO</t>
  </si>
  <si>
    <t>MIMOSO DO SULANCHIETA</t>
  </si>
  <si>
    <t>MIMOSO DO SULAPIACÁ</t>
  </si>
  <si>
    <t>MIMOSO DO SULARACRUZ</t>
  </si>
  <si>
    <t>MIMOSO DO SULATÍLIO VIVACQUA</t>
  </si>
  <si>
    <t>MIMOSO DO SULBAIXO GUANDU</t>
  </si>
  <si>
    <t>MIMOSO DO SULBARRA DE SÃO FRANCISCO</t>
  </si>
  <si>
    <t>MIMOSO DO SULBOA ESPERANÇA</t>
  </si>
  <si>
    <t>MIMOSO DO SULBOM JESUS DO NORTE</t>
  </si>
  <si>
    <t>MIMOSO DO SULBREJETUBA</t>
  </si>
  <si>
    <t>MIMOSO DO SULCACHOEIRO DE ITAPEMIRIM</t>
  </si>
  <si>
    <t>MIMOSO DO SULCARIACICA</t>
  </si>
  <si>
    <t>MIMOSO DO SULCASTELO</t>
  </si>
  <si>
    <t>MIMOSO DO SULCOLATINA</t>
  </si>
  <si>
    <t>MIMOSO DO SULCONCEIÇÃO DA BARRA</t>
  </si>
  <si>
    <t>MIMOSO DO SULCONCEIÇÃO DO CASTELO</t>
  </si>
  <si>
    <t>MIMOSO DO SULDOMINGOS MARTINS</t>
  </si>
  <si>
    <t>MIMOSO DO SULDORES DO RIO PRETO</t>
  </si>
  <si>
    <t>MIMOSO DO SULECOPORANGA</t>
  </si>
  <si>
    <t>MIMOSO DO SULFUNDÃO</t>
  </si>
  <si>
    <t>MIMOSO DO SULGOVERNADOR LINDENBERG</t>
  </si>
  <si>
    <t>MIMOSO DO SULGUAÇUÍ</t>
  </si>
  <si>
    <t>MIMOSO DO SULGUARAPARI</t>
  </si>
  <si>
    <t>MIMOSO DO SULIBATIBA</t>
  </si>
  <si>
    <t>MIMOSO DO SULIBIRAÇU</t>
  </si>
  <si>
    <t>MIMOSO DO SULIBITIRAMA</t>
  </si>
  <si>
    <t>MIMOSO DO SULICONHA</t>
  </si>
  <si>
    <t>MIMOSO DO SULIRUPI</t>
  </si>
  <si>
    <t>MIMOSO DO SULITAGUAÇU</t>
  </si>
  <si>
    <t>MIMOSO DO SULITAPEMIRIM</t>
  </si>
  <si>
    <t>MIMOSO DO SULITARANA</t>
  </si>
  <si>
    <t>MIMOSO DO SULIÚNA</t>
  </si>
  <si>
    <t>MIMOSO DO SULJAGUARÉ</t>
  </si>
  <si>
    <t>MIMOSO DO SULJERÔNIMO MONTEIRO</t>
  </si>
  <si>
    <t>MIMOSO DO SULJOÃO NEIVA</t>
  </si>
  <si>
    <t>MIMOSO DO SULLARANJA DA TERRA</t>
  </si>
  <si>
    <t>MIMOSO DO SULLINHARES</t>
  </si>
  <si>
    <t>MIMOSO DO SULMANTENÓPOLIS</t>
  </si>
  <si>
    <t>MIMOSO DO SULMARECHAL FLORIANO</t>
  </si>
  <si>
    <t>MIMOSO DO SULMARILÂNDIA</t>
  </si>
  <si>
    <t>MIMOSO DO SULMIMOSO DO SUL</t>
  </si>
  <si>
    <t>MIMOSO DO SULMONTANHA</t>
  </si>
  <si>
    <t>MIMOSO DO SULMUCURICI</t>
  </si>
  <si>
    <t>MIMOSO DO SULMUNIZ FREIRE</t>
  </si>
  <si>
    <t>MIMOSO DO SULMUQUI</t>
  </si>
  <si>
    <t>MIMOSO DO SULNOVA VENÉCIA</t>
  </si>
  <si>
    <t>MIMOSO DO SULPANCAS</t>
  </si>
  <si>
    <t>MIMOSO DO SULPEDRO CANÁRIO</t>
  </si>
  <si>
    <t>MIMOSO DO SULPINHEIROS</t>
  </si>
  <si>
    <t>MIMOSO DO SULPIÚMA</t>
  </si>
  <si>
    <t>MIMOSO DO SULPONTO BELO</t>
  </si>
  <si>
    <t>MIMOSO DO SULPRESIDENTE KENNEDY</t>
  </si>
  <si>
    <t>MIMOSO DO SULRIO BANANAL</t>
  </si>
  <si>
    <t>MIMOSO DO SULRIO NOVO DO SUL</t>
  </si>
  <si>
    <t>MIMOSO DO SULSANTA LEOPOLDINA</t>
  </si>
  <si>
    <t>MIMOSO DO SULSANTA MARIA DE JETIBÁ</t>
  </si>
  <si>
    <t>MIMOSO DO SULSANTA TERESA</t>
  </si>
  <si>
    <t>MIMOSO DO SULSÃO DOMINGOS DO NORTE</t>
  </si>
  <si>
    <t>MIMOSO DO SULSÃO GABRIEL DA PALHA</t>
  </si>
  <si>
    <t>MIMOSO DO SULSÃO JOSÉ DO CALÇADO</t>
  </si>
  <si>
    <t>MIMOSO DO SULSÃO MATEUS</t>
  </si>
  <si>
    <t>MIMOSO DO SULSÃO ROQUE DO CANAÃ</t>
  </si>
  <si>
    <t>MIMOSO DO SULSERRA</t>
  </si>
  <si>
    <t>MIMOSO DO SULSOORETAMA</t>
  </si>
  <si>
    <t>MIMOSO DO SULVARGEM ALTA</t>
  </si>
  <si>
    <t>MIMOSO DO SULVENDA NOVA DO IMIGRANTE</t>
  </si>
  <si>
    <t>MIMOSO DO SULVIANA</t>
  </si>
  <si>
    <t>MIMOSO DO SULVILA PAVÃO</t>
  </si>
  <si>
    <t>MIMOSO DO SULVILA VALÉRIO</t>
  </si>
  <si>
    <t>MIMOSO DO SULVILA VELHA</t>
  </si>
  <si>
    <t>MIMOSO DO SULVITÓRIA</t>
  </si>
  <si>
    <t>MONTANHAAFONSO CLÁUDIO</t>
  </si>
  <si>
    <t>MONTANHAÁGUIA BRANCA</t>
  </si>
  <si>
    <t>MONTANHAALEGRE</t>
  </si>
  <si>
    <t>MONTANHAALFREDO CHAVES</t>
  </si>
  <si>
    <t>MONTANHAALTO RIO NOVO</t>
  </si>
  <si>
    <t>MONTANHAANCHIETA</t>
  </si>
  <si>
    <t>MONTANHAAPIACÁ</t>
  </si>
  <si>
    <t>MONTANHAARACRUZ</t>
  </si>
  <si>
    <t>MONTANHAATÍLIO VIVACQUA</t>
  </si>
  <si>
    <t>MONTANHABAIXO GUANDU</t>
  </si>
  <si>
    <t>MONTANHABARRA DE SÃO FRANCISCO</t>
  </si>
  <si>
    <t>MONTANHABOA ESPERANÇA</t>
  </si>
  <si>
    <t>MONTANHABOM JESUS DO NORTE</t>
  </si>
  <si>
    <t>MONTANHABREJETUBA</t>
  </si>
  <si>
    <t>MONTANHACACHOEIRO DE ITAPEMIRIM</t>
  </si>
  <si>
    <t>MONTANHACARIACICA</t>
  </si>
  <si>
    <t>MONTANHACASTELO</t>
  </si>
  <si>
    <t>MONTANHACOLATINA</t>
  </si>
  <si>
    <t>MONTANHACONCEIÇÃO DA BARRA</t>
  </si>
  <si>
    <t>MONTANHACONCEIÇÃO DO CASTELO</t>
  </si>
  <si>
    <t>MONTANHADOMINGOS MARTINS</t>
  </si>
  <si>
    <t>MONTANHADORES DO RIO PRETO</t>
  </si>
  <si>
    <t>MONTANHAECOPORANGA</t>
  </si>
  <si>
    <t>MONTANHAFUNDÃO</t>
  </si>
  <si>
    <t>MONTANHAGOVERNADOR LINDENBERG</t>
  </si>
  <si>
    <t>MONTANHAGUAÇUÍ</t>
  </si>
  <si>
    <t>MONTANHAGUARAPARI</t>
  </si>
  <si>
    <t>MONTANHAIBATIBA</t>
  </si>
  <si>
    <t>MONTANHAIBIRAÇU</t>
  </si>
  <si>
    <t>MONTANHAIBITIRAMA</t>
  </si>
  <si>
    <t>MONTANHAICONHA</t>
  </si>
  <si>
    <t>MONTANHAIRUPI</t>
  </si>
  <si>
    <t>MONTANHAITAGUAÇU</t>
  </si>
  <si>
    <t>MONTANHAITAPEMIRIM</t>
  </si>
  <si>
    <t>MONTANHAITARANA</t>
  </si>
  <si>
    <t>MONTANHAIÚNA</t>
  </si>
  <si>
    <t>MONTANHAJAGUARÉ</t>
  </si>
  <si>
    <t>MONTANHAJERÔNIMO MONTEIRO</t>
  </si>
  <si>
    <t>MONTANHAJOÃO NEIVA</t>
  </si>
  <si>
    <t>MONTANHALARANJA DA TERRA</t>
  </si>
  <si>
    <t>MONTANHALINHARES</t>
  </si>
  <si>
    <t>MONTANHAMANTENÓPOLIS</t>
  </si>
  <si>
    <t>MONTANHAMARECHAL FLORIANO</t>
  </si>
  <si>
    <t>MONTANHAMARILÂNDIA</t>
  </si>
  <si>
    <t>MONTANHAMIMOSO DO SUL</t>
  </si>
  <si>
    <t>MONTANHAMONTANHA</t>
  </si>
  <si>
    <t>MONTANHAMUCURICI</t>
  </si>
  <si>
    <t>MONTANHAMUNIZ FREIRE</t>
  </si>
  <si>
    <t>MONTANHAMUQUI</t>
  </si>
  <si>
    <t>MONTANHANOVA VENÉCIA</t>
  </si>
  <si>
    <t>MONTANHAPANCAS</t>
  </si>
  <si>
    <t>MONTANHAPEDRO CANÁRIO</t>
  </si>
  <si>
    <t>MONTANHAPINHEIROS</t>
  </si>
  <si>
    <t>MONTANHAPIÚMA</t>
  </si>
  <si>
    <t>MONTANHAPONTO BELO</t>
  </si>
  <si>
    <t>MONTANHAPRESIDENTE KENNEDY</t>
  </si>
  <si>
    <t>MONTANHARIO BANANAL</t>
  </si>
  <si>
    <t>MONTANHARIO NOVO DO SUL</t>
  </si>
  <si>
    <t>MONTANHASANTA LEOPOLDINA</t>
  </si>
  <si>
    <t>MONTANHASANTA MARIA DE JETIBÁ</t>
  </si>
  <si>
    <t>MONTANHASANTA TERESA</t>
  </si>
  <si>
    <t>MONTANHASÃO DOMINGOS DO NORTE</t>
  </si>
  <si>
    <t>MONTANHASÃO GABRIEL DA PALHA</t>
  </si>
  <si>
    <t>MONTANHASÃO JOSÉ DO CALÇADO</t>
  </si>
  <si>
    <t>MONTANHASÃO MATEUS</t>
  </si>
  <si>
    <t>MONTANHASÃO ROQUE DO CANAÃ</t>
  </si>
  <si>
    <t>MONTANHASERRA</t>
  </si>
  <si>
    <t>MONTANHASOORETAMA</t>
  </si>
  <si>
    <t>MONTANHAVARGEM ALTA</t>
  </si>
  <si>
    <t>MONTANHAVENDA NOVA DO IMIGRANTE</t>
  </si>
  <si>
    <t>MONTANHAVIANA</t>
  </si>
  <si>
    <t>MONTANHAVILA PAVÃO</t>
  </si>
  <si>
    <t>MONTANHAVILA VALÉRIO</t>
  </si>
  <si>
    <t>MONTANHAVILA VELHA</t>
  </si>
  <si>
    <t>MONTANHAVITÓRIA</t>
  </si>
  <si>
    <t>MUCURICIAFONSO CLÁUDIO</t>
  </si>
  <si>
    <t>MUCURICIÁGUIA BRANCA</t>
  </si>
  <si>
    <t>MUCURICIALEGRE</t>
  </si>
  <si>
    <t>MUCURICIALFREDO CHAVES</t>
  </si>
  <si>
    <t>MUCURICIALTO RIO NOVO</t>
  </si>
  <si>
    <t>MUCURICIANCHIETA</t>
  </si>
  <si>
    <t>MUCURICIAPIACÁ</t>
  </si>
  <si>
    <t>MUCURICIARACRUZ</t>
  </si>
  <si>
    <t>MUCURICIATÍLIO VIVACQUA</t>
  </si>
  <si>
    <t>MUCURICIBAIXO GUANDU</t>
  </si>
  <si>
    <t>MUCURICIBARRA DE SÃO FRANCISCO</t>
  </si>
  <si>
    <t>MUCURICIBOA ESPERANÇA</t>
  </si>
  <si>
    <t>MUCURICIBOM JESUS DO NORTE</t>
  </si>
  <si>
    <t>MUCURICIBREJETUBA</t>
  </si>
  <si>
    <t>MUCURICICACHOEIRO DE ITAPEMIRIM</t>
  </si>
  <si>
    <t>MUCURICICARIACICA</t>
  </si>
  <si>
    <t>MUCURICICASTELO</t>
  </si>
  <si>
    <t>MUCURICICOLATINA</t>
  </si>
  <si>
    <t>MUCURICICONCEIÇÃO DA BARRA</t>
  </si>
  <si>
    <t>MUCURICICONCEIÇÃO DO CASTELO</t>
  </si>
  <si>
    <t>MUCURICIDOMINGOS MARTINS</t>
  </si>
  <si>
    <t>MUCURICIDORES DO RIO PRETO</t>
  </si>
  <si>
    <t>MUCURICIECOPORANGA</t>
  </si>
  <si>
    <t>MUCURICIFUNDÃO</t>
  </si>
  <si>
    <t>MUCURICIGOVERNADOR LINDENBERG</t>
  </si>
  <si>
    <t>MUCURICIGUAÇUÍ</t>
  </si>
  <si>
    <t>MUCURICIGUARAPARI</t>
  </si>
  <si>
    <t>MUCURICIIBATIBA</t>
  </si>
  <si>
    <t>MUCURICIIBIRAÇU</t>
  </si>
  <si>
    <t>MUCURICIIBITIRAMA</t>
  </si>
  <si>
    <t>MUCURICIICONHA</t>
  </si>
  <si>
    <t>MUCURICIIRUPI</t>
  </si>
  <si>
    <t>MUCURICIITAGUAÇU</t>
  </si>
  <si>
    <t>MUCURICIITAPEMIRIM</t>
  </si>
  <si>
    <t>MUCURICIITARANA</t>
  </si>
  <si>
    <t>MUCURICIIÚNA</t>
  </si>
  <si>
    <t>MUCURICIJAGUARÉ</t>
  </si>
  <si>
    <t>MUCURICIJERÔNIMO MONTEIRO</t>
  </si>
  <si>
    <t>MUCURICIJOÃO NEIVA</t>
  </si>
  <si>
    <t>MUCURICILARANJA DA TERRA</t>
  </si>
  <si>
    <t>MUCURICILINHARES</t>
  </si>
  <si>
    <t>MUCURICIMANTENÓPOLIS</t>
  </si>
  <si>
    <t>MUCURICIMARECHAL FLORIANO</t>
  </si>
  <si>
    <t>MUCURICIMARILÂNDIA</t>
  </si>
  <si>
    <t>MUCURICIMIMOSO DO SUL</t>
  </si>
  <si>
    <t>MUCURICIMONTANHA</t>
  </si>
  <si>
    <t>MUCURICIMUCURICI</t>
  </si>
  <si>
    <t>MUCURICIMUNIZ FREIRE</t>
  </si>
  <si>
    <t>MUCURICIMUQUI</t>
  </si>
  <si>
    <t>MUCURICINOVA VENÉCIA</t>
  </si>
  <si>
    <t>MUCURICIPANCAS</t>
  </si>
  <si>
    <t>MUCURICIPEDRO CANÁRIO</t>
  </si>
  <si>
    <t>MUCURICIPINHEIROS</t>
  </si>
  <si>
    <t>MUCURICIPIÚMA</t>
  </si>
  <si>
    <t>MUCURICIPONTO BELO</t>
  </si>
  <si>
    <t>MUCURICIPRESIDENTE KENNEDY</t>
  </si>
  <si>
    <t>MUCURICIRIO BANANAL</t>
  </si>
  <si>
    <t>MUCURICIRIO NOVO DO SUL</t>
  </si>
  <si>
    <t>MUCURICISANTA LEOPOLDINA</t>
  </si>
  <si>
    <t>MUCURICISANTA MARIA DE JETIBÁ</t>
  </si>
  <si>
    <t>MUCURICISANTA TERESA</t>
  </si>
  <si>
    <t>MUCURICISÃO DOMINGOS DO NORTE</t>
  </si>
  <si>
    <t>MUCURICISÃO GABRIEL DA PALHA</t>
  </si>
  <si>
    <t>MUCURICISÃO JOSÉ DO CALÇADO</t>
  </si>
  <si>
    <t>MUCURICISÃO MATEUS</t>
  </si>
  <si>
    <t>MUCURICISÃO ROQUE DO CANAÃ</t>
  </si>
  <si>
    <t>MUCURICISERRA</t>
  </si>
  <si>
    <t>MUCURICISOORETAMA</t>
  </si>
  <si>
    <t>MUCURICIVARGEM ALTA</t>
  </si>
  <si>
    <t>MUCURICIVENDA NOVA DO IMIGRANTE</t>
  </si>
  <si>
    <t>MUCURICIVIANA</t>
  </si>
  <si>
    <t>MUCURICIVILA PAVÃO</t>
  </si>
  <si>
    <t>MUCURICIVILA VALÉRIO</t>
  </si>
  <si>
    <t>MUCURICIVILA VELHA</t>
  </si>
  <si>
    <t>MUCURICIVITÓRIA</t>
  </si>
  <si>
    <t>MUNIZ FREIREAFONSO CLÁUDIO</t>
  </si>
  <si>
    <t>MUNIZ FREIREÁGUIA BRANCA</t>
  </si>
  <si>
    <t>MUNIZ FREIREALEGRE</t>
  </si>
  <si>
    <t>MUNIZ FREIREALFREDO CHAVES</t>
  </si>
  <si>
    <t>MUNIZ FREIREALTO RIO NOVO</t>
  </si>
  <si>
    <t>MUNIZ FREIREANCHIETA</t>
  </si>
  <si>
    <t>MUNIZ FREIREAPIACÁ</t>
  </si>
  <si>
    <t>MUNIZ FREIREARACRUZ</t>
  </si>
  <si>
    <t>MUNIZ FREIREATÍLIO VIVACQUA</t>
  </si>
  <si>
    <t>MUNIZ FREIREBAIXO GUANDU</t>
  </si>
  <si>
    <t>MUNIZ FREIREBARRA DE SÃO FRANCISCO</t>
  </si>
  <si>
    <t>MUNIZ FREIREBOA ESPERANÇA</t>
  </si>
  <si>
    <t>MUNIZ FREIREBOM JESUS DO NORTE</t>
  </si>
  <si>
    <t>MUNIZ FREIREBREJETUBA</t>
  </si>
  <si>
    <t>MUNIZ FREIRECACHOEIRO DE ITAPEMIRIM</t>
  </si>
  <si>
    <t>MUNIZ FREIRECARIACICA</t>
  </si>
  <si>
    <t>MUNIZ FREIRECASTELO</t>
  </si>
  <si>
    <t>MUNIZ FREIRECOLATINA</t>
  </si>
  <si>
    <t>MUNIZ FREIRECONCEIÇÃO DA BARRA</t>
  </si>
  <si>
    <t>MUNIZ FREIRECONCEIÇÃO DO CASTELO</t>
  </si>
  <si>
    <t>MUNIZ FREIREDOMINGOS MARTINS</t>
  </si>
  <si>
    <t>MUNIZ FREIREDORES DO RIO PRETO</t>
  </si>
  <si>
    <t>MUNIZ FREIREECOPORANGA</t>
  </si>
  <si>
    <t>MUNIZ FREIREFUNDÃO</t>
  </si>
  <si>
    <t>MUNIZ FREIREGOVERNADOR LINDENBERG</t>
  </si>
  <si>
    <t>MUNIZ FREIREGUAÇUÍ</t>
  </si>
  <si>
    <t>MUNIZ FREIREGUARAPARI</t>
  </si>
  <si>
    <t>MUNIZ FREIREIBATIBA</t>
  </si>
  <si>
    <t>MUNIZ FREIREIBIRAÇU</t>
  </si>
  <si>
    <t>MUNIZ FREIREIBITIRAMA</t>
  </si>
  <si>
    <t>MUNIZ FREIREICONHA</t>
  </si>
  <si>
    <t>MUNIZ FREIREIRUPI</t>
  </si>
  <si>
    <t>MUNIZ FREIREITAGUAÇU</t>
  </si>
  <si>
    <t>MUNIZ FREIREITAPEMIRIM</t>
  </si>
  <si>
    <t>MUNIZ FREIREITARANA</t>
  </si>
  <si>
    <t>MUNIZ FREIREIÚNA</t>
  </si>
  <si>
    <t>MUNIZ FREIREJAGUARÉ</t>
  </si>
  <si>
    <t>MUNIZ FREIREJERÔNIMO MONTEIRO</t>
  </si>
  <si>
    <t>MUNIZ FREIREJOÃO NEIVA</t>
  </si>
  <si>
    <t>MUNIZ FREIRELARANJA DA TERRA</t>
  </si>
  <si>
    <t>MUNIZ FREIRELINHARES</t>
  </si>
  <si>
    <t>MUNIZ FREIREMANTENÓPOLIS</t>
  </si>
  <si>
    <t>MUNIZ FREIREMARECHAL FLORIANO</t>
  </si>
  <si>
    <t>MUNIZ FREIREMARILÂNDIA</t>
  </si>
  <si>
    <t>MUNIZ FREIREMIMOSO DO SUL</t>
  </si>
  <si>
    <t>MUNIZ FREIREMONTANHA</t>
  </si>
  <si>
    <t>MUNIZ FREIREMUCURICI</t>
  </si>
  <si>
    <t>MUNIZ FREIREMUNIZ FREIRE</t>
  </si>
  <si>
    <t>MUNIZ FREIREMUQUI</t>
  </si>
  <si>
    <t>MUNIZ FREIRENOVA VENÉCIA</t>
  </si>
  <si>
    <t>MUNIZ FREIREPANCAS</t>
  </si>
  <si>
    <t>MUNIZ FREIREPEDRO CANÁRIO</t>
  </si>
  <si>
    <t>MUNIZ FREIREPINHEIROS</t>
  </si>
  <si>
    <t>MUNIZ FREIREPIÚMA</t>
  </si>
  <si>
    <t>MUNIZ FREIREPONTO BELO</t>
  </si>
  <si>
    <t>MUNIZ FREIREPRESIDENTE KENNEDY</t>
  </si>
  <si>
    <t>MUNIZ FREIRERIO BANANAL</t>
  </si>
  <si>
    <t>MUNIZ FREIRERIO NOVO DO SUL</t>
  </si>
  <si>
    <t>MUNIZ FREIRESANTA LEOPOLDINA</t>
  </si>
  <si>
    <t>MUNIZ FREIRESANTA MARIA DE JETIBÁ</t>
  </si>
  <si>
    <t>MUNIZ FREIRESANTA TERESA</t>
  </si>
  <si>
    <t>MUNIZ FREIRESÃO DOMINGOS DO NORTE</t>
  </si>
  <si>
    <t>MUNIZ FREIRESÃO GABRIEL DA PALHA</t>
  </si>
  <si>
    <t>MUNIZ FREIRESÃO JOSÉ DO CALÇADO</t>
  </si>
  <si>
    <t>MUNIZ FREIRESÃO MATEUS</t>
  </si>
  <si>
    <t>MUNIZ FREIRESÃO ROQUE DO CANAÃ</t>
  </si>
  <si>
    <t>MUNIZ FREIRESERRA</t>
  </si>
  <si>
    <t>MUNIZ FREIRESOORETAMA</t>
  </si>
  <si>
    <t>MUNIZ FREIREVARGEM ALTA</t>
  </si>
  <si>
    <t>MUNIZ FREIREVENDA NOVA DO IMIGRANTE</t>
  </si>
  <si>
    <t>MUNIZ FREIREVIANA</t>
  </si>
  <si>
    <t>MUNIZ FREIREVILA PAVÃO</t>
  </si>
  <si>
    <t>MUNIZ FREIREVILA VALÉRIO</t>
  </si>
  <si>
    <t>MUNIZ FREIREVILA VELHA</t>
  </si>
  <si>
    <t>MUNIZ FREIREVITÓRIA</t>
  </si>
  <si>
    <t>MUQUIAFONSO CLÁUDIO</t>
  </si>
  <si>
    <t>MUQUIÁGUIA BRANCA</t>
  </si>
  <si>
    <t>MUQUIALEGRE</t>
  </si>
  <si>
    <t>MUQUIALFREDO CHAVES</t>
  </si>
  <si>
    <t>MUQUIALTO RIO NOVO</t>
  </si>
  <si>
    <t>MUQUIANCHIETA</t>
  </si>
  <si>
    <t>MUQUIAPIACÁ</t>
  </si>
  <si>
    <t>MUQUIARACRUZ</t>
  </si>
  <si>
    <t>MUQUIATÍLIO VIVACQUA</t>
  </si>
  <si>
    <t>MUQUIBAIXO GUANDU</t>
  </si>
  <si>
    <t>MUQUIBARRA DE SÃO FRANCISCO</t>
  </si>
  <si>
    <t>MUQUIBOA ESPERANÇA</t>
  </si>
  <si>
    <t>MUQUIBOM JESUS DO NORTE</t>
  </si>
  <si>
    <t>MUQUIBREJETUBA</t>
  </si>
  <si>
    <t>MUQUICACHOEIRO DE ITAPEMIRIM</t>
  </si>
  <si>
    <t>MUQUICARIACICA</t>
  </si>
  <si>
    <t>MUQUICASTELO</t>
  </si>
  <si>
    <t>MUQUICOLATINA</t>
  </si>
  <si>
    <t>MUQUICONCEIÇÃO DA BARRA</t>
  </si>
  <si>
    <t>MUQUICONCEIÇÃO DO CASTELO</t>
  </si>
  <si>
    <t>MUQUIDOMINGOS MARTINS</t>
  </si>
  <si>
    <t>MUQUIDORES DO RIO PRETO</t>
  </si>
  <si>
    <t>MUQUIECOPORANGA</t>
  </si>
  <si>
    <t>MUQUIFUNDÃO</t>
  </si>
  <si>
    <t>MUQUIGOVERNADOR LINDENBERG</t>
  </si>
  <si>
    <t>MUQUIGUAÇUÍ</t>
  </si>
  <si>
    <t>MUQUIGUARAPARI</t>
  </si>
  <si>
    <t>MUQUIIBATIBA</t>
  </si>
  <si>
    <t>MUQUIIBIRAÇU</t>
  </si>
  <si>
    <t>MUQUIIBITIRAMA</t>
  </si>
  <si>
    <t>MUQUIICONHA</t>
  </si>
  <si>
    <t>MUQUIIRUPI</t>
  </si>
  <si>
    <t>MUQUIITAGUAÇU</t>
  </si>
  <si>
    <t>MUQUIITAPEMIRIM</t>
  </si>
  <si>
    <t>MUQUIITARANA</t>
  </si>
  <si>
    <t>MUQUIIÚNA</t>
  </si>
  <si>
    <t>MUQUIJAGUARÉ</t>
  </si>
  <si>
    <t>MUQUIJERÔNIMO MONTEIRO</t>
  </si>
  <si>
    <t>MUQUIJOÃO NEIVA</t>
  </si>
  <si>
    <t>MUQUILARANJA DA TERRA</t>
  </si>
  <si>
    <t>MUQUILINHARES</t>
  </si>
  <si>
    <t>MUQUIMANTENÓPOLIS</t>
  </si>
  <si>
    <t>MUQUIMARECHAL FLORIANO</t>
  </si>
  <si>
    <t>MUQUIMARILÂNDIA</t>
  </si>
  <si>
    <t>MUQUIMIMOSO DO SUL</t>
  </si>
  <si>
    <t>MUQUIMONTANHA</t>
  </si>
  <si>
    <t>MUQUIMUCURICI</t>
  </si>
  <si>
    <t>MUQUIMUNIZ FREIRE</t>
  </si>
  <si>
    <t>MUQUIMUQUI</t>
  </si>
  <si>
    <t>MUQUINOVA VENÉCIA</t>
  </si>
  <si>
    <t>MUQUIPANCAS</t>
  </si>
  <si>
    <t>MUQUIPEDRO CANÁRIO</t>
  </si>
  <si>
    <t>MUQUIPINHEIROS</t>
  </si>
  <si>
    <t>MUQUIPIÚMA</t>
  </si>
  <si>
    <t>MUQUIPONTO BELO</t>
  </si>
  <si>
    <t>MUQUIPRESIDENTE KENNEDY</t>
  </si>
  <si>
    <t>MUQUIRIO BANANAL</t>
  </si>
  <si>
    <t>MUQUIRIO NOVO DO SUL</t>
  </si>
  <si>
    <t>MUQUISANTA LEOPOLDINA</t>
  </si>
  <si>
    <t>MUQUISANTA MARIA DE JETIBÁ</t>
  </si>
  <si>
    <t>MUQUISANTA TERESA</t>
  </si>
  <si>
    <t>MUQUISÃO DOMINGOS DO NORTE</t>
  </si>
  <si>
    <t>MUQUISÃO GABRIEL DA PALHA</t>
  </si>
  <si>
    <t>MUQUISÃO JOSÉ DO CALÇADO</t>
  </si>
  <si>
    <t>MUQUISÃO MATEUS</t>
  </si>
  <si>
    <t>MUQUISÃO ROQUE DO CANAÃ</t>
  </si>
  <si>
    <t>MUQUISERRA</t>
  </si>
  <si>
    <t>MUQUISOORETAMA</t>
  </si>
  <si>
    <t>MUQUIVARGEM ALTA</t>
  </si>
  <si>
    <t>MUQUIVENDA NOVA DO IMIGRANTE</t>
  </si>
  <si>
    <t>MUQUIVIANA</t>
  </si>
  <si>
    <t>MUQUIVILA PAVÃO</t>
  </si>
  <si>
    <t>MUQUIVILA VALÉRIO</t>
  </si>
  <si>
    <t>MUQUIVILA VELHA</t>
  </si>
  <si>
    <t>MUQUIVITÓRIA</t>
  </si>
  <si>
    <t>NOVA VENÉCIAAFONSO CLÁUDIO</t>
  </si>
  <si>
    <t>NOVA VENÉCIAÁGUIA BRANCA</t>
  </si>
  <si>
    <t>NOVA VENÉCIAALEGRE</t>
  </si>
  <si>
    <t>NOVA VENÉCIAALFREDO CHAVES</t>
  </si>
  <si>
    <t>NOVA VENÉCIAALTO RIO NOVO</t>
  </si>
  <si>
    <t>NOVA VENÉCIAANCHIETA</t>
  </si>
  <si>
    <t>NOVA VENÉCIAAPIACÁ</t>
  </si>
  <si>
    <t>NOVA VENÉCIAARACRUZ</t>
  </si>
  <si>
    <t>NOVA VENÉCIAATÍLIO VIVACQUA</t>
  </si>
  <si>
    <t>NOVA VENÉCIABAIXO GUANDU</t>
  </si>
  <si>
    <t>NOVA VENÉCIABARRA DE SÃO FRANCISCO</t>
  </si>
  <si>
    <t>NOVA VENÉCIABOA ESPERANÇA</t>
  </si>
  <si>
    <t>NOVA VENÉCIABOM JESUS DO NORTE</t>
  </si>
  <si>
    <t>NOVA VENÉCIABREJETUBA</t>
  </si>
  <si>
    <t>NOVA VENÉCIACACHOEIRO DE ITAPEMIRIM</t>
  </si>
  <si>
    <t>NOVA VENÉCIACARIACICA</t>
  </si>
  <si>
    <t>NOVA VENÉCIACASTELO</t>
  </si>
  <si>
    <t>NOVA VENÉCIACOLATINA</t>
  </si>
  <si>
    <t>NOVA VENÉCIACONCEIÇÃO DA BARRA</t>
  </si>
  <si>
    <t>NOVA VENÉCIACONCEIÇÃO DO CASTELO</t>
  </si>
  <si>
    <t>NOVA VENÉCIADOMINGOS MARTINS</t>
  </si>
  <si>
    <t>NOVA VENÉCIADORES DO RIO PRETO</t>
  </si>
  <si>
    <t>NOVA VENÉCIAECOPORANGA</t>
  </si>
  <si>
    <t>NOVA VENÉCIAFUNDÃO</t>
  </si>
  <si>
    <t>NOVA VENÉCIAGOVERNADOR LINDENBERG</t>
  </si>
  <si>
    <t>NOVA VENÉCIAGUAÇUÍ</t>
  </si>
  <si>
    <t>NOVA VENÉCIAGUARAPARI</t>
  </si>
  <si>
    <t>NOVA VENÉCIAIBATIBA</t>
  </si>
  <si>
    <t>NOVA VENÉCIAIBIRAÇU</t>
  </si>
  <si>
    <t>NOVA VENÉCIAIBITIRAMA</t>
  </si>
  <si>
    <t>NOVA VENÉCIAICONHA</t>
  </si>
  <si>
    <t>NOVA VENÉCIAIRUPI</t>
  </si>
  <si>
    <t>NOVA VENÉCIAITAGUAÇU</t>
  </si>
  <si>
    <t>NOVA VENÉCIAITAPEMIRIM</t>
  </si>
  <si>
    <t>NOVA VENÉCIAITARANA</t>
  </si>
  <si>
    <t>NOVA VENÉCIAIÚNA</t>
  </si>
  <si>
    <t>NOVA VENÉCIAJAGUARÉ</t>
  </si>
  <si>
    <t>NOVA VENÉCIAJERÔNIMO MONTEIRO</t>
  </si>
  <si>
    <t>NOVA VENÉCIAJOÃO NEIVA</t>
  </si>
  <si>
    <t>NOVA VENÉCIALARANJA DA TERRA</t>
  </si>
  <si>
    <t>NOVA VENÉCIALINHARES</t>
  </si>
  <si>
    <t>NOVA VENÉCIAMANTENÓPOLIS</t>
  </si>
  <si>
    <t>NOVA VENÉCIAMARECHAL FLORIANO</t>
  </si>
  <si>
    <t>NOVA VENÉCIAMARILÂNDIA</t>
  </si>
  <si>
    <t>NOVA VENÉCIAMIMOSO DO SUL</t>
  </si>
  <si>
    <t>NOVA VENÉCIAMONTANHA</t>
  </si>
  <si>
    <t>NOVA VENÉCIAMUCURICI</t>
  </si>
  <si>
    <t>NOVA VENÉCIAMUNIZ FREIRE</t>
  </si>
  <si>
    <t>NOVA VENÉCIAMUQUI</t>
  </si>
  <si>
    <t>NOVA VENÉCIANOVA VENÉCIA</t>
  </si>
  <si>
    <t>NOVA VENÉCIAPANCAS</t>
  </si>
  <si>
    <t>NOVA VENÉCIAPEDRO CANÁRIO</t>
  </si>
  <si>
    <t>NOVA VENÉCIAPINHEIROS</t>
  </si>
  <si>
    <t>NOVA VENÉCIAPIÚMA</t>
  </si>
  <si>
    <t>NOVA VENÉCIAPONTO BELO</t>
  </si>
  <si>
    <t>NOVA VENÉCIAPRESIDENTE KENNEDY</t>
  </si>
  <si>
    <t>NOVA VENÉCIARIO BANANAL</t>
  </si>
  <si>
    <t>NOVA VENÉCIARIO NOVO DO SUL</t>
  </si>
  <si>
    <t>NOVA VENÉCIASANTA LEOPOLDINA</t>
  </si>
  <si>
    <t>NOVA VENÉCIASANTA MARIA DE JETIBÁ</t>
  </si>
  <si>
    <t>NOVA VENÉCIASANTA TERESA</t>
  </si>
  <si>
    <t>NOVA VENÉCIASÃO DOMINGOS DO NORTE</t>
  </si>
  <si>
    <t>NOVA VENÉCIASÃO GABRIEL DA PALHA</t>
  </si>
  <si>
    <t>NOVA VENÉCIASÃO JOSÉ DO CALÇADO</t>
  </si>
  <si>
    <t>NOVA VENÉCIASÃO MATEUS</t>
  </si>
  <si>
    <t>NOVA VENÉCIASÃO ROQUE DO CANAÃ</t>
  </si>
  <si>
    <t>NOVA VENÉCIASERRA</t>
  </si>
  <si>
    <t>NOVA VENÉCIASOORETAMA</t>
  </si>
  <si>
    <t>NOVA VENÉCIAVARGEM ALTA</t>
  </si>
  <si>
    <t>NOVA VENÉCIAVENDA NOVA DO IMIGRANTE</t>
  </si>
  <si>
    <t>NOVA VENÉCIAVIANA</t>
  </si>
  <si>
    <t>NOVA VENÉCIAVILA PAVÃO</t>
  </si>
  <si>
    <t>NOVA VENÉCIAVILA VALÉRIO</t>
  </si>
  <si>
    <t>NOVA VENÉCIAVILA VELHA</t>
  </si>
  <si>
    <t>NOVA VENÉCIAVITÓRIA</t>
  </si>
  <si>
    <t>PANCASAFONSO CLÁUDIO</t>
  </si>
  <si>
    <t>PANCASÁGUIA BRANCA</t>
  </si>
  <si>
    <t>PANCASALEGRE</t>
  </si>
  <si>
    <t>PANCASALFREDO CHAVES</t>
  </si>
  <si>
    <t>PANCASALTO RIO NOVO</t>
  </si>
  <si>
    <t>PANCASANCHIETA</t>
  </si>
  <si>
    <t>PANCASAPIACÁ</t>
  </si>
  <si>
    <t>PANCASARACRUZ</t>
  </si>
  <si>
    <t>PANCASATÍLIO VIVACQUA</t>
  </si>
  <si>
    <t>PANCASBAIXO GUANDU</t>
  </si>
  <si>
    <t>PANCASBARRA DE SÃO FRANCISCO</t>
  </si>
  <si>
    <t>PANCASBOA ESPERANÇA</t>
  </si>
  <si>
    <t>PANCASBOM JESUS DO NORTE</t>
  </si>
  <si>
    <t>PANCASBREJETUBA</t>
  </si>
  <si>
    <t>PANCASCACHOEIRO DE ITAPEMIRIM</t>
  </si>
  <si>
    <t>PANCASCARIACICA</t>
  </si>
  <si>
    <t>PANCASCASTELO</t>
  </si>
  <si>
    <t>PANCASCOLATINA</t>
  </si>
  <si>
    <t>PANCASCONCEIÇÃO DA BARRA</t>
  </si>
  <si>
    <t>PANCASCONCEIÇÃO DO CASTELO</t>
  </si>
  <si>
    <t>PANCASDOMINGOS MARTINS</t>
  </si>
  <si>
    <t>PANCASDORES DO RIO PRETO</t>
  </si>
  <si>
    <t>PANCASECOPORANGA</t>
  </si>
  <si>
    <t>PANCASFUNDÃO</t>
  </si>
  <si>
    <t>PANCASGOVERNADOR LINDENBERG</t>
  </si>
  <si>
    <t>PANCASGUAÇUÍ</t>
  </si>
  <si>
    <t>PANCASGUARAPARI</t>
  </si>
  <si>
    <t>PANCASIBATIBA</t>
  </si>
  <si>
    <t>PANCASIBIRAÇU</t>
  </si>
  <si>
    <t>PANCASIBITIRAMA</t>
  </si>
  <si>
    <t>PANCASICONHA</t>
  </si>
  <si>
    <t>PANCASIRUPI</t>
  </si>
  <si>
    <t>PANCASITAGUAÇU</t>
  </si>
  <si>
    <t>PANCASITAPEMIRIM</t>
  </si>
  <si>
    <t>PANCASITARANA</t>
  </si>
  <si>
    <t>PANCASIÚNA</t>
  </si>
  <si>
    <t>PANCASJAGUARÉ</t>
  </si>
  <si>
    <t>PANCASJERÔNIMO MONTEIRO</t>
  </si>
  <si>
    <t>PANCASJOÃO NEIVA</t>
  </si>
  <si>
    <t>PANCASLARANJA DA TERRA</t>
  </si>
  <si>
    <t>PANCASLINHARES</t>
  </si>
  <si>
    <t>PANCASMANTENÓPOLIS</t>
  </si>
  <si>
    <t>PANCASMARECHAL FLORIANO</t>
  </si>
  <si>
    <t>PANCASMARILÂNDIA</t>
  </si>
  <si>
    <t>PANCASMIMOSO DO SUL</t>
  </si>
  <si>
    <t>PANCASMONTANHA</t>
  </si>
  <si>
    <t>PANCASMUCURICI</t>
  </si>
  <si>
    <t>PANCASMUNIZ FREIRE</t>
  </si>
  <si>
    <t>PANCASMUQUI</t>
  </si>
  <si>
    <t>PANCASNOVA VENÉCIA</t>
  </si>
  <si>
    <t>PANCASPANCAS</t>
  </si>
  <si>
    <t>PANCASPEDRO CANÁRIO</t>
  </si>
  <si>
    <t>PANCASPINHEIROS</t>
  </si>
  <si>
    <t>PANCASPIÚMA</t>
  </si>
  <si>
    <t>PANCASPONTO BELO</t>
  </si>
  <si>
    <t>PANCASPRESIDENTE KENNEDY</t>
  </si>
  <si>
    <t>PANCASRIO BANANAL</t>
  </si>
  <si>
    <t>PANCASRIO NOVO DO SUL</t>
  </si>
  <si>
    <t>PANCASSANTA LEOPOLDINA</t>
  </si>
  <si>
    <t>PANCASSANTA MARIA DE JETIBÁ</t>
  </si>
  <si>
    <t>PANCASSANTA TERESA</t>
  </si>
  <si>
    <t>PANCASSÃO DOMINGOS DO NORTE</t>
  </si>
  <si>
    <t>PANCASSÃO GABRIEL DA PALHA</t>
  </si>
  <si>
    <t>PANCASSÃO JOSÉ DO CALÇADO</t>
  </si>
  <si>
    <t>PANCASSÃO MATEUS</t>
  </si>
  <si>
    <t>PANCASSÃO ROQUE DO CANAÃ</t>
  </si>
  <si>
    <t>PANCASSERRA</t>
  </si>
  <si>
    <t>PANCASSOORETAMA</t>
  </si>
  <si>
    <t>PANCASVARGEM ALTA</t>
  </si>
  <si>
    <t>PANCASVENDA NOVA DO IMIGRANTE</t>
  </si>
  <si>
    <t>PANCASVIANA</t>
  </si>
  <si>
    <t>PANCASVILA PAVÃO</t>
  </si>
  <si>
    <t>PANCASVILA VALÉRIO</t>
  </si>
  <si>
    <t>PANCASVILA VELHA</t>
  </si>
  <si>
    <t>PANCASVITÓRIA</t>
  </si>
  <si>
    <t>PEDRO CANÁRIOAFONSO CLÁUDIO</t>
  </si>
  <si>
    <t>PEDRO CANÁRIOÁGUIA BRANCA</t>
  </si>
  <si>
    <t>PEDRO CANÁRIOALEGRE</t>
  </si>
  <si>
    <t>PEDRO CANÁRIOALFREDO CHAVES</t>
  </si>
  <si>
    <t>PEDRO CANÁRIOALTO RIO NOVO</t>
  </si>
  <si>
    <t>PEDRO CANÁRIOANCHIETA</t>
  </si>
  <si>
    <t>PEDRO CANÁRIOAPIACÁ</t>
  </si>
  <si>
    <t>PEDRO CANÁRIOARACRUZ</t>
  </si>
  <si>
    <t>PEDRO CANÁRIOATÍLIO VIVACQUA</t>
  </si>
  <si>
    <t>PEDRO CANÁRIOBAIXO GUANDU</t>
  </si>
  <si>
    <t>PEDRO CANÁRIOBARRA DE SÃO FRANCISCO</t>
  </si>
  <si>
    <t>PEDRO CANÁRIOBOA ESPERANÇA</t>
  </si>
  <si>
    <t>PEDRO CANÁRIOBOM JESUS DO NORTE</t>
  </si>
  <si>
    <t>PEDRO CANÁRIOBREJETUBA</t>
  </si>
  <si>
    <t>PEDRO CANÁRIOCACHOEIRO DE ITAPEMIRIM</t>
  </si>
  <si>
    <t>PEDRO CANÁRIOCARIACICA</t>
  </si>
  <si>
    <t>PEDRO CANÁRIOCASTELO</t>
  </si>
  <si>
    <t>PEDRO CANÁRIOCOLATINA</t>
  </si>
  <si>
    <t>PEDRO CANÁRIOCONCEIÇÃO DA BARRA</t>
  </si>
  <si>
    <t>PEDRO CANÁRIOCONCEIÇÃO DO CASTELO</t>
  </si>
  <si>
    <t>PEDRO CANÁRIODOMINGOS MARTINS</t>
  </si>
  <si>
    <t>PEDRO CANÁRIODORES DO RIO PRETO</t>
  </si>
  <si>
    <t>PEDRO CANÁRIOECOPORANGA</t>
  </si>
  <si>
    <t>PEDRO CANÁRIOFUNDÃO</t>
  </si>
  <si>
    <t>PEDRO CANÁRIOGOVERNADOR LINDENBERG</t>
  </si>
  <si>
    <t>PEDRO CANÁRIOGUAÇUÍ</t>
  </si>
  <si>
    <t>PEDRO CANÁRIOGUARAPARI</t>
  </si>
  <si>
    <t>PEDRO CANÁRIOIBATIBA</t>
  </si>
  <si>
    <t>PEDRO CANÁRIOIBIRAÇU</t>
  </si>
  <si>
    <t>PEDRO CANÁRIOIBITIRAMA</t>
  </si>
  <si>
    <t>PEDRO CANÁRIOICONHA</t>
  </si>
  <si>
    <t>PEDRO CANÁRIOIRUPI</t>
  </si>
  <si>
    <t>PEDRO CANÁRIOITAGUAÇU</t>
  </si>
  <si>
    <t>PEDRO CANÁRIOITAPEMIRIM</t>
  </si>
  <si>
    <t>PEDRO CANÁRIOITARANA</t>
  </si>
  <si>
    <t>PEDRO CANÁRIOIÚNA</t>
  </si>
  <si>
    <t>PEDRO CANÁRIOJAGUARÉ</t>
  </si>
  <si>
    <t>PEDRO CANÁRIOJERÔNIMO MONTEIRO</t>
  </si>
  <si>
    <t>PEDRO CANÁRIOJOÃO NEIVA</t>
  </si>
  <si>
    <t>PEDRO CANÁRIOLARANJA DA TERRA</t>
  </si>
  <si>
    <t>PEDRO CANÁRIOLINHARES</t>
  </si>
  <si>
    <t>PEDRO CANÁRIOMANTENÓPOLIS</t>
  </si>
  <si>
    <t>PEDRO CANÁRIOMARECHAL FLORIANO</t>
  </si>
  <si>
    <t>PEDRO CANÁRIOMARILÂNDIA</t>
  </si>
  <si>
    <t>PEDRO CANÁRIOMIMOSO DO SUL</t>
  </si>
  <si>
    <t>PEDRO CANÁRIOMONTANHA</t>
  </si>
  <si>
    <t>PEDRO CANÁRIOMUCURICI</t>
  </si>
  <si>
    <t>PEDRO CANÁRIOMUNIZ FREIRE</t>
  </si>
  <si>
    <t>PEDRO CANÁRIOMUQUI</t>
  </si>
  <si>
    <t>PEDRO CANÁRIONOVA VENÉCIA</t>
  </si>
  <si>
    <t>PEDRO CANÁRIOPANCAS</t>
  </si>
  <si>
    <t>PEDRO CANÁRIOPEDRO CANÁRIO</t>
  </si>
  <si>
    <t>PEDRO CANÁRIOPINHEIROS</t>
  </si>
  <si>
    <t>PEDRO CANÁRIOPIÚMA</t>
  </si>
  <si>
    <t>PEDRO CANÁRIOPONTO BELO</t>
  </si>
  <si>
    <t>PEDRO CANÁRIOPRESIDENTE KENNEDY</t>
  </si>
  <si>
    <t>PEDRO CANÁRIORIO BANANAL</t>
  </si>
  <si>
    <t>PEDRO CANÁRIORIO NOVO DO SUL</t>
  </si>
  <si>
    <t>PEDRO CANÁRIOSANTA LEOPOLDINA</t>
  </si>
  <si>
    <t>PEDRO CANÁRIOSANTA MARIA DE JETIBÁ</t>
  </si>
  <si>
    <t>PEDRO CANÁRIOSANTA TERESA</t>
  </si>
  <si>
    <t>PEDRO CANÁRIOSÃO DOMINGOS DO NORTE</t>
  </si>
  <si>
    <t>PEDRO CANÁRIOSÃO GABRIEL DA PALHA</t>
  </si>
  <si>
    <t>PEDRO CANÁRIOSÃO JOSÉ DO CALÇADO</t>
  </si>
  <si>
    <t>PEDRO CANÁRIOSÃO MATEUS</t>
  </si>
  <si>
    <t>PEDRO CANÁRIOSÃO ROQUE DO CANAÃ</t>
  </si>
  <si>
    <t>PEDRO CANÁRIOSERRA</t>
  </si>
  <si>
    <t>PEDRO CANÁRIOSOORETAMA</t>
  </si>
  <si>
    <t>PEDRO CANÁRIOVARGEM ALTA</t>
  </si>
  <si>
    <t>PEDRO CANÁRIOVENDA NOVA DO IMIGRANTE</t>
  </si>
  <si>
    <t>PEDRO CANÁRIOVIANA</t>
  </si>
  <si>
    <t>PEDRO CANÁRIOVILA PAVÃO</t>
  </si>
  <si>
    <t>PEDRO CANÁRIOVILA VALÉRIO</t>
  </si>
  <si>
    <t>PEDRO CANÁRIOVILA VELHA</t>
  </si>
  <si>
    <t>PEDRO CANÁRIOVITÓRIA</t>
  </si>
  <si>
    <t>PINHEIROSAFONSO CLÁUDIO</t>
  </si>
  <si>
    <t>PINHEIROSÁGUIA BRANCA</t>
  </si>
  <si>
    <t>PINHEIROSALEGRE</t>
  </si>
  <si>
    <t>PINHEIROSALFREDO CHAVES</t>
  </si>
  <si>
    <t>PINHEIROSALTO RIO NOVO</t>
  </si>
  <si>
    <t>PINHEIROSANCHIETA</t>
  </si>
  <si>
    <t>PINHEIROSAPIACÁ</t>
  </si>
  <si>
    <t>PINHEIROSARACRUZ</t>
  </si>
  <si>
    <t>PINHEIROSATÍLIO VIVACQUA</t>
  </si>
  <si>
    <t>PINHEIROSBAIXO GUANDU</t>
  </si>
  <si>
    <t>PINHEIROSBARRA DE SÃO FRANCISCO</t>
  </si>
  <si>
    <t>PINHEIROSBOA ESPERANÇA</t>
  </si>
  <si>
    <t>PINHEIROSBOM JESUS DO NORTE</t>
  </si>
  <si>
    <t>PINHEIROSBREJETUBA</t>
  </si>
  <si>
    <t>PINHEIROSCACHOEIRO DE ITAPEMIRIM</t>
  </si>
  <si>
    <t>PINHEIROSCARIACICA</t>
  </si>
  <si>
    <t>PINHEIROSCASTELO</t>
  </si>
  <si>
    <t>PINHEIROSCOLATINA</t>
  </si>
  <si>
    <t>PINHEIROSCONCEIÇÃO DA BARRA</t>
  </si>
  <si>
    <t>PINHEIROSCONCEIÇÃO DO CASTELO</t>
  </si>
  <si>
    <t>PINHEIROSDOMINGOS MARTINS</t>
  </si>
  <si>
    <t>PINHEIROSDORES DO RIO PRETO</t>
  </si>
  <si>
    <t>PINHEIROSECOPORANGA</t>
  </si>
  <si>
    <t>PINHEIROSFUNDÃO</t>
  </si>
  <si>
    <t>PINHEIROSGOVERNADOR LINDENBERG</t>
  </si>
  <si>
    <t>PINHEIROSGUAÇUÍ</t>
  </si>
  <si>
    <t>PINHEIROSGUARAPARI</t>
  </si>
  <si>
    <t>PINHEIROSIBATIBA</t>
  </si>
  <si>
    <t>PINHEIROSIBIRAÇU</t>
  </si>
  <si>
    <t>PINHEIROSIBITIRAMA</t>
  </si>
  <si>
    <t>PINHEIROSICONHA</t>
  </si>
  <si>
    <t>PINHEIROSIRUPI</t>
  </si>
  <si>
    <t>PINHEIROSITAGUAÇU</t>
  </si>
  <si>
    <t>PINHEIROSITAPEMIRIM</t>
  </si>
  <si>
    <t>PINHEIROSITARANA</t>
  </si>
  <si>
    <t>PINHEIROSIÚNA</t>
  </si>
  <si>
    <t>PINHEIROSJAGUARÉ</t>
  </si>
  <si>
    <t>PINHEIROSJERÔNIMO MONTEIRO</t>
  </si>
  <si>
    <t>PINHEIROSJOÃO NEIVA</t>
  </si>
  <si>
    <t>PINHEIROSLARANJA DA TERRA</t>
  </si>
  <si>
    <t>PINHEIROSLINHARES</t>
  </si>
  <si>
    <t>PINHEIROSMANTENÓPOLIS</t>
  </si>
  <si>
    <t>PINHEIROSMARECHAL FLORIANO</t>
  </si>
  <si>
    <t>PINHEIROSMARILÂNDIA</t>
  </si>
  <si>
    <t>PINHEIROSMIMOSO DO SUL</t>
  </si>
  <si>
    <t>PINHEIROSMONTANHA</t>
  </si>
  <si>
    <t>PINHEIROSMUCURICI</t>
  </si>
  <si>
    <t>PINHEIROSMUNIZ FREIRE</t>
  </si>
  <si>
    <t>PINHEIROSMUQUI</t>
  </si>
  <si>
    <t>PINHEIROSNOVA VENÉCIA</t>
  </si>
  <si>
    <t>PINHEIROSPANCAS</t>
  </si>
  <si>
    <t>PINHEIROSPEDRO CANÁRIO</t>
  </si>
  <si>
    <t>PINHEIROSPINHEIROS</t>
  </si>
  <si>
    <t>PINHEIROSPIÚMA</t>
  </si>
  <si>
    <t>PINHEIROSPONTO BELO</t>
  </si>
  <si>
    <t>PINHEIROSPRESIDENTE KENNEDY</t>
  </si>
  <si>
    <t>PINHEIROSRIO BANANAL</t>
  </si>
  <si>
    <t>PINHEIROSRIO NOVO DO SUL</t>
  </si>
  <si>
    <t>PINHEIROSSANTA LEOPOLDINA</t>
  </si>
  <si>
    <t>PINHEIROSSANTA MARIA DE JETIBÁ</t>
  </si>
  <si>
    <t>PINHEIROSSANTA TERESA</t>
  </si>
  <si>
    <t>PINHEIROSSÃO DOMINGOS DO NORTE</t>
  </si>
  <si>
    <t>PINHEIROSSÃO GABRIEL DA PALHA</t>
  </si>
  <si>
    <t>PINHEIROSSÃO JOSÉ DO CALÇADO</t>
  </si>
  <si>
    <t>PINHEIROSSÃO MATEUS</t>
  </si>
  <si>
    <t>PINHEIROSSÃO ROQUE DO CANAÃ</t>
  </si>
  <si>
    <t>PINHEIROSSERRA</t>
  </si>
  <si>
    <t>PINHEIROSSOORETAMA</t>
  </si>
  <si>
    <t>PINHEIROSVARGEM ALTA</t>
  </si>
  <si>
    <t>PINHEIROSVENDA NOVA DO IMIGRANTE</t>
  </si>
  <si>
    <t>PINHEIROSVIANA</t>
  </si>
  <si>
    <t>PINHEIROSVILA PAVÃO</t>
  </si>
  <si>
    <t>PINHEIROSVILA VALÉRIO</t>
  </si>
  <si>
    <t>PINHEIROSVILA VELHA</t>
  </si>
  <si>
    <t>PINHEIROSVITÓRIA</t>
  </si>
  <si>
    <t>PIÚMAAFONSO CLÁUDIO</t>
  </si>
  <si>
    <t>PIÚMAÁGUIA BRANCA</t>
  </si>
  <si>
    <t>PIÚMAALEGRE</t>
  </si>
  <si>
    <t>PIÚMAALFREDO CHAVES</t>
  </si>
  <si>
    <t>PIÚMAALTO RIO NOVO</t>
  </si>
  <si>
    <t>PIÚMAANCHIETA</t>
  </si>
  <si>
    <t>PIÚMAAPIACÁ</t>
  </si>
  <si>
    <t>PIÚMAARACRUZ</t>
  </si>
  <si>
    <t>PIÚMAATÍLIO VIVACQUA</t>
  </si>
  <si>
    <t>PIÚMABAIXO GUANDU</t>
  </si>
  <si>
    <t>PIÚMABARRA DE SÃO FRANCISCO</t>
  </si>
  <si>
    <t>PIÚMABOA ESPERANÇA</t>
  </si>
  <si>
    <t>PIÚMABOM JESUS DO NORTE</t>
  </si>
  <si>
    <t>PIÚMABREJETUBA</t>
  </si>
  <si>
    <t>PIÚMACACHOEIRO DE ITAPEMIRIM</t>
  </si>
  <si>
    <t>PIÚMACARIACICA</t>
  </si>
  <si>
    <t>PIÚMACASTELO</t>
  </si>
  <si>
    <t>PIÚMACOLATINA</t>
  </si>
  <si>
    <t>PIÚMACONCEIÇÃO DA BARRA</t>
  </si>
  <si>
    <t>PIÚMACONCEIÇÃO DO CASTELO</t>
  </si>
  <si>
    <t>PIÚMADOMINGOS MARTINS</t>
  </si>
  <si>
    <t>PIÚMADORES DO RIO PRETO</t>
  </si>
  <si>
    <t>PIÚMAECOPORANGA</t>
  </si>
  <si>
    <t>PIÚMAFUNDÃO</t>
  </si>
  <si>
    <t>PIÚMAGOVERNADOR LINDENBERG</t>
  </si>
  <si>
    <t>PIÚMAGUAÇUÍ</t>
  </si>
  <si>
    <t>PIÚMAGUARAPARI</t>
  </si>
  <si>
    <t>PIÚMAIBATIBA</t>
  </si>
  <si>
    <t>PIÚMAIBIRAÇU</t>
  </si>
  <si>
    <t>PIÚMAIBITIRAMA</t>
  </si>
  <si>
    <t>PIÚMAICONHA</t>
  </si>
  <si>
    <t>PIÚMAIRUPI</t>
  </si>
  <si>
    <t>PIÚMAITAGUAÇU</t>
  </si>
  <si>
    <t>PIÚMAITAPEMIRIM</t>
  </si>
  <si>
    <t>PIÚMAITARANA</t>
  </si>
  <si>
    <t>PIÚMAIÚNA</t>
  </si>
  <si>
    <t>PIÚMAJAGUARÉ</t>
  </si>
  <si>
    <t>PIÚMAJERÔNIMO MONTEIRO</t>
  </si>
  <si>
    <t>PIÚMAJOÃO NEIVA</t>
  </si>
  <si>
    <t>PIÚMALARANJA DA TERRA</t>
  </si>
  <si>
    <t>PIÚMALINHARES</t>
  </si>
  <si>
    <t>PIÚMAMANTENÓPOLIS</t>
  </si>
  <si>
    <t>PIÚMAMARECHAL FLORIANO</t>
  </si>
  <si>
    <t>PIÚMAMARILÂNDIA</t>
  </si>
  <si>
    <t>PIÚMAMIMOSO DO SUL</t>
  </si>
  <si>
    <t>PIÚMAMONTANHA</t>
  </si>
  <si>
    <t>PIÚMAMUCURICI</t>
  </si>
  <si>
    <t>PIÚMAMUNIZ FREIRE</t>
  </si>
  <si>
    <t>PIÚMAMUQUI</t>
  </si>
  <si>
    <t>PIÚMANOVA VENÉCIA</t>
  </si>
  <si>
    <t>PIÚMAPANCAS</t>
  </si>
  <si>
    <t>PIÚMAPEDRO CANÁRIO</t>
  </si>
  <si>
    <t>PIÚMAPINHEIROS</t>
  </si>
  <si>
    <t>PIÚMAPIÚMA</t>
  </si>
  <si>
    <t>PIÚMAPONTO BELO</t>
  </si>
  <si>
    <t>PIÚMAPRESIDENTE KENNEDY</t>
  </si>
  <si>
    <t>PIÚMARIO BANANAL</t>
  </si>
  <si>
    <t>PIÚMARIO NOVO DO SUL</t>
  </si>
  <si>
    <t>PIÚMASANTA LEOPOLDINA</t>
  </si>
  <si>
    <t>PIÚMASANTA MARIA DE JETIBÁ</t>
  </si>
  <si>
    <t>PIÚMASANTA TERESA</t>
  </si>
  <si>
    <t>PIÚMASÃO DOMINGOS DO NORTE</t>
  </si>
  <si>
    <t>PIÚMASÃO GABRIEL DA PALHA</t>
  </si>
  <si>
    <t>PIÚMASÃO JOSÉ DO CALÇADO</t>
  </si>
  <si>
    <t>PIÚMASÃO MATEUS</t>
  </si>
  <si>
    <t>PIÚMASÃO ROQUE DO CANAÃ</t>
  </si>
  <si>
    <t>PIÚMASERRA</t>
  </si>
  <si>
    <t>PIÚMASOORETAMA</t>
  </si>
  <si>
    <t>PIÚMAVARGEM ALTA</t>
  </si>
  <si>
    <t>PIÚMAVENDA NOVA DO IMIGRANTE</t>
  </si>
  <si>
    <t>PIÚMAVIANA</t>
  </si>
  <si>
    <t>PIÚMAVILA PAVÃO</t>
  </si>
  <si>
    <t>PIÚMAVILA VALÉRIO</t>
  </si>
  <si>
    <t>PIÚMAVILA VELHA</t>
  </si>
  <si>
    <t>PIÚMAVITÓRIA</t>
  </si>
  <si>
    <t>PONTO BELOAFONSO CLÁUDIO</t>
  </si>
  <si>
    <t>PONTO BELOÁGUIA BRANCA</t>
  </si>
  <si>
    <t>PONTO BELOALEGRE</t>
  </si>
  <si>
    <t>PONTO BELOALFREDO CHAVES</t>
  </si>
  <si>
    <t>PONTO BELOALTO RIO NOVO</t>
  </si>
  <si>
    <t>PONTO BELOANCHIETA</t>
  </si>
  <si>
    <t>PONTO BELOAPIACÁ</t>
  </si>
  <si>
    <t>PONTO BELOARACRUZ</t>
  </si>
  <si>
    <t>PONTO BELOATÍLIO VIVACQUA</t>
  </si>
  <si>
    <t>PONTO BELOBAIXO GUANDU</t>
  </si>
  <si>
    <t>PONTO BELOBARRA DE SÃO FRANCISCO</t>
  </si>
  <si>
    <t>PONTO BELOBOA ESPERANÇA</t>
  </si>
  <si>
    <t>PONTO BELOBOM JESUS DO NORTE</t>
  </si>
  <si>
    <t>PONTO BELOBREJETUBA</t>
  </si>
  <si>
    <t>PONTO BELOCACHOEIRO DE ITAPEMIRIM</t>
  </si>
  <si>
    <t>PONTO BELOCARIACICA</t>
  </si>
  <si>
    <t>PONTO BELOCASTELO</t>
  </si>
  <si>
    <t>PONTO BELOCOLATINA</t>
  </si>
  <si>
    <t>PONTO BELOCONCEIÇÃO DA BARRA</t>
  </si>
  <si>
    <t>PONTO BELOCONCEIÇÃO DO CASTELO</t>
  </si>
  <si>
    <t>PONTO BELODOMINGOS MARTINS</t>
  </si>
  <si>
    <t>PONTO BELODORES DO RIO PRETO</t>
  </si>
  <si>
    <t>PONTO BELOECOPORANGA</t>
  </si>
  <si>
    <t>PONTO BELOFUNDÃO</t>
  </si>
  <si>
    <t>PONTO BELOGOVERNADOR LINDENBERG</t>
  </si>
  <si>
    <t>PONTO BELOGUAÇUÍ</t>
  </si>
  <si>
    <t>PONTO BELOGUARAPARI</t>
  </si>
  <si>
    <t>PONTO BELOIBATIBA</t>
  </si>
  <si>
    <t>PONTO BELOIBIRAÇU</t>
  </si>
  <si>
    <t>PONTO BELOIBITIRAMA</t>
  </si>
  <si>
    <t>PONTO BELOICONHA</t>
  </si>
  <si>
    <t>PONTO BELOIRUPI</t>
  </si>
  <si>
    <t>PONTO BELOITAGUAÇU</t>
  </si>
  <si>
    <t>PONTO BELOITAPEMIRIM</t>
  </si>
  <si>
    <t>PONTO BELOITARANA</t>
  </si>
  <si>
    <t>PONTO BELOIÚNA</t>
  </si>
  <si>
    <t>PONTO BELOJAGUARÉ</t>
  </si>
  <si>
    <t>PONTO BELOJERÔNIMO MONTEIRO</t>
  </si>
  <si>
    <t>PONTO BELOJOÃO NEIVA</t>
  </si>
  <si>
    <t>PONTO BELOLARANJA DA TERRA</t>
  </si>
  <si>
    <t>PONTO BELOLINHARES</t>
  </si>
  <si>
    <t>PONTO BELOMANTENÓPOLIS</t>
  </si>
  <si>
    <t>PONTO BELOMARECHAL FLORIANO</t>
  </si>
  <si>
    <t>PONTO BELOMARILÂNDIA</t>
  </si>
  <si>
    <t>PONTO BELOMIMOSO DO SUL</t>
  </si>
  <si>
    <t>PONTO BELOMONTANHA</t>
  </si>
  <si>
    <t>PONTO BELOMUCURICI</t>
  </si>
  <si>
    <t>PONTO BELOMUNIZ FREIRE</t>
  </si>
  <si>
    <t>PONTO BELOMUQUI</t>
  </si>
  <si>
    <t>PONTO BELONOVA VENÉCIA</t>
  </si>
  <si>
    <t>PONTO BELOPANCAS</t>
  </si>
  <si>
    <t>PONTO BELOPEDRO CANÁRIO</t>
  </si>
  <si>
    <t>PONTO BELOPINHEIROS</t>
  </si>
  <si>
    <t>PONTO BELOPIÚMA</t>
  </si>
  <si>
    <t>PONTO BELOPONTO BELO</t>
  </si>
  <si>
    <t>PONTO BELOPRESIDENTE KENNEDY</t>
  </si>
  <si>
    <t>PONTO BELORIO BANANAL</t>
  </si>
  <si>
    <t>PONTO BELORIO NOVO DO SUL</t>
  </si>
  <si>
    <t>PONTO BELOSANTA LEOPOLDINA</t>
  </si>
  <si>
    <t>PONTO BELOSANTA MARIA DE JETIBÁ</t>
  </si>
  <si>
    <t>PONTO BELOSANTA TERESA</t>
  </si>
  <si>
    <t>PONTO BELOSÃO DOMINGOS DO NORTE</t>
  </si>
  <si>
    <t>PONTO BELOSÃO GABRIEL DA PALHA</t>
  </si>
  <si>
    <t>PONTO BELOSÃO JOSÉ DO CALÇADO</t>
  </si>
  <si>
    <t>PONTO BELOSÃO MATEUS</t>
  </si>
  <si>
    <t>PONTO BELOSÃO ROQUE DO CANAÃ</t>
  </si>
  <si>
    <t>PONTO BELOSERRA</t>
  </si>
  <si>
    <t>PONTO BELOSOORETAMA</t>
  </si>
  <si>
    <t>PONTO BELOVARGEM ALTA</t>
  </si>
  <si>
    <t>PONTO BELOVENDA NOVA DO IMIGRANTE</t>
  </si>
  <si>
    <t>PONTO BELOVIANA</t>
  </si>
  <si>
    <t>PONTO BELOVILA PAVÃO</t>
  </si>
  <si>
    <t>PONTO BELOVILA VALÉRIO</t>
  </si>
  <si>
    <t>PONTO BELOVILA VELHA</t>
  </si>
  <si>
    <t>PONTO BELOVITÓRIA</t>
  </si>
  <si>
    <t>PRESIDENTE KENNEDYAFONSO CLÁUDIO</t>
  </si>
  <si>
    <t>PRESIDENTE KENNEDYÁGUIA BRANCA</t>
  </si>
  <si>
    <t>PRESIDENTE KENNEDYALEGRE</t>
  </si>
  <si>
    <t>PRESIDENTE KENNEDYALFREDO CHAVES</t>
  </si>
  <si>
    <t>PRESIDENTE KENNEDYALTO RIO NOVO</t>
  </si>
  <si>
    <t>PRESIDENTE KENNEDYANCHIETA</t>
  </si>
  <si>
    <t>PRESIDENTE KENNEDYAPIACÁ</t>
  </si>
  <si>
    <t>PRESIDENTE KENNEDYARACRUZ</t>
  </si>
  <si>
    <t>PRESIDENTE KENNEDYATÍLIO VIVACQUA</t>
  </si>
  <si>
    <t>PRESIDENTE KENNEDYBAIXO GUANDU</t>
  </si>
  <si>
    <t>PRESIDENTE KENNEDYBARRA DE SÃO FRANCISCO</t>
  </si>
  <si>
    <t>PRESIDENTE KENNEDYBOA ESPERANÇA</t>
  </si>
  <si>
    <t>PRESIDENTE KENNEDYBOM JESUS DO NORTE</t>
  </si>
  <si>
    <t>PRESIDENTE KENNEDYBREJETUBA</t>
  </si>
  <si>
    <t>PRESIDENTE KENNEDYCACHOEIRO DE ITAPEMIRIM</t>
  </si>
  <si>
    <t>PRESIDENTE KENNEDYCARIACICA</t>
  </si>
  <si>
    <t>PRESIDENTE KENNEDYCASTELO</t>
  </si>
  <si>
    <t>PRESIDENTE KENNEDYCOLATINA</t>
  </si>
  <si>
    <t>PRESIDENTE KENNEDYCONCEIÇÃO DA BARRA</t>
  </si>
  <si>
    <t>PRESIDENTE KENNEDYCONCEIÇÃO DO CASTELO</t>
  </si>
  <si>
    <t>PRESIDENTE KENNEDYDOMINGOS MARTINS</t>
  </si>
  <si>
    <t>PRESIDENTE KENNEDYDORES DO RIO PRETO</t>
  </si>
  <si>
    <t>PRESIDENTE KENNEDYECOPORANGA</t>
  </si>
  <si>
    <t>PRESIDENTE KENNEDYFUNDÃO</t>
  </si>
  <si>
    <t>PRESIDENTE KENNEDYGOVERNADOR LINDENBERG</t>
  </si>
  <si>
    <t>PRESIDENTE KENNEDYGUAÇUÍ</t>
  </si>
  <si>
    <t>PRESIDENTE KENNEDYGUARAPARI</t>
  </si>
  <si>
    <t>PRESIDENTE KENNEDYIBATIBA</t>
  </si>
  <si>
    <t>PRESIDENTE KENNEDYIBIRAÇU</t>
  </si>
  <si>
    <t>PRESIDENTE KENNEDYIBITIRAMA</t>
  </si>
  <si>
    <t>PRESIDENTE KENNEDYICONHA</t>
  </si>
  <si>
    <t>PRESIDENTE KENNEDYIRUPI</t>
  </si>
  <si>
    <t>PRESIDENTE KENNEDYITAGUAÇU</t>
  </si>
  <si>
    <t>PRESIDENTE KENNEDYITAPEMIRIM</t>
  </si>
  <si>
    <t>PRESIDENTE KENNEDYITARANA</t>
  </si>
  <si>
    <t>PRESIDENTE KENNEDYIÚNA</t>
  </si>
  <si>
    <t>PRESIDENTE KENNEDYJAGUARÉ</t>
  </si>
  <si>
    <t>PRESIDENTE KENNEDYJERÔNIMO MONTEIRO</t>
  </si>
  <si>
    <t>PRESIDENTE KENNEDYJOÃO NEIVA</t>
  </si>
  <si>
    <t>PRESIDENTE KENNEDYLARANJA DA TERRA</t>
  </si>
  <si>
    <t>PRESIDENTE KENNEDYLINHARES</t>
  </si>
  <si>
    <t>PRESIDENTE KENNEDYMANTENÓPOLIS</t>
  </si>
  <si>
    <t>PRESIDENTE KENNEDYMARECHAL FLORIANO</t>
  </si>
  <si>
    <t>PRESIDENTE KENNEDYMARILÂNDIA</t>
  </si>
  <si>
    <t>PRESIDENTE KENNEDYMIMOSO DO SUL</t>
  </si>
  <si>
    <t>PRESIDENTE KENNEDYMONTANHA</t>
  </si>
  <si>
    <t>PRESIDENTE KENNEDYMUCURICI</t>
  </si>
  <si>
    <t>PRESIDENTE KENNEDYMUNIZ FREIRE</t>
  </si>
  <si>
    <t>PRESIDENTE KENNEDYMUQUI</t>
  </si>
  <si>
    <t>PRESIDENTE KENNEDYNOVA VENÉCIA</t>
  </si>
  <si>
    <t>PRESIDENTE KENNEDYPANCAS</t>
  </si>
  <si>
    <t>PRESIDENTE KENNEDYPEDRO CANÁRIO</t>
  </si>
  <si>
    <t>PRESIDENTE KENNEDYPINHEIROS</t>
  </si>
  <si>
    <t>PRESIDENTE KENNEDYPIÚMA</t>
  </si>
  <si>
    <t>PRESIDENTE KENNEDYPONTO BELO</t>
  </si>
  <si>
    <t>PRESIDENTE KENNEDYPRESIDENTE KENNEDY</t>
  </si>
  <si>
    <t>PRESIDENTE KENNEDYRIO BANANAL</t>
  </si>
  <si>
    <t>PRESIDENTE KENNEDYRIO NOVO DO SUL</t>
  </si>
  <si>
    <t>PRESIDENTE KENNEDYSANTA LEOPOLDINA</t>
  </si>
  <si>
    <t>PRESIDENTE KENNEDYSANTA MARIA DE JETIBÁ</t>
  </si>
  <si>
    <t>PRESIDENTE KENNEDYSANTA TERESA</t>
  </si>
  <si>
    <t>PRESIDENTE KENNEDYSÃO DOMINGOS DO NORTE</t>
  </si>
  <si>
    <t>PRESIDENTE KENNEDYSÃO GABRIEL DA PALHA</t>
  </si>
  <si>
    <t>PRESIDENTE KENNEDYSÃO JOSÉ DO CALÇADO</t>
  </si>
  <si>
    <t>PRESIDENTE KENNEDYSÃO MATEUS</t>
  </si>
  <si>
    <t>PRESIDENTE KENNEDYSÃO ROQUE DO CANAÃ</t>
  </si>
  <si>
    <t>PRESIDENTE KENNEDYSERRA</t>
  </si>
  <si>
    <t>PRESIDENTE KENNEDYSOORETAMA</t>
  </si>
  <si>
    <t>PRESIDENTE KENNEDYVARGEM ALTA</t>
  </si>
  <si>
    <t>PRESIDENTE KENNEDYVENDA NOVA DO IMIGRANTE</t>
  </si>
  <si>
    <t>PRESIDENTE KENNEDYVIANA</t>
  </si>
  <si>
    <t>PRESIDENTE KENNEDYVILA PAVÃO</t>
  </si>
  <si>
    <t>PRESIDENTE KENNEDYVILA VALÉRIO</t>
  </si>
  <si>
    <t>PRESIDENTE KENNEDYVILA VELHA</t>
  </si>
  <si>
    <t>PRESIDENTE KENNEDYVITÓRIA</t>
  </si>
  <si>
    <t>RIO BANANALAFONSO CLÁUDIO</t>
  </si>
  <si>
    <t>RIO BANANALÁGUIA BRANCA</t>
  </si>
  <si>
    <t>RIO BANANALALEGRE</t>
  </si>
  <si>
    <t>RIO BANANALALFREDO CHAVES</t>
  </si>
  <si>
    <t>RIO BANANALALTO RIO NOVO</t>
  </si>
  <si>
    <t>RIO BANANALANCHIETA</t>
  </si>
  <si>
    <t>RIO BANANALAPIACÁ</t>
  </si>
  <si>
    <t>RIO BANANALARACRUZ</t>
  </si>
  <si>
    <t>RIO BANANALATÍLIO VIVACQUA</t>
  </si>
  <si>
    <t>RIO BANANALBAIXO GUANDU</t>
  </si>
  <si>
    <t>RIO BANANALBARRA DE SÃO FRANCISCO</t>
  </si>
  <si>
    <t>RIO BANANALBOA ESPERANÇA</t>
  </si>
  <si>
    <t>RIO BANANALBOM JESUS DO NORTE</t>
  </si>
  <si>
    <t>RIO BANANALBREJETUBA</t>
  </si>
  <si>
    <t>RIO BANANALCACHOEIRO DE ITAPEMIRIM</t>
  </si>
  <si>
    <t>RIO BANANALCARIACICA</t>
  </si>
  <si>
    <t>RIO BANANALCASTELO</t>
  </si>
  <si>
    <t>RIO BANANALCOLATINA</t>
  </si>
  <si>
    <t>RIO BANANALCONCEIÇÃO DA BARRA</t>
  </si>
  <si>
    <t>RIO BANANALCONCEIÇÃO DO CASTELO</t>
  </si>
  <si>
    <t>RIO BANANALDOMINGOS MARTINS</t>
  </si>
  <si>
    <t>RIO BANANALDORES DO RIO PRETO</t>
  </si>
  <si>
    <t>RIO BANANALECOPORANGA</t>
  </si>
  <si>
    <t>RIO BANANALFUNDÃO</t>
  </si>
  <si>
    <t>RIO BANANALGOVERNADOR LINDENBERG</t>
  </si>
  <si>
    <t>RIO BANANALGUAÇUÍ</t>
  </si>
  <si>
    <t>RIO BANANALGUARAPARI</t>
  </si>
  <si>
    <t>RIO BANANALIBATIBA</t>
  </si>
  <si>
    <t>RIO BANANALIBIRAÇU</t>
  </si>
  <si>
    <t>RIO BANANALIBITIRAMA</t>
  </si>
  <si>
    <t>RIO BANANALICONHA</t>
  </si>
  <si>
    <t>RIO BANANALIRUPI</t>
  </si>
  <si>
    <t>RIO BANANALITAGUAÇU</t>
  </si>
  <si>
    <t>RIO BANANALITAPEMIRIM</t>
  </si>
  <si>
    <t>RIO BANANALITARANA</t>
  </si>
  <si>
    <t>RIO BANANALIÚNA</t>
  </si>
  <si>
    <t>RIO BANANALJAGUARÉ</t>
  </si>
  <si>
    <t>RIO BANANALJERÔNIMO MONTEIRO</t>
  </si>
  <si>
    <t>RIO BANANALJOÃO NEIVA</t>
  </si>
  <si>
    <t>RIO BANANALLARANJA DA TERRA</t>
  </si>
  <si>
    <t>RIO BANANALLINHARES</t>
  </si>
  <si>
    <t>RIO BANANALMANTENÓPOLIS</t>
  </si>
  <si>
    <t>RIO BANANALMARECHAL FLORIANO</t>
  </si>
  <si>
    <t>RIO BANANALMARILÂNDIA</t>
  </si>
  <si>
    <t>RIO BANANALMIMOSO DO SUL</t>
  </si>
  <si>
    <t>RIO BANANALMONTANHA</t>
  </si>
  <si>
    <t>RIO BANANALMUCURICI</t>
  </si>
  <si>
    <t>RIO BANANALMUNIZ FREIRE</t>
  </si>
  <si>
    <t>RIO BANANALMUQUI</t>
  </si>
  <si>
    <t>RIO BANANALNOVA VENÉCIA</t>
  </si>
  <si>
    <t>RIO BANANALPANCAS</t>
  </si>
  <si>
    <t>RIO BANANALPEDRO CANÁRIO</t>
  </si>
  <si>
    <t>RIO BANANALPINHEIROS</t>
  </si>
  <si>
    <t>RIO BANANALPIÚMA</t>
  </si>
  <si>
    <t>RIO BANANALPONTO BELO</t>
  </si>
  <si>
    <t>RIO BANANALPRESIDENTE KENNEDY</t>
  </si>
  <si>
    <t>RIO BANANALRIO BANANAL</t>
  </si>
  <si>
    <t>RIO BANANALRIO NOVO DO SUL</t>
  </si>
  <si>
    <t>RIO BANANALSANTA LEOPOLDINA</t>
  </si>
  <si>
    <t>RIO BANANALSANTA MARIA DE JETIBÁ</t>
  </si>
  <si>
    <t>RIO BANANALSANTA TERESA</t>
  </si>
  <si>
    <t>RIO BANANALSÃO DOMINGOS DO NORTE</t>
  </si>
  <si>
    <t>RIO BANANALSÃO GABRIEL DA PALHA</t>
  </si>
  <si>
    <t>RIO BANANALSÃO JOSÉ DO CALÇADO</t>
  </si>
  <si>
    <t>RIO BANANALSÃO MATEUS</t>
  </si>
  <si>
    <t>RIO BANANALSÃO ROQUE DO CANAÃ</t>
  </si>
  <si>
    <t>RIO BANANALSERRA</t>
  </si>
  <si>
    <t>RIO BANANALSOORETAMA</t>
  </si>
  <si>
    <t>RIO BANANALVARGEM ALTA</t>
  </si>
  <si>
    <t>RIO BANANALVENDA NOVA DO IMIGRANTE</t>
  </si>
  <si>
    <t>RIO BANANALVIANA</t>
  </si>
  <si>
    <t>RIO BANANALVILA PAVÃO</t>
  </si>
  <si>
    <t>RIO BANANALVILA VALÉRIO</t>
  </si>
  <si>
    <t>RIO BANANALVILA VELHA</t>
  </si>
  <si>
    <t>RIO BANANALVITÓRIA</t>
  </si>
  <si>
    <t>RIO NOVO DO SULAFONSO CLÁUDIO</t>
  </si>
  <si>
    <t>RIO NOVO DO SULÁGUIA BRANCA</t>
  </si>
  <si>
    <t>RIO NOVO DO SULALEGRE</t>
  </si>
  <si>
    <t>RIO NOVO DO SULALFREDO CHAVES</t>
  </si>
  <si>
    <t>RIO NOVO DO SULALTO RIO NOVO</t>
  </si>
  <si>
    <t>RIO NOVO DO SULANCHIETA</t>
  </si>
  <si>
    <t>RIO NOVO DO SULAPIACÁ</t>
  </si>
  <si>
    <t>RIO NOVO DO SULARACRUZ</t>
  </si>
  <si>
    <t>RIO NOVO DO SULATÍLIO VIVACQUA</t>
  </si>
  <si>
    <t>RIO NOVO DO SULBAIXO GUANDU</t>
  </si>
  <si>
    <t>RIO NOVO DO SULBARRA DE SÃO FRANCISCO</t>
  </si>
  <si>
    <t>RIO NOVO DO SULBOA ESPERANÇA</t>
  </si>
  <si>
    <t>RIO NOVO DO SULBOM JESUS DO NORTE</t>
  </si>
  <si>
    <t>RIO NOVO DO SULBREJETUBA</t>
  </si>
  <si>
    <t>RIO NOVO DO SULCACHOEIRO DE ITAPEMIRIM</t>
  </si>
  <si>
    <t>RIO NOVO DO SULCARIACICA</t>
  </si>
  <si>
    <t>RIO NOVO DO SULCASTELO</t>
  </si>
  <si>
    <t>RIO NOVO DO SULCOLATINA</t>
  </si>
  <si>
    <t>RIO NOVO DO SULCONCEIÇÃO DA BARRA</t>
  </si>
  <si>
    <t>RIO NOVO DO SULCONCEIÇÃO DO CASTELO</t>
  </si>
  <si>
    <t>RIO NOVO DO SULDOMINGOS MARTINS</t>
  </si>
  <si>
    <t>RIO NOVO DO SULDORES DO RIO PRETO</t>
  </si>
  <si>
    <t>RIO NOVO DO SULECOPORANGA</t>
  </si>
  <si>
    <t>RIO NOVO DO SULFUNDÃO</t>
  </si>
  <si>
    <t>RIO NOVO DO SULGOVERNADOR LINDENBERG</t>
  </si>
  <si>
    <t>RIO NOVO DO SULGUAÇUÍ</t>
  </si>
  <si>
    <t>RIO NOVO DO SULGUARAPARI</t>
  </si>
  <si>
    <t>RIO NOVO DO SULIBATIBA</t>
  </si>
  <si>
    <t>RIO NOVO DO SULIBIRAÇU</t>
  </si>
  <si>
    <t>RIO NOVO DO SULIBITIRAMA</t>
  </si>
  <si>
    <t>RIO NOVO DO SULICONHA</t>
  </si>
  <si>
    <t>RIO NOVO DO SULIRUPI</t>
  </si>
  <si>
    <t>RIO NOVO DO SULITAGUAÇU</t>
  </si>
  <si>
    <t>RIO NOVO DO SULITAPEMIRIM</t>
  </si>
  <si>
    <t>RIO NOVO DO SULITARANA</t>
  </si>
  <si>
    <t>RIO NOVO DO SULIÚNA</t>
  </si>
  <si>
    <t>RIO NOVO DO SULJAGUARÉ</t>
  </si>
  <si>
    <t>RIO NOVO DO SULJERÔNIMO MONTEIRO</t>
  </si>
  <si>
    <t>RIO NOVO DO SULJOÃO NEIVA</t>
  </si>
  <si>
    <t>RIO NOVO DO SULLARANJA DA TERRA</t>
  </si>
  <si>
    <t>RIO NOVO DO SULLINHARES</t>
  </si>
  <si>
    <t>RIO NOVO DO SULMANTENÓPOLIS</t>
  </si>
  <si>
    <t>RIO NOVO DO SULMARECHAL FLORIANO</t>
  </si>
  <si>
    <t>RIO NOVO DO SULMARILÂNDIA</t>
  </si>
  <si>
    <t>RIO NOVO DO SULMIMOSO DO SUL</t>
  </si>
  <si>
    <t>RIO NOVO DO SULMONTANHA</t>
  </si>
  <si>
    <t>RIO NOVO DO SULMUCURICI</t>
  </si>
  <si>
    <t>RIO NOVO DO SULMUNIZ FREIRE</t>
  </si>
  <si>
    <t>RIO NOVO DO SULMUQUI</t>
  </si>
  <si>
    <t>RIO NOVO DO SULNOVA VENÉCIA</t>
  </si>
  <si>
    <t>RIO NOVO DO SULPANCAS</t>
  </si>
  <si>
    <t>RIO NOVO DO SULPEDRO CANÁRIO</t>
  </si>
  <si>
    <t>RIO NOVO DO SULPINHEIROS</t>
  </si>
  <si>
    <t>RIO NOVO DO SULPIÚMA</t>
  </si>
  <si>
    <t>RIO NOVO DO SULPONTO BELO</t>
  </si>
  <si>
    <t>RIO NOVO DO SULPRESIDENTE KENNEDY</t>
  </si>
  <si>
    <t>RIO NOVO DO SULRIO BANANAL</t>
  </si>
  <si>
    <t>RIO NOVO DO SULRIO NOVO DO SUL</t>
  </si>
  <si>
    <t>RIO NOVO DO SULSANTA LEOPOLDINA</t>
  </si>
  <si>
    <t>RIO NOVO DO SULSANTA MARIA DE JETIBÁ</t>
  </si>
  <si>
    <t>RIO NOVO DO SULSANTA TERESA</t>
  </si>
  <si>
    <t>RIO NOVO DO SULSÃO DOMINGOS DO NORTE</t>
  </si>
  <si>
    <t>RIO NOVO DO SULSÃO GABRIEL DA PALHA</t>
  </si>
  <si>
    <t>RIO NOVO DO SULSÃO JOSÉ DO CALÇADO</t>
  </si>
  <si>
    <t>RIO NOVO DO SULSÃO MATEUS</t>
  </si>
  <si>
    <t>RIO NOVO DO SULSÃO ROQUE DO CANAÃ</t>
  </si>
  <si>
    <t>RIO NOVO DO SULSERRA</t>
  </si>
  <si>
    <t>RIO NOVO DO SULSOORETAMA</t>
  </si>
  <si>
    <t>RIO NOVO DO SULVARGEM ALTA</t>
  </si>
  <si>
    <t>RIO NOVO DO SULVENDA NOVA DO IMIGRANTE</t>
  </si>
  <si>
    <t>RIO NOVO DO SULVIANA</t>
  </si>
  <si>
    <t>RIO NOVO DO SULVILA PAVÃO</t>
  </si>
  <si>
    <t>RIO NOVO DO SULVILA VALÉRIO</t>
  </si>
  <si>
    <t>RIO NOVO DO SULVILA VELHA</t>
  </si>
  <si>
    <t>RIO NOVO DO SULVITÓRIA</t>
  </si>
  <si>
    <t>SANTA LEOPOLDINAAFONSO CLÁUDIO</t>
  </si>
  <si>
    <t>SANTA LEOPOLDINAÁGUIA BRANCA</t>
  </si>
  <si>
    <t>SANTA LEOPOLDINAALEGRE</t>
  </si>
  <si>
    <t>SANTA LEOPOLDINAALFREDO CHAVES</t>
  </si>
  <si>
    <t>SANTA LEOPOLDINAALTO RIO NOVO</t>
  </si>
  <si>
    <t>SANTA LEOPOLDINAANCHIETA</t>
  </si>
  <si>
    <t>SANTA LEOPOLDINAAPIACÁ</t>
  </si>
  <si>
    <t>SANTA LEOPOLDINAARACRUZ</t>
  </si>
  <si>
    <t>SANTA LEOPOLDINAATÍLIO VIVACQUA</t>
  </si>
  <si>
    <t>SANTA LEOPOLDINABAIXO GUANDU</t>
  </si>
  <si>
    <t>SANTA LEOPOLDINABARRA DE SÃO FRANCISCO</t>
  </si>
  <si>
    <t>SANTA LEOPOLDINABOA ESPERANÇA</t>
  </si>
  <si>
    <t>SANTA LEOPOLDINABOM JESUS DO NORTE</t>
  </si>
  <si>
    <t>SANTA LEOPOLDINABREJETUBA</t>
  </si>
  <si>
    <t>SANTA LEOPOLDINACACHOEIRO DE ITAPEMIRIM</t>
  </si>
  <si>
    <t>SANTA LEOPOLDINACARIACICA</t>
  </si>
  <si>
    <t>SANTA LEOPOLDINACASTELO</t>
  </si>
  <si>
    <t>SANTA LEOPOLDINACOLATINA</t>
  </si>
  <si>
    <t>SANTA LEOPOLDINACONCEIÇÃO DA BARRA</t>
  </si>
  <si>
    <t>SANTA LEOPOLDINACONCEIÇÃO DO CASTELO</t>
  </si>
  <si>
    <t>SANTA LEOPOLDINADOMINGOS MARTINS</t>
  </si>
  <si>
    <t>SANTA LEOPOLDINADORES DO RIO PRETO</t>
  </si>
  <si>
    <t>SANTA LEOPOLDINAECOPORANGA</t>
  </si>
  <si>
    <t>SANTA LEOPOLDINAFUNDÃO</t>
  </si>
  <si>
    <t>SANTA LEOPOLDINAGOVERNADOR LINDENBERG</t>
  </si>
  <si>
    <t>SANTA LEOPOLDINAGUAÇUÍ</t>
  </si>
  <si>
    <t>SANTA LEOPOLDINAGUARAPARI</t>
  </si>
  <si>
    <t>SANTA LEOPOLDINAIBATIBA</t>
  </si>
  <si>
    <t>SANTA LEOPOLDINAIBIRAÇU</t>
  </si>
  <si>
    <t>SANTA LEOPOLDINAIBITIRAMA</t>
  </si>
  <si>
    <t>SANTA LEOPOLDINAICONHA</t>
  </si>
  <si>
    <t>SANTA LEOPOLDINAIRUPI</t>
  </si>
  <si>
    <t>SANTA LEOPOLDINAITAGUAÇU</t>
  </si>
  <si>
    <t>SANTA LEOPOLDINAITAPEMIRIM</t>
  </si>
  <si>
    <t>SANTA LEOPOLDINAITARANA</t>
  </si>
  <si>
    <t>SANTA LEOPOLDINAIÚNA</t>
  </si>
  <si>
    <t>SANTA LEOPOLDINAJAGUARÉ</t>
  </si>
  <si>
    <t>SANTA LEOPOLDINAJERÔNIMO MONTEIRO</t>
  </si>
  <si>
    <t>SANTA LEOPOLDINAJOÃO NEIVA</t>
  </si>
  <si>
    <t>SANTA LEOPOLDINALARANJA DA TERRA</t>
  </si>
  <si>
    <t>SANTA LEOPOLDINALINHARES</t>
  </si>
  <si>
    <t>SANTA LEOPOLDINAMANTENÓPOLIS</t>
  </si>
  <si>
    <t>SANTA LEOPOLDINAMARECHAL FLORIANO</t>
  </si>
  <si>
    <t>SANTA LEOPOLDINAMARILÂNDIA</t>
  </si>
  <si>
    <t>SANTA LEOPOLDINAMIMOSO DO SUL</t>
  </si>
  <si>
    <t>SANTA LEOPOLDINAMONTANHA</t>
  </si>
  <si>
    <t>SANTA LEOPOLDINAMUCURICI</t>
  </si>
  <si>
    <t>SANTA LEOPOLDINAMUNIZ FREIRE</t>
  </si>
  <si>
    <t>SANTA LEOPOLDINAMUQUI</t>
  </si>
  <si>
    <t>SANTA LEOPOLDINANOVA VENÉCIA</t>
  </si>
  <si>
    <t>SANTA LEOPOLDINAPANCAS</t>
  </si>
  <si>
    <t>SANTA LEOPOLDINAPEDRO CANÁRIO</t>
  </si>
  <si>
    <t>SANTA LEOPOLDINAPINHEIROS</t>
  </si>
  <si>
    <t>SANTA LEOPOLDINAPIÚMA</t>
  </si>
  <si>
    <t>SANTA LEOPOLDINAPONTO BELO</t>
  </si>
  <si>
    <t>SANTA LEOPOLDINAPRESIDENTE KENNEDY</t>
  </si>
  <si>
    <t>SANTA LEOPOLDINARIO BANANAL</t>
  </si>
  <si>
    <t>SANTA LEOPOLDINARIO NOVO DO SUL</t>
  </si>
  <si>
    <t>SANTA LEOPOLDINASANTA LEOPOLDINA</t>
  </si>
  <si>
    <t>SANTA LEOPOLDINASANTA MARIA DE JETIBÁ</t>
  </si>
  <si>
    <t>SANTA LEOPOLDINASANTA TERESA</t>
  </si>
  <si>
    <t>SANTA LEOPOLDINASÃO DOMINGOS DO NORTE</t>
  </si>
  <si>
    <t>SANTA LEOPOLDINASÃO GABRIEL DA PALHA</t>
  </si>
  <si>
    <t>SANTA LEOPOLDINASÃO JOSÉ DO CALÇADO</t>
  </si>
  <si>
    <t>SANTA LEOPOLDINASÃO MATEUS</t>
  </si>
  <si>
    <t>SANTA LEOPOLDINASÃO ROQUE DO CANAÃ</t>
  </si>
  <si>
    <t>SANTA LEOPOLDINASERRA</t>
  </si>
  <si>
    <t>SANTA LEOPOLDINASOORETAMA</t>
  </si>
  <si>
    <t>SANTA LEOPOLDINAVARGEM ALTA</t>
  </si>
  <si>
    <t>SANTA LEOPOLDINAVENDA NOVA DO IMIGRANTE</t>
  </si>
  <si>
    <t>SANTA LEOPOLDINAVIANA</t>
  </si>
  <si>
    <t>SANTA LEOPOLDINAVILA PAVÃO</t>
  </si>
  <si>
    <t>SANTA LEOPOLDINAVILA VALÉRIO</t>
  </si>
  <si>
    <t>SANTA LEOPOLDINAVILA VELHA</t>
  </si>
  <si>
    <t>SANTA LEOPOLDINAVITÓRIA</t>
  </si>
  <si>
    <t>SANTA MARIA DE JETIBÁAFONSO CLÁUDIO</t>
  </si>
  <si>
    <t>SANTA MARIA DE JETIBÁÁGUIA BRANCA</t>
  </si>
  <si>
    <t>SANTA MARIA DE JETIBÁALEGRE</t>
  </si>
  <si>
    <t>SANTA MARIA DE JETIBÁALFREDO CHAVES</t>
  </si>
  <si>
    <t>SANTA MARIA DE JETIBÁALTO RIO NOVO</t>
  </si>
  <si>
    <t>SANTA MARIA DE JETIBÁANCHIETA</t>
  </si>
  <si>
    <t>SANTA MARIA DE JETIBÁAPIACÁ</t>
  </si>
  <si>
    <t>SANTA MARIA DE JETIBÁARACRUZ</t>
  </si>
  <si>
    <t>SANTA MARIA DE JETIBÁATÍLIO VIVACQUA</t>
  </si>
  <si>
    <t>SANTA MARIA DE JETIBÁBAIXO GUANDU</t>
  </si>
  <si>
    <t>SANTA MARIA DE JETIBÁBARRA DE SÃO FRANCISCO</t>
  </si>
  <si>
    <t>SANTA MARIA DE JETIBÁBOA ESPERANÇA</t>
  </si>
  <si>
    <t>SANTA MARIA DE JETIBÁBOM JESUS DO NORTE</t>
  </si>
  <si>
    <t>SANTA MARIA DE JETIBÁBREJETUBA</t>
  </si>
  <si>
    <t>SANTA MARIA DE JETIBÁCACHOEIRO DE ITAPEMIRIM</t>
  </si>
  <si>
    <t>SANTA MARIA DE JETIBÁCARIACICA</t>
  </si>
  <si>
    <t>SANTA MARIA DE JETIBÁCASTELO</t>
  </si>
  <si>
    <t>SANTA MARIA DE JETIBÁCOLATINA</t>
  </si>
  <si>
    <t>SANTA MARIA DE JETIBÁCONCEIÇÃO DA BARRA</t>
  </si>
  <si>
    <t>SANTA MARIA DE JETIBÁCONCEIÇÃO DO CASTELO</t>
  </si>
  <si>
    <t>SANTA MARIA DE JETIBÁDOMINGOS MARTINS</t>
  </si>
  <si>
    <t>SANTA MARIA DE JETIBÁDORES DO RIO PRETO</t>
  </si>
  <si>
    <t>SANTA MARIA DE JETIBÁECOPORANGA</t>
  </si>
  <si>
    <t>SANTA MARIA DE JETIBÁFUNDÃO</t>
  </si>
  <si>
    <t>SANTA MARIA DE JETIBÁGOVERNADOR LINDENBERG</t>
  </si>
  <si>
    <t>SANTA MARIA DE JETIBÁGUAÇUÍ</t>
  </si>
  <si>
    <t>SANTA MARIA DE JETIBÁGUARAPARI</t>
  </si>
  <si>
    <t>SANTA MARIA DE JETIBÁIBATIBA</t>
  </si>
  <si>
    <t>SANTA MARIA DE JETIBÁIBIRAÇU</t>
  </si>
  <si>
    <t>SANTA MARIA DE JETIBÁIBITIRAMA</t>
  </si>
  <si>
    <t>SANTA MARIA DE JETIBÁICONHA</t>
  </si>
  <si>
    <t>SANTA MARIA DE JETIBÁIRUPI</t>
  </si>
  <si>
    <t>SANTA MARIA DE JETIBÁITAGUAÇU</t>
  </si>
  <si>
    <t>SANTA MARIA DE JETIBÁITAPEMIRIM</t>
  </si>
  <si>
    <t>SANTA MARIA DE JETIBÁITARANA</t>
  </si>
  <si>
    <t>SANTA MARIA DE JETIBÁIÚNA</t>
  </si>
  <si>
    <t>SANTA MARIA DE JETIBÁJAGUARÉ</t>
  </si>
  <si>
    <t>SANTA MARIA DE JETIBÁJERÔNIMO MONTEIRO</t>
  </si>
  <si>
    <t>SANTA MARIA DE JETIBÁJOÃO NEIVA</t>
  </si>
  <si>
    <t>SANTA MARIA DE JETIBÁLARANJA DA TERRA</t>
  </si>
  <si>
    <t>SANTA MARIA DE JETIBÁLINHARES</t>
  </si>
  <si>
    <t>SANTA MARIA DE JETIBÁMANTENÓPOLIS</t>
  </si>
  <si>
    <t>SANTA MARIA DE JETIBÁMARECHAL FLORIANO</t>
  </si>
  <si>
    <t>SANTA MARIA DE JETIBÁMARILÂNDIA</t>
  </si>
  <si>
    <t>SANTA MARIA DE JETIBÁMIMOSO DO SUL</t>
  </si>
  <si>
    <t>SANTA MARIA DE JETIBÁMONTANHA</t>
  </si>
  <si>
    <t>SANTA MARIA DE JETIBÁMUCURICI</t>
  </si>
  <si>
    <t>SANTA MARIA DE JETIBÁMUNIZ FREIRE</t>
  </si>
  <si>
    <t>SANTA MARIA DE JETIBÁMUQUI</t>
  </si>
  <si>
    <t>SANTA MARIA DE JETIBÁNOVA VENÉCIA</t>
  </si>
  <si>
    <t>SANTA MARIA DE JETIBÁPANCAS</t>
  </si>
  <si>
    <t>SANTA MARIA DE JETIBÁPEDRO CANÁRIO</t>
  </si>
  <si>
    <t>SANTA MARIA DE JETIBÁPINHEIROS</t>
  </si>
  <si>
    <t>SANTA MARIA DE JETIBÁPIÚMA</t>
  </si>
  <si>
    <t>SANTA MARIA DE JETIBÁPONTO BELO</t>
  </si>
  <si>
    <t>SANTA MARIA DE JETIBÁPRESIDENTE KENNEDY</t>
  </si>
  <si>
    <t>SANTA MARIA DE JETIBÁRIO BANANAL</t>
  </si>
  <si>
    <t>SANTA MARIA DE JETIBÁRIO NOVO DO SUL</t>
  </si>
  <si>
    <t>SANTA MARIA DE JETIBÁSANTA LEOPOLDINA</t>
  </si>
  <si>
    <t>SANTA MARIA DE JETIBÁSANTA MARIA DE JETIBÁ</t>
  </si>
  <si>
    <t>SANTA MARIA DE JETIBÁSANTA TERESA</t>
  </si>
  <si>
    <t>SANTA MARIA DE JETIBÁSÃO DOMINGOS DO NORTE</t>
  </si>
  <si>
    <t>SANTA MARIA DE JETIBÁSÃO GABRIEL DA PALHA</t>
  </si>
  <si>
    <t>SANTA MARIA DE JETIBÁSÃO JOSÉ DO CALÇADO</t>
  </si>
  <si>
    <t>SANTA MARIA DE JETIBÁSÃO MATEUS</t>
  </si>
  <si>
    <t>SANTA MARIA DE JETIBÁSÃO ROQUE DO CANAÃ</t>
  </si>
  <si>
    <t>SANTA MARIA DE JETIBÁSERRA</t>
  </si>
  <si>
    <t>SANTA MARIA DE JETIBÁSOORETAMA</t>
  </si>
  <si>
    <t>SANTA MARIA DE JETIBÁVARGEM ALTA</t>
  </si>
  <si>
    <t>SANTA MARIA DE JETIBÁVENDA NOVA DO IMIGRANTE</t>
  </si>
  <si>
    <t>SANTA MARIA DE JETIBÁVIANA</t>
  </si>
  <si>
    <t>SANTA MARIA DE JETIBÁVILA PAVÃO</t>
  </si>
  <si>
    <t>SANTA MARIA DE JETIBÁVILA VALÉRIO</t>
  </si>
  <si>
    <t>SANTA MARIA DE JETIBÁVILA VELHA</t>
  </si>
  <si>
    <t>SANTA MARIA DE JETIBÁVITÓRIA</t>
  </si>
  <si>
    <t>SANTA TERESAAFONSO CLÁUDIO</t>
  </si>
  <si>
    <t>SANTA TERESAÁGUIA BRANCA</t>
  </si>
  <si>
    <t>SANTA TERESAALEGRE</t>
  </si>
  <si>
    <t>SANTA TERESAALFREDO CHAVES</t>
  </si>
  <si>
    <t>SANTA TERESAALTO RIO NOVO</t>
  </si>
  <si>
    <t>SANTA TERESAANCHIETA</t>
  </si>
  <si>
    <t>SANTA TERESAAPIACÁ</t>
  </si>
  <si>
    <t>SANTA TERESAARACRUZ</t>
  </si>
  <si>
    <t>SANTA TERESAATÍLIO VIVACQUA</t>
  </si>
  <si>
    <t>SANTA TERESABAIXO GUANDU</t>
  </si>
  <si>
    <t>SANTA TERESABARRA DE SÃO FRANCISCO</t>
  </si>
  <si>
    <t>SANTA TERESABOA ESPERANÇA</t>
  </si>
  <si>
    <t>SANTA TERESABOM JESUS DO NORTE</t>
  </si>
  <si>
    <t>SANTA TERESABREJETUBA</t>
  </si>
  <si>
    <t>SANTA TERESACACHOEIRO DE ITAPEMIRIM</t>
  </si>
  <si>
    <t>SANTA TERESACARIACICA</t>
  </si>
  <si>
    <t>SANTA TERESACASTELO</t>
  </si>
  <si>
    <t>SANTA TERESACOLATINA</t>
  </si>
  <si>
    <t>SANTA TERESACONCEIÇÃO DA BARRA</t>
  </si>
  <si>
    <t>SANTA TERESACONCEIÇÃO DO CASTELO</t>
  </si>
  <si>
    <t>SANTA TERESADOMINGOS MARTINS</t>
  </si>
  <si>
    <t>SANTA TERESADORES DO RIO PRETO</t>
  </si>
  <si>
    <t>SANTA TERESAECOPORANGA</t>
  </si>
  <si>
    <t>SANTA TERESAFUNDÃO</t>
  </si>
  <si>
    <t>SANTA TERESAGOVERNADOR LINDENBERG</t>
  </si>
  <si>
    <t>SANTA TERESAGUAÇUÍ</t>
  </si>
  <si>
    <t>SANTA TERESAGUARAPARI</t>
  </si>
  <si>
    <t>SANTA TERESAIBATIBA</t>
  </si>
  <si>
    <t>SANTA TERESAIBIRAÇU</t>
  </si>
  <si>
    <t>SANTA TERESAIBITIRAMA</t>
  </si>
  <si>
    <t>SANTA TERESAICONHA</t>
  </si>
  <si>
    <t>SANTA TERESAIRUPI</t>
  </si>
  <si>
    <t>SANTA TERESAITAGUAÇU</t>
  </si>
  <si>
    <t>SANTA TERESAITAPEMIRIM</t>
  </si>
  <si>
    <t>SANTA TERESAITARANA</t>
  </si>
  <si>
    <t>SANTA TERESAIÚNA</t>
  </si>
  <si>
    <t>SANTA TERESAJAGUARÉ</t>
  </si>
  <si>
    <t>SANTA TERESAJERÔNIMO MONTEIRO</t>
  </si>
  <si>
    <t>SANTA TERESAJOÃO NEIVA</t>
  </si>
  <si>
    <t>SANTA TERESALARANJA DA TERRA</t>
  </si>
  <si>
    <t>SANTA TERESALINHARES</t>
  </si>
  <si>
    <t>SANTA TERESAMANTENÓPOLIS</t>
  </si>
  <si>
    <t>SANTA TERESAMARECHAL FLORIANO</t>
  </si>
  <si>
    <t>SANTA TERESAMARILÂNDIA</t>
  </si>
  <si>
    <t>SANTA TERESAMIMOSO DO SUL</t>
  </si>
  <si>
    <t>SANTA TERESAMONTANHA</t>
  </si>
  <si>
    <t>SANTA TERESAMUCURICI</t>
  </si>
  <si>
    <t>SANTA TERESAMUNIZ FREIRE</t>
  </si>
  <si>
    <t>SANTA TERESAMUQUI</t>
  </si>
  <si>
    <t>SANTA TERESANOVA VENÉCIA</t>
  </si>
  <si>
    <t>SANTA TERESAPANCAS</t>
  </si>
  <si>
    <t>SANTA TERESAPEDRO CANÁRIO</t>
  </si>
  <si>
    <t>SANTA TERESAPINHEIROS</t>
  </si>
  <si>
    <t>SANTA TERESAPIÚMA</t>
  </si>
  <si>
    <t>SANTA TERESAPONTO BELO</t>
  </si>
  <si>
    <t>SANTA TERESAPRESIDENTE KENNEDY</t>
  </si>
  <si>
    <t>SANTA TERESARIO BANANAL</t>
  </si>
  <si>
    <t>SANTA TERESARIO NOVO DO SUL</t>
  </si>
  <si>
    <t>SANTA TERESASANTA LEOPOLDINA</t>
  </si>
  <si>
    <t>SANTA TERESASANTA MARIA DE JETIBÁ</t>
  </si>
  <si>
    <t>SANTA TERESASANTA TERESA</t>
  </si>
  <si>
    <t>SANTA TERESASÃO DOMINGOS DO NORTE</t>
  </si>
  <si>
    <t>SANTA TERESASÃO GABRIEL DA PALHA</t>
  </si>
  <si>
    <t>SANTA TERESASÃO JOSÉ DO CALÇADO</t>
  </si>
  <si>
    <t>SANTA TERESASÃO MATEUS</t>
  </si>
  <si>
    <t>SANTA TERESASÃO ROQUE DO CANAÃ</t>
  </si>
  <si>
    <t>SANTA TERESASERRA</t>
  </si>
  <si>
    <t>SANTA TERESASOORETAMA</t>
  </si>
  <si>
    <t>SANTA TERESAVARGEM ALTA</t>
  </si>
  <si>
    <t>SANTA TERESAVENDA NOVA DO IMIGRANTE</t>
  </si>
  <si>
    <t>SANTA TERESAVIANA</t>
  </si>
  <si>
    <t>SANTA TERESAVILA PAVÃO</t>
  </si>
  <si>
    <t>SANTA TERESAVILA VALÉRIO</t>
  </si>
  <si>
    <t>SANTA TERESAVILA VELHA</t>
  </si>
  <si>
    <t>SANTA TERESAVITÓRIA</t>
  </si>
  <si>
    <t>SÃO DOMINGOS DO NORTEAFONSO CLÁUDIO</t>
  </si>
  <si>
    <t>SÃO DOMINGOS DO NORTEÁGUIA BRANCA</t>
  </si>
  <si>
    <t>SÃO DOMINGOS DO NORTEALEGRE</t>
  </si>
  <si>
    <t>SÃO DOMINGOS DO NORTEALFREDO CHAVES</t>
  </si>
  <si>
    <t>SÃO DOMINGOS DO NORTEALTO RIO NOVO</t>
  </si>
  <si>
    <t>SÃO DOMINGOS DO NORTEANCHIETA</t>
  </si>
  <si>
    <t>SÃO DOMINGOS DO NORTEAPIACÁ</t>
  </si>
  <si>
    <t>SÃO DOMINGOS DO NORTEARACRUZ</t>
  </si>
  <si>
    <t>SÃO DOMINGOS DO NORTEATÍLIO VIVACQUA</t>
  </si>
  <si>
    <t>SÃO DOMINGOS DO NORTEBAIXO GUANDU</t>
  </si>
  <si>
    <t>SÃO DOMINGOS DO NORTEBARRA DE SÃO FRANCISCO</t>
  </si>
  <si>
    <t>SÃO DOMINGOS DO NORTEBOA ESPERANÇA</t>
  </si>
  <si>
    <t>SÃO DOMINGOS DO NORTEBOM JESUS DO NORTE</t>
  </si>
  <si>
    <t>SÃO DOMINGOS DO NORTEBREJETUBA</t>
  </si>
  <si>
    <t>SÃO DOMINGOS DO NORTECACHOEIRO DE ITAPEMIRIM</t>
  </si>
  <si>
    <t>SÃO DOMINGOS DO NORTECARIACICA</t>
  </si>
  <si>
    <t>SÃO DOMINGOS DO NORTECASTELO</t>
  </si>
  <si>
    <t>SÃO DOMINGOS DO NORTECOLATINA</t>
  </si>
  <si>
    <t>SÃO DOMINGOS DO NORTECONCEIÇÃO DA BARRA</t>
  </si>
  <si>
    <t>SÃO DOMINGOS DO NORTECONCEIÇÃO DO CASTELO</t>
  </si>
  <si>
    <t>SÃO DOMINGOS DO NORTEDOMINGOS MARTINS</t>
  </si>
  <si>
    <t>SÃO DOMINGOS DO NORTEDORES DO RIO PRETO</t>
  </si>
  <si>
    <t>SÃO DOMINGOS DO NORTEECOPORANGA</t>
  </si>
  <si>
    <t>SÃO DOMINGOS DO NORTEFUNDÃO</t>
  </si>
  <si>
    <t>SÃO DOMINGOS DO NORTEGOVERNADOR LINDENBERG</t>
  </si>
  <si>
    <t>SÃO DOMINGOS DO NORTEGUAÇUÍ</t>
  </si>
  <si>
    <t>SÃO DOMINGOS DO NORTEGUARAPARI</t>
  </si>
  <si>
    <t>SÃO DOMINGOS DO NORTEIBATIBA</t>
  </si>
  <si>
    <t>SÃO DOMINGOS DO NORTEIBIRAÇU</t>
  </si>
  <si>
    <t>SÃO DOMINGOS DO NORTEIBITIRAMA</t>
  </si>
  <si>
    <t>SÃO DOMINGOS DO NORTEICONHA</t>
  </si>
  <si>
    <t>SÃO DOMINGOS DO NORTEIRUPI</t>
  </si>
  <si>
    <t>SÃO DOMINGOS DO NORTEITAGUAÇU</t>
  </si>
  <si>
    <t>SÃO DOMINGOS DO NORTEITAPEMIRIM</t>
  </si>
  <si>
    <t>SÃO DOMINGOS DO NORTEITARANA</t>
  </si>
  <si>
    <t>SÃO DOMINGOS DO NORTEIÚNA</t>
  </si>
  <si>
    <t>SÃO DOMINGOS DO NORTEJAGUARÉ</t>
  </si>
  <si>
    <t>SÃO DOMINGOS DO NORTEJERÔNIMO MONTEIRO</t>
  </si>
  <si>
    <t>SÃO DOMINGOS DO NORTEJOÃO NEIVA</t>
  </si>
  <si>
    <t>SÃO DOMINGOS DO NORTELARANJA DA TERRA</t>
  </si>
  <si>
    <t>SÃO DOMINGOS DO NORTELINHARES</t>
  </si>
  <si>
    <t>SÃO DOMINGOS DO NORTEMANTENÓPOLIS</t>
  </si>
  <si>
    <t>SÃO DOMINGOS DO NORTEMARECHAL FLORIANO</t>
  </si>
  <si>
    <t>SÃO DOMINGOS DO NORTEMARILÂNDIA</t>
  </si>
  <si>
    <t>SÃO DOMINGOS DO NORTEMIMOSO DO SUL</t>
  </si>
  <si>
    <t>SÃO DOMINGOS DO NORTEMONTANHA</t>
  </si>
  <si>
    <t>SÃO DOMINGOS DO NORTEMUCURICI</t>
  </si>
  <si>
    <t>SÃO DOMINGOS DO NORTEMUNIZ FREIRE</t>
  </si>
  <si>
    <t>SÃO DOMINGOS DO NORTEMUQUI</t>
  </si>
  <si>
    <t>SÃO DOMINGOS DO NORTENOVA VENÉCIA</t>
  </si>
  <si>
    <t>SÃO DOMINGOS DO NORTEPANCAS</t>
  </si>
  <si>
    <t>SÃO DOMINGOS DO NORTEPEDRO CANÁRIO</t>
  </si>
  <si>
    <t>SÃO DOMINGOS DO NORTEPINHEIROS</t>
  </si>
  <si>
    <t>SÃO DOMINGOS DO NORTEPIÚMA</t>
  </si>
  <si>
    <t>SÃO DOMINGOS DO NORTEPONTO BELO</t>
  </si>
  <si>
    <t>SÃO DOMINGOS DO NORTEPRESIDENTE KENNEDY</t>
  </si>
  <si>
    <t>SÃO DOMINGOS DO NORTERIO BANANAL</t>
  </si>
  <si>
    <t>SÃO DOMINGOS DO NORTERIO NOVO DO SUL</t>
  </si>
  <si>
    <t>SÃO DOMINGOS DO NORTESANTA LEOPOLDINA</t>
  </si>
  <si>
    <t>SÃO DOMINGOS DO NORTESANTA MARIA DE JETIBÁ</t>
  </si>
  <si>
    <t>SÃO DOMINGOS DO NORTESANTA TERESA</t>
  </si>
  <si>
    <t>SÃO DOMINGOS DO NORTESÃO DOMINGOS DO NORTE</t>
  </si>
  <si>
    <t>SÃO DOMINGOS DO NORTESÃO GABRIEL DA PALHA</t>
  </si>
  <si>
    <t>SÃO DOMINGOS DO NORTESÃO JOSÉ DO CALÇADO</t>
  </si>
  <si>
    <t>SÃO DOMINGOS DO NORTESÃO MATEUS</t>
  </si>
  <si>
    <t>SÃO DOMINGOS DO NORTESÃO ROQUE DO CANAÃ</t>
  </si>
  <si>
    <t>SÃO DOMINGOS DO NORTESERRA</t>
  </si>
  <si>
    <t>SÃO DOMINGOS DO NORTESOORETAMA</t>
  </si>
  <si>
    <t>SÃO DOMINGOS DO NORTEVARGEM ALTA</t>
  </si>
  <si>
    <t>SÃO DOMINGOS DO NORTEVENDA NOVA DO IMIGRANTE</t>
  </si>
  <si>
    <t>SÃO DOMINGOS DO NORTEVIANA</t>
  </si>
  <si>
    <t>SÃO DOMINGOS DO NORTEVILA PAVÃO</t>
  </si>
  <si>
    <t>SÃO DOMINGOS DO NORTEVILA VALÉRIO</t>
  </si>
  <si>
    <t>SÃO DOMINGOS DO NORTEVILA VELHA</t>
  </si>
  <si>
    <t>SÃO DOMINGOS DO NORTEVITÓRIA</t>
  </si>
  <si>
    <t>SÃO GABRIEL DA PALHAAFONSO CLÁUDIO</t>
  </si>
  <si>
    <t>SÃO GABRIEL DA PALHAÁGUIA BRANCA</t>
  </si>
  <si>
    <t>SÃO GABRIEL DA PALHAALEGRE</t>
  </si>
  <si>
    <t>SÃO GABRIEL DA PALHAALFREDO CHAVES</t>
  </si>
  <si>
    <t>SÃO GABRIEL DA PALHAALTO RIO NOVO</t>
  </si>
  <si>
    <t>SÃO GABRIEL DA PALHAANCHIETA</t>
  </si>
  <si>
    <t>SÃO GABRIEL DA PALHAAPIACÁ</t>
  </si>
  <si>
    <t>SÃO GABRIEL DA PALHAARACRUZ</t>
  </si>
  <si>
    <t>SÃO GABRIEL DA PALHAATÍLIO VIVACQUA</t>
  </si>
  <si>
    <t>SÃO GABRIEL DA PALHABAIXO GUANDU</t>
  </si>
  <si>
    <t>SÃO GABRIEL DA PALHABARRA DE SÃO FRANCISCO</t>
  </si>
  <si>
    <t>SÃO GABRIEL DA PALHABOA ESPERANÇA</t>
  </si>
  <si>
    <t>SÃO GABRIEL DA PALHABOM JESUS DO NORTE</t>
  </si>
  <si>
    <t>SÃO GABRIEL DA PALHABREJETUBA</t>
  </si>
  <si>
    <t>SÃO GABRIEL DA PALHACACHOEIRO DE ITAPEMIRIM</t>
  </si>
  <si>
    <t>SÃO GABRIEL DA PALHACARIACICA</t>
  </si>
  <si>
    <t>SÃO GABRIEL DA PALHACASTELO</t>
  </si>
  <si>
    <t>SÃO GABRIEL DA PALHACOLATINA</t>
  </si>
  <si>
    <t>SÃO GABRIEL DA PALHACONCEIÇÃO DA BARRA</t>
  </si>
  <si>
    <t>SÃO GABRIEL DA PALHACONCEIÇÃO DO CASTELO</t>
  </si>
  <si>
    <t>SÃO GABRIEL DA PALHADOMINGOS MARTINS</t>
  </si>
  <si>
    <t>SÃO GABRIEL DA PALHADORES DO RIO PRETO</t>
  </si>
  <si>
    <t>SÃO GABRIEL DA PALHAECOPORANGA</t>
  </si>
  <si>
    <t>SÃO GABRIEL DA PALHAFUNDÃO</t>
  </si>
  <si>
    <t>SÃO GABRIEL DA PALHAGOVERNADOR LINDENBERG</t>
  </si>
  <si>
    <t>SÃO GABRIEL DA PALHAGUAÇUÍ</t>
  </si>
  <si>
    <t>SÃO GABRIEL DA PALHAGUARAPARI</t>
  </si>
  <si>
    <t>SÃO GABRIEL DA PALHAIBATIBA</t>
  </si>
  <si>
    <t>SÃO GABRIEL DA PALHAIBIRAÇU</t>
  </si>
  <si>
    <t>SÃO GABRIEL DA PALHAIBITIRAMA</t>
  </si>
  <si>
    <t>SÃO GABRIEL DA PALHAICONHA</t>
  </si>
  <si>
    <t>SÃO GABRIEL DA PALHAIRUPI</t>
  </si>
  <si>
    <t>SÃO GABRIEL DA PALHAITAGUAÇU</t>
  </si>
  <si>
    <t>SÃO GABRIEL DA PALHAITAPEMIRIM</t>
  </si>
  <si>
    <t>SÃO GABRIEL DA PALHAITARANA</t>
  </si>
  <si>
    <t>SÃO GABRIEL DA PALHAIÚNA</t>
  </si>
  <si>
    <t>SÃO GABRIEL DA PALHAJAGUARÉ</t>
  </si>
  <si>
    <t>SÃO GABRIEL DA PALHAJERÔNIMO MONTEIRO</t>
  </si>
  <si>
    <t>SÃO GABRIEL DA PALHAJOÃO NEIVA</t>
  </si>
  <si>
    <t>SÃO GABRIEL DA PALHALARANJA DA TERRA</t>
  </si>
  <si>
    <t>SÃO GABRIEL DA PALHALINHARES</t>
  </si>
  <si>
    <t>SÃO GABRIEL DA PALHAMANTENÓPOLIS</t>
  </si>
  <si>
    <t>SÃO GABRIEL DA PALHAMARECHAL FLORIANO</t>
  </si>
  <si>
    <t>SÃO GABRIEL DA PALHAMARILÂNDIA</t>
  </si>
  <si>
    <t>SÃO GABRIEL DA PALHAMIMOSO DO SUL</t>
  </si>
  <si>
    <t>SÃO GABRIEL DA PALHAMONTANHA</t>
  </si>
  <si>
    <t>SÃO GABRIEL DA PALHAMUCURICI</t>
  </si>
  <si>
    <t>SÃO GABRIEL DA PALHAMUNIZ FREIRE</t>
  </si>
  <si>
    <t>SÃO GABRIEL DA PALHAMUQUI</t>
  </si>
  <si>
    <t>SÃO GABRIEL DA PALHANOVA VENÉCIA</t>
  </si>
  <si>
    <t>SÃO GABRIEL DA PALHAPANCAS</t>
  </si>
  <si>
    <t>SÃO GABRIEL DA PALHAPEDRO CANÁRIO</t>
  </si>
  <si>
    <t>SÃO GABRIEL DA PALHAPINHEIROS</t>
  </si>
  <si>
    <t>SÃO GABRIEL DA PALHAPIÚMA</t>
  </si>
  <si>
    <t>SÃO GABRIEL DA PALHAPONTO BELO</t>
  </si>
  <si>
    <t>SÃO GABRIEL DA PALHAPRESIDENTE KENNEDY</t>
  </si>
  <si>
    <t>SÃO GABRIEL DA PALHARIO BANANAL</t>
  </si>
  <si>
    <t>SÃO GABRIEL DA PALHARIO NOVO DO SUL</t>
  </si>
  <si>
    <t>SÃO GABRIEL DA PALHASANTA LEOPOLDINA</t>
  </si>
  <si>
    <t>SÃO GABRIEL DA PALHASANTA MARIA DE JETIBÁ</t>
  </si>
  <si>
    <t>SÃO GABRIEL DA PALHASANTA TERESA</t>
  </si>
  <si>
    <t>SÃO GABRIEL DA PALHASÃO DOMINGOS DO NORTE</t>
  </si>
  <si>
    <t>SÃO GABRIEL DA PALHASÃO GABRIEL DA PALHA</t>
  </si>
  <si>
    <t>SÃO GABRIEL DA PALHASÃO JOSÉ DO CALÇADO</t>
  </si>
  <si>
    <t>SÃO GABRIEL DA PALHASÃO MATEUS</t>
  </si>
  <si>
    <t>SÃO GABRIEL DA PALHASÃO ROQUE DO CANAÃ</t>
  </si>
  <si>
    <t>SÃO GABRIEL DA PALHASERRA</t>
  </si>
  <si>
    <t>SÃO GABRIEL DA PALHASOORETAMA</t>
  </si>
  <si>
    <t>SÃO GABRIEL DA PALHAVARGEM ALTA</t>
  </si>
  <si>
    <t>SÃO GABRIEL DA PALHAVENDA NOVA DO IMIGRANTE</t>
  </si>
  <si>
    <t>SÃO GABRIEL DA PALHAVIANA</t>
  </si>
  <si>
    <t>SÃO GABRIEL DA PALHAVILA PAVÃO</t>
  </si>
  <si>
    <t>SÃO GABRIEL DA PALHAVILA VALÉRIO</t>
  </si>
  <si>
    <t>SÃO GABRIEL DA PALHAVILA VELHA</t>
  </si>
  <si>
    <t>SÃO GABRIEL DA PALHAVITÓRIA</t>
  </si>
  <si>
    <t>SÃO JOSÉ DO CALÇADOAFONSO CLÁUDIO</t>
  </si>
  <si>
    <t>SÃO JOSÉ DO CALÇADOÁGUIA BRANCA</t>
  </si>
  <si>
    <t>SÃO JOSÉ DO CALÇADOALEGRE</t>
  </si>
  <si>
    <t>SÃO JOSÉ DO CALÇADOALFREDO CHAVES</t>
  </si>
  <si>
    <t>SÃO JOSÉ DO CALÇADOALTO RIO NOVO</t>
  </si>
  <si>
    <t>SÃO JOSÉ DO CALÇADOANCHIETA</t>
  </si>
  <si>
    <t>SÃO JOSÉ DO CALÇADOAPIACÁ</t>
  </si>
  <si>
    <t>SÃO JOSÉ DO CALÇADOARACRUZ</t>
  </si>
  <si>
    <t>SÃO JOSÉ DO CALÇADOATÍLIO VIVACQUA</t>
  </si>
  <si>
    <t>SÃO JOSÉ DO CALÇADOBAIXO GUANDU</t>
  </si>
  <si>
    <t>SÃO JOSÉ DO CALÇADOBARRA DE SÃO FRANCISCO</t>
  </si>
  <si>
    <t>SÃO JOSÉ DO CALÇADOBOA ESPERANÇA</t>
  </si>
  <si>
    <t>SÃO JOSÉ DO CALÇADOBOM JESUS DO NORTE</t>
  </si>
  <si>
    <t>SÃO JOSÉ DO CALÇADOBREJETUBA</t>
  </si>
  <si>
    <t>SÃO JOSÉ DO CALÇADOCACHOEIRO DE ITAPEMIRIM</t>
  </si>
  <si>
    <t>SÃO JOSÉ DO CALÇADOCARIACICA</t>
  </si>
  <si>
    <t>SÃO JOSÉ DO CALÇADOCASTELO</t>
  </si>
  <si>
    <t>SÃO JOSÉ DO CALÇADOCOLATINA</t>
  </si>
  <si>
    <t>SÃO JOSÉ DO CALÇADOCONCEIÇÃO DA BARRA</t>
  </si>
  <si>
    <t>SÃO JOSÉ DO CALÇADOCONCEIÇÃO DO CASTELO</t>
  </si>
  <si>
    <t>SÃO JOSÉ DO CALÇADODOMINGOS MARTINS</t>
  </si>
  <si>
    <t>SÃO JOSÉ DO CALÇADODORES DO RIO PRETO</t>
  </si>
  <si>
    <t>SÃO JOSÉ DO CALÇADOECOPORANGA</t>
  </si>
  <si>
    <t>SÃO JOSÉ DO CALÇADOFUNDÃO</t>
  </si>
  <si>
    <t>SÃO JOSÉ DO CALÇADOGOVERNADOR LINDENBERG</t>
  </si>
  <si>
    <t>SÃO JOSÉ DO CALÇADOGUAÇUÍ</t>
  </si>
  <si>
    <t>SÃO JOSÉ DO CALÇADOGUARAPARI</t>
  </si>
  <si>
    <t>SÃO JOSÉ DO CALÇADOIBATIBA</t>
  </si>
  <si>
    <t>SÃO JOSÉ DO CALÇADOIBIRAÇU</t>
  </si>
  <si>
    <t>SÃO JOSÉ DO CALÇADOIBITIRAMA</t>
  </si>
  <si>
    <t>SÃO JOSÉ DO CALÇADOICONHA</t>
  </si>
  <si>
    <t>SÃO JOSÉ DO CALÇADOIRUPI</t>
  </si>
  <si>
    <t>SÃO JOSÉ DO CALÇADOITAGUAÇU</t>
  </si>
  <si>
    <t>SÃO JOSÉ DO CALÇADOITAPEMIRIM</t>
  </si>
  <si>
    <t>SÃO JOSÉ DO CALÇADOITARANA</t>
  </si>
  <si>
    <t>SÃO JOSÉ DO CALÇADOIÚNA</t>
  </si>
  <si>
    <t>SÃO JOSÉ DO CALÇADOJAGUARÉ</t>
  </si>
  <si>
    <t>SÃO JOSÉ DO CALÇADOJERÔNIMO MONTEIRO</t>
  </si>
  <si>
    <t>SÃO JOSÉ DO CALÇADOJOÃO NEIVA</t>
  </si>
  <si>
    <t>SÃO JOSÉ DO CALÇADOLARANJA DA TERRA</t>
  </si>
  <si>
    <t>SÃO JOSÉ DO CALÇADOLINHARES</t>
  </si>
  <si>
    <t>SÃO JOSÉ DO CALÇADOMANTENÓPOLIS</t>
  </si>
  <si>
    <t>SÃO JOSÉ DO CALÇADOMARECHAL FLORIANO</t>
  </si>
  <si>
    <t>SÃO JOSÉ DO CALÇADOMARILÂNDIA</t>
  </si>
  <si>
    <t>SÃO JOSÉ DO CALÇADOMIMOSO DO SUL</t>
  </si>
  <si>
    <t>SÃO JOSÉ DO CALÇADOMONTANHA</t>
  </si>
  <si>
    <t>SÃO JOSÉ DO CALÇADOMUCURICI</t>
  </si>
  <si>
    <t>SÃO JOSÉ DO CALÇADOMUNIZ FREIRE</t>
  </si>
  <si>
    <t>SÃO JOSÉ DO CALÇADOMUQUI</t>
  </si>
  <si>
    <t>SÃO JOSÉ DO CALÇADONOVA VENÉCIA</t>
  </si>
  <si>
    <t>SÃO JOSÉ DO CALÇADOPANCAS</t>
  </si>
  <si>
    <t>SÃO JOSÉ DO CALÇADOPEDRO CANÁRIO</t>
  </si>
  <si>
    <t>SÃO JOSÉ DO CALÇADOPINHEIROS</t>
  </si>
  <si>
    <t>SÃO JOSÉ DO CALÇADOPIÚMA</t>
  </si>
  <si>
    <t>SÃO JOSÉ DO CALÇADOPONTO BELO</t>
  </si>
  <si>
    <t>SÃO JOSÉ DO CALÇADOPRESIDENTE KENNEDY</t>
  </si>
  <si>
    <t>SÃO JOSÉ DO CALÇADORIO BANANAL</t>
  </si>
  <si>
    <t>SÃO JOSÉ DO CALÇADORIO NOVO DO SUL</t>
  </si>
  <si>
    <t>SÃO JOSÉ DO CALÇADOSANTA LEOPOLDINA</t>
  </si>
  <si>
    <t>SÃO JOSÉ DO CALÇADOSANTA MARIA DE JETIBÁ</t>
  </si>
  <si>
    <t>SÃO JOSÉ DO CALÇADOSANTA TERESA</t>
  </si>
  <si>
    <t>SÃO JOSÉ DO CALÇADOSÃO DOMINGOS DO NORTE</t>
  </si>
  <si>
    <t>SÃO JOSÉ DO CALÇADOSÃO GABRIEL DA PALHA</t>
  </si>
  <si>
    <t>SÃO JOSÉ DO CALÇADOSÃO JOSÉ DO CALÇADO</t>
  </si>
  <si>
    <t>SÃO JOSÉ DO CALÇADOSÃO MATEUS</t>
  </si>
  <si>
    <t>SÃO JOSÉ DO CALÇADOSÃO ROQUE DO CANAÃ</t>
  </si>
  <si>
    <t>SÃO JOSÉ DO CALÇADOSERRA</t>
  </si>
  <si>
    <t>SÃO JOSÉ DO CALÇADOSOORETAMA</t>
  </si>
  <si>
    <t>SÃO JOSÉ DO CALÇADOVARGEM ALTA</t>
  </si>
  <si>
    <t>SÃO JOSÉ DO CALÇADOVENDA NOVA DO IMIGRANTE</t>
  </si>
  <si>
    <t>SÃO JOSÉ DO CALÇADOVIANA</t>
  </si>
  <si>
    <t>SÃO JOSÉ DO CALÇADOVILA PAVÃO</t>
  </si>
  <si>
    <t>SÃO JOSÉ DO CALÇADOVILA VALÉRIO</t>
  </si>
  <si>
    <t>SÃO JOSÉ DO CALÇADOVILA VELHA</t>
  </si>
  <si>
    <t>SÃO JOSÉ DO CALÇADOVITÓRIA</t>
  </si>
  <si>
    <t>SÃO MATEUSAFONSO CLÁUDIO</t>
  </si>
  <si>
    <t>SÃO MATEUSÁGUIA BRANCA</t>
  </si>
  <si>
    <t>SÃO MATEUSALEGRE</t>
  </si>
  <si>
    <t>SÃO MATEUSALFREDO CHAVES</t>
  </si>
  <si>
    <t>SÃO MATEUSALTO RIO NOVO</t>
  </si>
  <si>
    <t>SÃO MATEUSANCHIETA</t>
  </si>
  <si>
    <t>SÃO MATEUSAPIACÁ</t>
  </si>
  <si>
    <t>SÃO MATEUSARACRUZ</t>
  </si>
  <si>
    <t>SÃO MATEUSATÍLIO VIVACQUA</t>
  </si>
  <si>
    <t>SÃO MATEUSBAIXO GUANDU</t>
  </si>
  <si>
    <t>SÃO MATEUSBARRA DE SÃO FRANCISCO</t>
  </si>
  <si>
    <t>SÃO MATEUSBOA ESPERANÇA</t>
  </si>
  <si>
    <t>SÃO MATEUSBOM JESUS DO NORTE</t>
  </si>
  <si>
    <t>SÃO MATEUSBREJETUBA</t>
  </si>
  <si>
    <t>SÃO MATEUSCACHOEIRO DE ITAPEMIRIM</t>
  </si>
  <si>
    <t>SÃO MATEUSCARIACICA</t>
  </si>
  <si>
    <t>SÃO MATEUSCASTELO</t>
  </si>
  <si>
    <t>SÃO MATEUSCOLATINA</t>
  </si>
  <si>
    <t>SÃO MATEUSCONCEIÇÃO DA BARRA</t>
  </si>
  <si>
    <t>SÃO MATEUSCONCEIÇÃO DO CASTELO</t>
  </si>
  <si>
    <t>SÃO MATEUSDOMINGOS MARTINS</t>
  </si>
  <si>
    <t>SÃO MATEUSDORES DO RIO PRETO</t>
  </si>
  <si>
    <t>SÃO MATEUSECOPORANGA</t>
  </si>
  <si>
    <t>SÃO MATEUSFUNDÃO</t>
  </si>
  <si>
    <t>SÃO MATEUSGOVERNADOR LINDENBERG</t>
  </si>
  <si>
    <t>SÃO MATEUSGUAÇUÍ</t>
  </si>
  <si>
    <t>SÃO MATEUSGUARAPARI</t>
  </si>
  <si>
    <t>SÃO MATEUSIBATIBA</t>
  </si>
  <si>
    <t>SÃO MATEUSIBIRAÇU</t>
  </si>
  <si>
    <t>SÃO MATEUSIBITIRAMA</t>
  </si>
  <si>
    <t>SÃO MATEUSICONHA</t>
  </si>
  <si>
    <t>SÃO MATEUSIRUPI</t>
  </si>
  <si>
    <t>SÃO MATEUSITAGUAÇU</t>
  </si>
  <si>
    <t>SÃO MATEUSITAPEMIRIM</t>
  </si>
  <si>
    <t>SÃO MATEUSITARANA</t>
  </si>
  <si>
    <t>SÃO MATEUSIÚNA</t>
  </si>
  <si>
    <t>SÃO MATEUSJAGUARÉ</t>
  </si>
  <si>
    <t>SÃO MATEUSJERÔNIMO MONTEIRO</t>
  </si>
  <si>
    <t>SÃO MATEUSJOÃO NEIVA</t>
  </si>
  <si>
    <t>SÃO MATEUSLARANJA DA TERRA</t>
  </si>
  <si>
    <t>SÃO MATEUSLINHARES</t>
  </si>
  <si>
    <t>SÃO MATEUSMANTENÓPOLIS</t>
  </si>
  <si>
    <t>SÃO MATEUSMARECHAL FLORIANO</t>
  </si>
  <si>
    <t>SÃO MATEUSMARILÂNDIA</t>
  </si>
  <si>
    <t>SÃO MATEUSMIMOSO DO SUL</t>
  </si>
  <si>
    <t>SÃO MATEUSMONTANHA</t>
  </si>
  <si>
    <t>SÃO MATEUSMUCURICI</t>
  </si>
  <si>
    <t>SÃO MATEUSMUNIZ FREIRE</t>
  </si>
  <si>
    <t>SÃO MATEUSMUQUI</t>
  </si>
  <si>
    <t>SÃO MATEUSNOVA VENÉCIA</t>
  </si>
  <si>
    <t>SÃO MATEUSPANCAS</t>
  </si>
  <si>
    <t>SÃO MATEUSPEDRO CANÁRIO</t>
  </si>
  <si>
    <t>SÃO MATEUSPINHEIROS</t>
  </si>
  <si>
    <t>SÃO MATEUSPIÚMA</t>
  </si>
  <si>
    <t>SÃO MATEUSPONTO BELO</t>
  </si>
  <si>
    <t>SÃO MATEUSPRESIDENTE KENNEDY</t>
  </si>
  <si>
    <t>SÃO MATEUSRIO BANANAL</t>
  </si>
  <si>
    <t>SÃO MATEUSRIO NOVO DO SUL</t>
  </si>
  <si>
    <t>SÃO MATEUSSANTA LEOPOLDINA</t>
  </si>
  <si>
    <t>SÃO MATEUSSANTA MARIA DE JETIBÁ</t>
  </si>
  <si>
    <t>SÃO MATEUSSANTA TERESA</t>
  </si>
  <si>
    <t>SÃO MATEUSSÃO DOMINGOS DO NORTE</t>
  </si>
  <si>
    <t>SÃO MATEUSSÃO GABRIEL DA PALHA</t>
  </si>
  <si>
    <t>SÃO MATEUSSÃO JOSÉ DO CALÇADO</t>
  </si>
  <si>
    <t>SÃO MATEUSSÃO MATEUS</t>
  </si>
  <si>
    <t>SÃO MATEUSSÃO ROQUE DO CANAÃ</t>
  </si>
  <si>
    <t>SÃO MATEUSSERRA</t>
  </si>
  <si>
    <t>SÃO MATEUSSOORETAMA</t>
  </si>
  <si>
    <t>SÃO MATEUSVARGEM ALTA</t>
  </si>
  <si>
    <t>SÃO MATEUSVENDA NOVA DO IMIGRANTE</t>
  </si>
  <si>
    <t>SÃO MATEUSVIANA</t>
  </si>
  <si>
    <t>SÃO MATEUSVILA PAVÃO</t>
  </si>
  <si>
    <t>SÃO MATEUSVILA VALÉRIO</t>
  </si>
  <si>
    <t>SÃO MATEUSVILA VELHA</t>
  </si>
  <si>
    <t>SÃO MATEUSVITÓRIA</t>
  </si>
  <si>
    <t>SÃO ROQUE DO CANAÃAFONSO CLÁUDIO</t>
  </si>
  <si>
    <t>SÃO ROQUE DO CANAÃÁGUIA BRANCA</t>
  </si>
  <si>
    <t>SÃO ROQUE DO CANAÃALEGRE</t>
  </si>
  <si>
    <t>SÃO ROQUE DO CANAÃALFREDO CHAVES</t>
  </si>
  <si>
    <t>SÃO ROQUE DO CANAÃALTO RIO NOVO</t>
  </si>
  <si>
    <t>SÃO ROQUE DO CANAÃANCHIETA</t>
  </si>
  <si>
    <t>SÃO ROQUE DO CANAÃAPIACÁ</t>
  </si>
  <si>
    <t>SÃO ROQUE DO CANAÃARACRUZ</t>
  </si>
  <si>
    <t>SÃO ROQUE DO CANAÃATÍLIO VIVACQUA</t>
  </si>
  <si>
    <t>SÃO ROQUE DO CANAÃBAIXO GUANDU</t>
  </si>
  <si>
    <t>SÃO ROQUE DO CANAÃBARRA DE SÃO FRANCISCO</t>
  </si>
  <si>
    <t>SÃO ROQUE DO CANAÃBOA ESPERANÇA</t>
  </si>
  <si>
    <t>SÃO ROQUE DO CANAÃBOM JESUS DO NORTE</t>
  </si>
  <si>
    <t>SÃO ROQUE DO CANAÃBREJETUBA</t>
  </si>
  <si>
    <t>SÃO ROQUE DO CANAÃCACHOEIRO DE ITAPEMIRIM</t>
  </si>
  <si>
    <t>SÃO ROQUE DO CANAÃCARIACICA</t>
  </si>
  <si>
    <t>SÃO ROQUE DO CANAÃCASTELO</t>
  </si>
  <si>
    <t>SÃO ROQUE DO CANAÃCOLATINA</t>
  </si>
  <si>
    <t>SÃO ROQUE DO CANAÃCONCEIÇÃO DA BARRA</t>
  </si>
  <si>
    <t>SÃO ROQUE DO CANAÃCONCEIÇÃO DO CASTELO</t>
  </si>
  <si>
    <t>SÃO ROQUE DO CANAÃDOMINGOS MARTINS</t>
  </si>
  <si>
    <t>SÃO ROQUE DO CANAÃDORES DO RIO PRETO</t>
  </si>
  <si>
    <t>SÃO ROQUE DO CANAÃECOPORANGA</t>
  </si>
  <si>
    <t>SÃO ROQUE DO CANAÃFUNDÃO</t>
  </si>
  <si>
    <t>SÃO ROQUE DO CANAÃGOVERNADOR LINDENBERG</t>
  </si>
  <si>
    <t>SÃO ROQUE DO CANAÃGUAÇUÍ</t>
  </si>
  <si>
    <t>SÃO ROQUE DO CANAÃGUARAPARI</t>
  </si>
  <si>
    <t>SÃO ROQUE DO CANAÃIBATIBA</t>
  </si>
  <si>
    <t>SÃO ROQUE DO CANAÃIBIRAÇU</t>
  </si>
  <si>
    <t>SÃO ROQUE DO CANAÃIBITIRAMA</t>
  </si>
  <si>
    <t>SÃO ROQUE DO CANAÃICONHA</t>
  </si>
  <si>
    <t>SÃO ROQUE DO CANAÃIRUPI</t>
  </si>
  <si>
    <t>SÃO ROQUE DO CANAÃITAGUAÇU</t>
  </si>
  <si>
    <t>SÃO ROQUE DO CANAÃITAPEMIRIM</t>
  </si>
  <si>
    <t>SÃO ROQUE DO CANAÃITARANA</t>
  </si>
  <si>
    <t>SÃO ROQUE DO CANAÃIÚNA</t>
  </si>
  <si>
    <t>SÃO ROQUE DO CANAÃJAGUARÉ</t>
  </si>
  <si>
    <t>SÃO ROQUE DO CANAÃJERÔNIMO MONTEIRO</t>
  </si>
  <si>
    <t>SÃO ROQUE DO CANAÃJOÃO NEIVA</t>
  </si>
  <si>
    <t>SÃO ROQUE DO CANAÃLARANJA DA TERRA</t>
  </si>
  <si>
    <t>SÃO ROQUE DO CANAÃLINHARES</t>
  </si>
  <si>
    <t>SÃO ROQUE DO CANAÃMANTENÓPOLIS</t>
  </si>
  <si>
    <t>SÃO ROQUE DO CANAÃMARECHAL FLORIANO</t>
  </si>
  <si>
    <t>SÃO ROQUE DO CANAÃMARILÂNDIA</t>
  </si>
  <si>
    <t>SÃO ROQUE DO CANAÃMIMOSO DO SUL</t>
  </si>
  <si>
    <t>SÃO ROQUE DO CANAÃMONTANHA</t>
  </si>
  <si>
    <t>SÃO ROQUE DO CANAÃMUCURICI</t>
  </si>
  <si>
    <t>SÃO ROQUE DO CANAÃMUNIZ FREIRE</t>
  </si>
  <si>
    <t>SÃO ROQUE DO CANAÃMUQUI</t>
  </si>
  <si>
    <t>SÃO ROQUE DO CANAÃNOVA VENÉCIA</t>
  </si>
  <si>
    <t>SÃO ROQUE DO CANAÃPANCAS</t>
  </si>
  <si>
    <t>SÃO ROQUE DO CANAÃPEDRO CANÁRIO</t>
  </si>
  <si>
    <t>SÃO ROQUE DO CANAÃPINHEIROS</t>
  </si>
  <si>
    <t>SÃO ROQUE DO CANAÃPIÚMA</t>
  </si>
  <si>
    <t>SÃO ROQUE DO CANAÃPONTO BELO</t>
  </si>
  <si>
    <t>SÃO ROQUE DO CANAÃPRESIDENTE KENNEDY</t>
  </si>
  <si>
    <t>SÃO ROQUE DO CANAÃRIO BANANAL</t>
  </si>
  <si>
    <t>SÃO ROQUE DO CANAÃRIO NOVO DO SUL</t>
  </si>
  <si>
    <t>SÃO ROQUE DO CANAÃSANTA LEOPOLDINA</t>
  </si>
  <si>
    <t>SÃO ROQUE DO CANAÃSANTA MARIA DE JETIBÁ</t>
  </si>
  <si>
    <t>SÃO ROQUE DO CANAÃSANTA TERESA</t>
  </si>
  <si>
    <t>SÃO ROQUE DO CANAÃSÃO DOMINGOS DO NORTE</t>
  </si>
  <si>
    <t>SÃO ROQUE DO CANAÃSÃO GABRIEL DA PALHA</t>
  </si>
  <si>
    <t>SÃO ROQUE DO CANAÃSÃO JOSÉ DO CALÇADO</t>
  </si>
  <si>
    <t>SÃO ROQUE DO CANAÃSÃO MATEUS</t>
  </si>
  <si>
    <t>SÃO ROQUE DO CANAÃSÃO ROQUE DO CANAÃ</t>
  </si>
  <si>
    <t>SÃO ROQUE DO CANAÃSERRA</t>
  </si>
  <si>
    <t>SÃO ROQUE DO CANAÃSOORETAMA</t>
  </si>
  <si>
    <t>SÃO ROQUE DO CANAÃVARGEM ALTA</t>
  </si>
  <si>
    <t>SÃO ROQUE DO CANAÃVENDA NOVA DO IMIGRANTE</t>
  </si>
  <si>
    <t>SÃO ROQUE DO CANAÃVIANA</t>
  </si>
  <si>
    <t>SÃO ROQUE DO CANAÃVILA PAVÃO</t>
  </si>
  <si>
    <t>SÃO ROQUE DO CANAÃVILA VALÉRIO</t>
  </si>
  <si>
    <t>SÃO ROQUE DO CANAÃVILA VELHA</t>
  </si>
  <si>
    <t>SÃO ROQUE DO CANAÃVITÓRIA</t>
  </si>
  <si>
    <t>SERRAAFONSO CLÁUDIO</t>
  </si>
  <si>
    <t>SERRAÁGUIA BRANCA</t>
  </si>
  <si>
    <t>SERRAALEGRE</t>
  </si>
  <si>
    <t>SERRAALFREDO CHAVES</t>
  </si>
  <si>
    <t>SERRAALTO RIO NOVO</t>
  </si>
  <si>
    <t>SERRAANCHIETA</t>
  </si>
  <si>
    <t>SERRAAPIACÁ</t>
  </si>
  <si>
    <t>SERRAARACRUZ</t>
  </si>
  <si>
    <t>SERRAATÍLIO VIVACQUA</t>
  </si>
  <si>
    <t>SERRABAIXO GUANDU</t>
  </si>
  <si>
    <t>SERRABARRA DE SÃO FRANCISCO</t>
  </si>
  <si>
    <t>SERRABOA ESPERANÇA</t>
  </si>
  <si>
    <t>SERRABOM JESUS DO NORTE</t>
  </si>
  <si>
    <t>SERRABREJETUBA</t>
  </si>
  <si>
    <t>SERRACACHOEIRO DE ITAPEMIRIM</t>
  </si>
  <si>
    <t>SERRACARIACICA</t>
  </si>
  <si>
    <t>SERRACASTELO</t>
  </si>
  <si>
    <t>SERRACOLATINA</t>
  </si>
  <si>
    <t>SERRACONCEIÇÃO DA BARRA</t>
  </si>
  <si>
    <t>SERRACONCEIÇÃO DO CASTELO</t>
  </si>
  <si>
    <t>SERRADOMINGOS MARTINS</t>
  </si>
  <si>
    <t>SERRADORES DO RIO PRETO</t>
  </si>
  <si>
    <t>SERRAECOPORANGA</t>
  </si>
  <si>
    <t>SERRAFUNDÃO</t>
  </si>
  <si>
    <t>SERRAGOVERNADOR LINDENBERG</t>
  </si>
  <si>
    <t>SERRAGUAÇUÍ</t>
  </si>
  <si>
    <t>SERRAGUARAPARI</t>
  </si>
  <si>
    <t>SERRAIBATIBA</t>
  </si>
  <si>
    <t>SERRAIBIRAÇU</t>
  </si>
  <si>
    <t>SERRAIBITIRAMA</t>
  </si>
  <si>
    <t>SERRAICONHA</t>
  </si>
  <si>
    <t>SERRAIRUPI</t>
  </si>
  <si>
    <t>SERRAITAGUAÇU</t>
  </si>
  <si>
    <t>SERRAITAPEMIRIM</t>
  </si>
  <si>
    <t>SERRAITARANA</t>
  </si>
  <si>
    <t>SERRAIÚNA</t>
  </si>
  <si>
    <t>SERRAJAGUARÉ</t>
  </si>
  <si>
    <t>SERRAJERÔNIMO MONTEIRO</t>
  </si>
  <si>
    <t>SERRAJOÃO NEIVA</t>
  </si>
  <si>
    <t>SERRALARANJA DA TERRA</t>
  </si>
  <si>
    <t>SERRALINHARES</t>
  </si>
  <si>
    <t>SERRAMANTENÓPOLIS</t>
  </si>
  <si>
    <t>SERRAMARECHAL FLORIANO</t>
  </si>
  <si>
    <t>SERRAMARILÂNDIA</t>
  </si>
  <si>
    <t>SERRAMIMOSO DO SUL</t>
  </si>
  <si>
    <t>SERRAMONTANHA</t>
  </si>
  <si>
    <t>SERRAMUCURICI</t>
  </si>
  <si>
    <t>SERRAMUNIZ FREIRE</t>
  </si>
  <si>
    <t>SERRAMUQUI</t>
  </si>
  <si>
    <t>SERRANOVA VENÉCIA</t>
  </si>
  <si>
    <t>SERRAPANCAS</t>
  </si>
  <si>
    <t>SERRAPEDRO CANÁRIO</t>
  </si>
  <si>
    <t>SERRAPINHEIROS</t>
  </si>
  <si>
    <t>SERRAPIÚMA</t>
  </si>
  <si>
    <t>SERRAPONTO BELO</t>
  </si>
  <si>
    <t>SERRAPRESIDENTE KENNEDY</t>
  </si>
  <si>
    <t>SERRARIO BANANAL</t>
  </si>
  <si>
    <t>SERRARIO NOVO DO SUL</t>
  </si>
  <si>
    <t>SERRASANTA LEOPOLDINA</t>
  </si>
  <si>
    <t>SERRASANTA MARIA DE JETIBÁ</t>
  </si>
  <si>
    <t>SERRASANTA TERESA</t>
  </si>
  <si>
    <t>SERRASÃO DOMINGOS DO NORTE</t>
  </si>
  <si>
    <t>SERRASÃO GABRIEL DA PALHA</t>
  </si>
  <si>
    <t>SERRASÃO JOSÉ DO CALÇADO</t>
  </si>
  <si>
    <t>SERRASÃO MATEUS</t>
  </si>
  <si>
    <t>SERRASÃO ROQUE DO CANAÃ</t>
  </si>
  <si>
    <t>SERRASERRA</t>
  </si>
  <si>
    <t>SERRASOORETAMA</t>
  </si>
  <si>
    <t>SERRAVARGEM ALTA</t>
  </si>
  <si>
    <t>SERRAVENDA NOVA DO IMIGRANTE</t>
  </si>
  <si>
    <t>SERRAVIANA</t>
  </si>
  <si>
    <t>SERRAVILA PAVÃO</t>
  </si>
  <si>
    <t>SERRAVILA VALÉRIO</t>
  </si>
  <si>
    <t>SERRAVILA VELHA</t>
  </si>
  <si>
    <t>SERRAVITÓRIA</t>
  </si>
  <si>
    <t>SOORETAMAAFONSO CLÁUDIO</t>
  </si>
  <si>
    <t>SOORETAMAÁGUIA BRANCA</t>
  </si>
  <si>
    <t>SOORETAMAALEGRE</t>
  </si>
  <si>
    <t>SOORETAMAALFREDO CHAVES</t>
  </si>
  <si>
    <t>SOORETAMAALTO RIO NOVO</t>
  </si>
  <si>
    <t>SOORETAMAANCHIETA</t>
  </si>
  <si>
    <t>SOORETAMAAPIACÁ</t>
  </si>
  <si>
    <t>SOORETAMAARACRUZ</t>
  </si>
  <si>
    <t>SOORETAMAATÍLIO VIVACQUA</t>
  </si>
  <si>
    <t>SOORETAMABAIXO GUANDU</t>
  </si>
  <si>
    <t>SOORETAMABARRA DE SÃO FRANCISCO</t>
  </si>
  <si>
    <t>SOORETAMABOA ESPERANÇA</t>
  </si>
  <si>
    <t>SOORETAMABOM JESUS DO NORTE</t>
  </si>
  <si>
    <t>SOORETAMABREJETUBA</t>
  </si>
  <si>
    <t>SOORETAMACACHOEIRO DE ITAPEMIRIM</t>
  </si>
  <si>
    <t>SOORETAMACARIACICA</t>
  </si>
  <si>
    <t>SOORETAMACASTELO</t>
  </si>
  <si>
    <t>SOORETAMACOLATINA</t>
  </si>
  <si>
    <t>SOORETAMACONCEIÇÃO DA BARRA</t>
  </si>
  <si>
    <t>SOORETAMACONCEIÇÃO DO CASTELO</t>
  </si>
  <si>
    <t>SOORETAMADOMINGOS MARTINS</t>
  </si>
  <si>
    <t>SOORETAMADORES DO RIO PRETO</t>
  </si>
  <si>
    <t>SOORETAMAECOPORANGA</t>
  </si>
  <si>
    <t>SOORETAMAFUNDÃO</t>
  </si>
  <si>
    <t>SOORETAMAGOVERNADOR LINDENBERG</t>
  </si>
  <si>
    <t>SOORETAMAGUAÇUÍ</t>
  </si>
  <si>
    <t>SOORETAMAGUARAPARI</t>
  </si>
  <si>
    <t>SOORETAMAIBATIBA</t>
  </si>
  <si>
    <t>SOORETAMAIBIRAÇU</t>
  </si>
  <si>
    <t>SOORETAMAIBITIRAMA</t>
  </si>
  <si>
    <t>SOORETAMAICONHA</t>
  </si>
  <si>
    <t>SOORETAMAIRUPI</t>
  </si>
  <si>
    <t>SOORETAMAITAGUAÇU</t>
  </si>
  <si>
    <t>SOORETAMAITAPEMIRIM</t>
  </si>
  <si>
    <t>SOORETAMAITARANA</t>
  </si>
  <si>
    <t>SOORETAMAIÚNA</t>
  </si>
  <si>
    <t>SOORETAMAJAGUARÉ</t>
  </si>
  <si>
    <t>SOORETAMAJERÔNIMO MONTEIRO</t>
  </si>
  <si>
    <t>SOORETAMAJOÃO NEIVA</t>
  </si>
  <si>
    <t>SOORETAMALARANJA DA TERRA</t>
  </si>
  <si>
    <t>SOORETAMALINHARES</t>
  </si>
  <si>
    <t>SOORETAMAMANTENÓPOLIS</t>
  </si>
  <si>
    <t>SOORETAMAMARECHAL FLORIANO</t>
  </si>
  <si>
    <t>SOORETAMAMARILÂNDIA</t>
  </si>
  <si>
    <t>SOORETAMAMIMOSO DO SUL</t>
  </si>
  <si>
    <t>SOORETAMAMONTANHA</t>
  </si>
  <si>
    <t>SOORETAMAMUCURICI</t>
  </si>
  <si>
    <t>SOORETAMAMUNIZ FREIRE</t>
  </si>
  <si>
    <t>SOORETAMAMUQUI</t>
  </si>
  <si>
    <t>SOORETAMANOVA VENÉCIA</t>
  </si>
  <si>
    <t>SOORETAMAPANCAS</t>
  </si>
  <si>
    <t>SOORETAMAPEDRO CANÁRIO</t>
  </si>
  <si>
    <t>SOORETAMAPINHEIROS</t>
  </si>
  <si>
    <t>SOORETAMAPIÚMA</t>
  </si>
  <si>
    <t>SOORETAMAPONTO BELO</t>
  </si>
  <si>
    <t>SOORETAMAPRESIDENTE KENNEDY</t>
  </si>
  <si>
    <t>SOORETAMARIO BANANAL</t>
  </si>
  <si>
    <t>SOORETAMARIO NOVO DO SUL</t>
  </si>
  <si>
    <t>SOORETAMASANTA LEOPOLDINA</t>
  </si>
  <si>
    <t>SOORETAMASANTA MARIA DE JETIBÁ</t>
  </si>
  <si>
    <t>SOORETAMASANTA TERESA</t>
  </si>
  <si>
    <t>SOORETAMASÃO DOMINGOS DO NORTE</t>
  </si>
  <si>
    <t>SOORETAMASÃO GABRIEL DA PALHA</t>
  </si>
  <si>
    <t>SOORETAMASÃO JOSÉ DO CALÇADO</t>
  </si>
  <si>
    <t>SOORETAMASÃO MATEUS</t>
  </si>
  <si>
    <t>SOORETAMASÃO ROQUE DO CANAÃ</t>
  </si>
  <si>
    <t>SOORETAMASERRA</t>
  </si>
  <si>
    <t>SOORETAMASOORETAMA</t>
  </si>
  <si>
    <t>SOORETAMAVARGEM ALTA</t>
  </si>
  <si>
    <t>SOORETAMAVENDA NOVA DO IMIGRANTE</t>
  </si>
  <si>
    <t>SOORETAMAVIANA</t>
  </si>
  <si>
    <t>SOORETAMAVILA PAVÃO</t>
  </si>
  <si>
    <t>SOORETAMAVILA VALÉRIO</t>
  </si>
  <si>
    <t>SOORETAMAVILA VELHA</t>
  </si>
  <si>
    <t>SOORETAMAVITÓRIA</t>
  </si>
  <si>
    <t>VARGEM ALTAAFONSO CLÁUDIO</t>
  </si>
  <si>
    <t>VARGEM ALTAÁGUIA BRANCA</t>
  </si>
  <si>
    <t>VARGEM ALTAALEGRE</t>
  </si>
  <si>
    <t>VARGEM ALTAALFREDO CHAVES</t>
  </si>
  <si>
    <t>VARGEM ALTAALTO RIO NOVO</t>
  </si>
  <si>
    <t>VARGEM ALTAANCHIETA</t>
  </si>
  <si>
    <t>VARGEM ALTAAPIACÁ</t>
  </si>
  <si>
    <t>VARGEM ALTAARACRUZ</t>
  </si>
  <si>
    <t>VARGEM ALTAATÍLIO VIVACQUA</t>
  </si>
  <si>
    <t>VARGEM ALTABAIXO GUANDU</t>
  </si>
  <si>
    <t>VARGEM ALTABARRA DE SÃO FRANCISCO</t>
  </si>
  <si>
    <t>VARGEM ALTABOA ESPERANÇA</t>
  </si>
  <si>
    <t>VARGEM ALTABOM JESUS DO NORTE</t>
  </si>
  <si>
    <t>VARGEM ALTABREJETUBA</t>
  </si>
  <si>
    <t>VARGEM ALTACACHOEIRO DE ITAPEMIRIM</t>
  </si>
  <si>
    <t>VARGEM ALTACARIACICA</t>
  </si>
  <si>
    <t>VARGEM ALTACASTELO</t>
  </si>
  <si>
    <t>VARGEM ALTACOLATINA</t>
  </si>
  <si>
    <t>VARGEM ALTACONCEIÇÃO DA BARRA</t>
  </si>
  <si>
    <t>VARGEM ALTACONCEIÇÃO DO CASTELO</t>
  </si>
  <si>
    <t>VARGEM ALTADOMINGOS MARTINS</t>
  </si>
  <si>
    <t>VARGEM ALTADORES DO RIO PRETO</t>
  </si>
  <si>
    <t>VARGEM ALTAECOPORANGA</t>
  </si>
  <si>
    <t>VARGEM ALTAFUNDÃO</t>
  </si>
  <si>
    <t>VARGEM ALTAGOVERNADOR LINDENBERG</t>
  </si>
  <si>
    <t>VARGEM ALTAGUAÇUÍ</t>
  </si>
  <si>
    <t>VARGEM ALTAGUARAPARI</t>
  </si>
  <si>
    <t>VARGEM ALTAIBATIBA</t>
  </si>
  <si>
    <t>VARGEM ALTAIBIRAÇU</t>
  </si>
  <si>
    <t>VARGEM ALTAIBITIRAMA</t>
  </si>
  <si>
    <t>VARGEM ALTAICONHA</t>
  </si>
  <si>
    <t>VARGEM ALTAIRUPI</t>
  </si>
  <si>
    <t>VARGEM ALTAITAGUAÇU</t>
  </si>
  <si>
    <t>VARGEM ALTAITAPEMIRIM</t>
  </si>
  <si>
    <t>VARGEM ALTAITARANA</t>
  </si>
  <si>
    <t>VARGEM ALTAIÚNA</t>
  </si>
  <si>
    <t>VARGEM ALTAJAGUARÉ</t>
  </si>
  <si>
    <t>VARGEM ALTAJERÔNIMO MONTEIRO</t>
  </si>
  <si>
    <t>VARGEM ALTAJOÃO NEIVA</t>
  </si>
  <si>
    <t>VARGEM ALTALARANJA DA TERRA</t>
  </si>
  <si>
    <t>VARGEM ALTALINHARES</t>
  </si>
  <si>
    <t>VARGEM ALTAMANTENÓPOLIS</t>
  </si>
  <si>
    <t>VARGEM ALTAMARECHAL FLORIANO</t>
  </si>
  <si>
    <t>VARGEM ALTAMARILÂNDIA</t>
  </si>
  <si>
    <t>VARGEM ALTAMIMOSO DO SUL</t>
  </si>
  <si>
    <t>VARGEM ALTAMONTANHA</t>
  </si>
  <si>
    <t>VARGEM ALTAMUCURICI</t>
  </si>
  <si>
    <t>VARGEM ALTAMUNIZ FREIRE</t>
  </si>
  <si>
    <t>VARGEM ALTAMUQUI</t>
  </si>
  <si>
    <t>VARGEM ALTANOVA VENÉCIA</t>
  </si>
  <si>
    <t>VARGEM ALTAPANCAS</t>
  </si>
  <si>
    <t>VARGEM ALTAPEDRO CANÁRIO</t>
  </si>
  <si>
    <t>VARGEM ALTAPINHEIROS</t>
  </si>
  <si>
    <t>VARGEM ALTAPIÚMA</t>
  </si>
  <si>
    <t>VARGEM ALTAPONTO BELO</t>
  </si>
  <si>
    <t>VARGEM ALTAPRESIDENTE KENNEDY</t>
  </si>
  <si>
    <t>VARGEM ALTARIO BANANAL</t>
  </si>
  <si>
    <t>VARGEM ALTARIO NOVO DO SUL</t>
  </si>
  <si>
    <t>VARGEM ALTASANTA LEOPOLDINA</t>
  </si>
  <si>
    <t>VARGEM ALTASANTA MARIA DE JETIBÁ</t>
  </si>
  <si>
    <t>VARGEM ALTASANTA TERESA</t>
  </si>
  <si>
    <t>VARGEM ALTASÃO DOMINGOS DO NORTE</t>
  </si>
  <si>
    <t>VARGEM ALTASÃO GABRIEL DA PALHA</t>
  </si>
  <si>
    <t>VARGEM ALTASÃO JOSÉ DO CALÇADO</t>
  </si>
  <si>
    <t>VARGEM ALTASÃO MATEUS</t>
  </si>
  <si>
    <t>VARGEM ALTASÃO ROQUE DO CANAÃ</t>
  </si>
  <si>
    <t>VARGEM ALTASERRA</t>
  </si>
  <si>
    <t>VARGEM ALTASOORETAMA</t>
  </si>
  <si>
    <t>VARGEM ALTAVARGEM ALTA</t>
  </si>
  <si>
    <t>VARGEM ALTAVENDA NOVA DO IMIGRANTE</t>
  </si>
  <si>
    <t>VARGEM ALTAVIANA</t>
  </si>
  <si>
    <t>VARGEM ALTAVILA PAVÃO</t>
  </si>
  <si>
    <t>VARGEM ALTAVILA VALÉRIO</t>
  </si>
  <si>
    <t>VARGEM ALTAVILA VELHA</t>
  </si>
  <si>
    <t>VARGEM ALTAVITÓRIA</t>
  </si>
  <si>
    <t>VENDA NOVA DO IMIGRANTEAFONSO CLÁUDIO</t>
  </si>
  <si>
    <t>VENDA NOVA DO IMIGRANTEÁGUIA BRANCA</t>
  </si>
  <si>
    <t>VENDA NOVA DO IMIGRANTEALEGRE</t>
  </si>
  <si>
    <t>VENDA NOVA DO IMIGRANTEALFREDO CHAVES</t>
  </si>
  <si>
    <t>VENDA NOVA DO IMIGRANTEALTO RIO NOVO</t>
  </si>
  <si>
    <t>VENDA NOVA DO IMIGRANTEANCHIETA</t>
  </si>
  <si>
    <t>VENDA NOVA DO IMIGRANTEAPIACÁ</t>
  </si>
  <si>
    <t>VENDA NOVA DO IMIGRANTEARACRUZ</t>
  </si>
  <si>
    <t>VENDA NOVA DO IMIGRANTEATÍLIO VIVACQUA</t>
  </si>
  <si>
    <t>VENDA NOVA DO IMIGRANTEBAIXO GUANDU</t>
  </si>
  <si>
    <t>VENDA NOVA DO IMIGRANTEBARRA DE SÃO FRANCISCO</t>
  </si>
  <si>
    <t>VENDA NOVA DO IMIGRANTEBOA ESPERANÇA</t>
  </si>
  <si>
    <t>VENDA NOVA DO IMIGRANTEBOM JESUS DO NORTE</t>
  </si>
  <si>
    <t>VENDA NOVA DO IMIGRANTEBREJETUBA</t>
  </si>
  <si>
    <t>VENDA NOVA DO IMIGRANTECACHOEIRO DE ITAPEMIRIM</t>
  </si>
  <si>
    <t>VENDA NOVA DO IMIGRANTECARIACICA</t>
  </si>
  <si>
    <t>VENDA NOVA DO IMIGRANTECASTELO</t>
  </si>
  <si>
    <t>VENDA NOVA DO IMIGRANTECOLATINA</t>
  </si>
  <si>
    <t>VENDA NOVA DO IMIGRANTECONCEIÇÃO DA BARRA</t>
  </si>
  <si>
    <t>VENDA NOVA DO IMIGRANTECONCEIÇÃO DO CASTELO</t>
  </si>
  <si>
    <t>VENDA NOVA DO IMIGRANTEDOMINGOS MARTINS</t>
  </si>
  <si>
    <t>VENDA NOVA DO IMIGRANTEDORES DO RIO PRETO</t>
  </si>
  <si>
    <t>VENDA NOVA DO IMIGRANTEECOPORANGA</t>
  </si>
  <si>
    <t>VENDA NOVA DO IMIGRANTEFUNDÃO</t>
  </si>
  <si>
    <t>VENDA NOVA DO IMIGRANTEGOVERNADOR LINDENBERG</t>
  </si>
  <si>
    <t>VENDA NOVA DO IMIGRANTEGUAÇUÍ</t>
  </si>
  <si>
    <t>VENDA NOVA DO IMIGRANTEGUARAPARI</t>
  </si>
  <si>
    <t>VENDA NOVA DO IMIGRANTEIBATIBA</t>
  </si>
  <si>
    <t>VENDA NOVA DO IMIGRANTEIBIRAÇU</t>
  </si>
  <si>
    <t>VENDA NOVA DO IMIGRANTEIBITIRAMA</t>
  </si>
  <si>
    <t>VENDA NOVA DO IMIGRANTEICONHA</t>
  </si>
  <si>
    <t>VENDA NOVA DO IMIGRANTEIRUPI</t>
  </si>
  <si>
    <t>VENDA NOVA DO IMIGRANTEITAGUAÇU</t>
  </si>
  <si>
    <t>VENDA NOVA DO IMIGRANTEITAPEMIRIM</t>
  </si>
  <si>
    <t>VENDA NOVA DO IMIGRANTEITARANA</t>
  </si>
  <si>
    <t>VENDA NOVA DO IMIGRANTEIÚNA</t>
  </si>
  <si>
    <t>VENDA NOVA DO IMIGRANTEJAGUARÉ</t>
  </si>
  <si>
    <t>VENDA NOVA DO IMIGRANTEJERÔNIMO MONTEIRO</t>
  </si>
  <si>
    <t>VENDA NOVA DO IMIGRANTEJOÃO NEIVA</t>
  </si>
  <si>
    <t>VENDA NOVA DO IMIGRANTELARANJA DA TERRA</t>
  </si>
  <si>
    <t>VENDA NOVA DO IMIGRANTELINHARES</t>
  </si>
  <si>
    <t>VENDA NOVA DO IMIGRANTEMANTENÓPOLIS</t>
  </si>
  <si>
    <t>VENDA NOVA DO IMIGRANTEMARECHAL FLORIANO</t>
  </si>
  <si>
    <t>VENDA NOVA DO IMIGRANTEMARILÂNDIA</t>
  </si>
  <si>
    <t>VENDA NOVA DO IMIGRANTEMIMOSO DO SUL</t>
  </si>
  <si>
    <t>VENDA NOVA DO IMIGRANTEMONTANHA</t>
  </si>
  <si>
    <t>VENDA NOVA DO IMIGRANTEMUCURICI</t>
  </si>
  <si>
    <t>VENDA NOVA DO IMIGRANTEMUNIZ FREIRE</t>
  </si>
  <si>
    <t>VENDA NOVA DO IMIGRANTEMUQUI</t>
  </si>
  <si>
    <t>VENDA NOVA DO IMIGRANTENOVA VENÉCIA</t>
  </si>
  <si>
    <t>VENDA NOVA DO IMIGRANTEPANCAS</t>
  </si>
  <si>
    <t>VENDA NOVA DO IMIGRANTEPEDRO CANÁRIO</t>
  </si>
  <si>
    <t>VENDA NOVA DO IMIGRANTEPINHEIROS</t>
  </si>
  <si>
    <t>VENDA NOVA DO IMIGRANTEPIÚMA</t>
  </si>
  <si>
    <t>VENDA NOVA DO IMIGRANTEPONTO BELO</t>
  </si>
  <si>
    <t>VENDA NOVA DO IMIGRANTEPRESIDENTE KENNEDY</t>
  </si>
  <si>
    <t>VENDA NOVA DO IMIGRANTERIO BANANAL</t>
  </si>
  <si>
    <t>VENDA NOVA DO IMIGRANTERIO NOVO DO SUL</t>
  </si>
  <si>
    <t>VENDA NOVA DO IMIGRANTESANTA LEOPOLDINA</t>
  </si>
  <si>
    <t>VENDA NOVA DO IMIGRANTESANTA MARIA DE JETIBÁ</t>
  </si>
  <si>
    <t>VENDA NOVA DO IMIGRANTESANTA TERESA</t>
  </si>
  <si>
    <t>VENDA NOVA DO IMIGRANTESÃO DOMINGOS DO NORTE</t>
  </si>
  <si>
    <t>VENDA NOVA DO IMIGRANTESÃO GABRIEL DA PALHA</t>
  </si>
  <si>
    <t>VENDA NOVA DO IMIGRANTESÃO JOSÉ DO CALÇADO</t>
  </si>
  <si>
    <t>VENDA NOVA DO IMIGRANTESÃO MATEUS</t>
  </si>
  <si>
    <t>VENDA NOVA DO IMIGRANTESÃO ROQUE DO CANAÃ</t>
  </si>
  <si>
    <t>VENDA NOVA DO IMIGRANTESERRA</t>
  </si>
  <si>
    <t>VENDA NOVA DO IMIGRANTESOORETAMA</t>
  </si>
  <si>
    <t>VENDA NOVA DO IMIGRANTEVARGEM ALTA</t>
  </si>
  <si>
    <t>VENDA NOVA DO IMIGRANTEVENDA NOVA DO IMIGRANTE</t>
  </si>
  <si>
    <t>VENDA NOVA DO IMIGRANTEVIANA</t>
  </si>
  <si>
    <t>VENDA NOVA DO IMIGRANTEVILA PAVÃO</t>
  </si>
  <si>
    <t>VENDA NOVA DO IMIGRANTEVILA VALÉRIO</t>
  </si>
  <si>
    <t>VENDA NOVA DO IMIGRANTEVILA VELHA</t>
  </si>
  <si>
    <t>VENDA NOVA DO IMIGRANTEVITÓRIA</t>
  </si>
  <si>
    <t>VIANAAFONSO CLÁUDIO</t>
  </si>
  <si>
    <t>VIANAÁGUIA BRANCA</t>
  </si>
  <si>
    <t>VIANAALEGRE</t>
  </si>
  <si>
    <t>VIANAALFREDO CHAVES</t>
  </si>
  <si>
    <t>VIANAALTO RIO NOVO</t>
  </si>
  <si>
    <t>VIANAANCHIETA</t>
  </si>
  <si>
    <t>VIANAAPIACÁ</t>
  </si>
  <si>
    <t>VIANAARACRUZ</t>
  </si>
  <si>
    <t>VIANAATÍLIO VIVACQUA</t>
  </si>
  <si>
    <t>VIANABAIXO GUANDU</t>
  </si>
  <si>
    <t>VIANABARRA DE SÃO FRANCISCO</t>
  </si>
  <si>
    <t>VIANABOA ESPERANÇA</t>
  </si>
  <si>
    <t>VIANABOM JESUS DO NORTE</t>
  </si>
  <si>
    <t>VIANABREJETUBA</t>
  </si>
  <si>
    <t>VIANACACHOEIRO DE ITAPEMIRIM</t>
  </si>
  <si>
    <t>VIANACARIACICA</t>
  </si>
  <si>
    <t>VIANACASTELO</t>
  </si>
  <si>
    <t>VIANACOLATINA</t>
  </si>
  <si>
    <t>VIANACONCEIÇÃO DA BARRA</t>
  </si>
  <si>
    <t>VIANACONCEIÇÃO DO CASTELO</t>
  </si>
  <si>
    <t>VIANADOMINGOS MARTINS</t>
  </si>
  <si>
    <t>VIANADORES DO RIO PRETO</t>
  </si>
  <si>
    <t>VIANAECOPORANGA</t>
  </si>
  <si>
    <t>VIANAFUNDÃO</t>
  </si>
  <si>
    <t>VIANAGOVERNADOR LINDENBERG</t>
  </si>
  <si>
    <t>VIANAGUAÇUÍ</t>
  </si>
  <si>
    <t>VIANAGUARAPARI</t>
  </si>
  <si>
    <t>VIANAIBATIBA</t>
  </si>
  <si>
    <t>VIANAIBIRAÇU</t>
  </si>
  <si>
    <t>VIANAIBITIRAMA</t>
  </si>
  <si>
    <t>VIANAICONHA</t>
  </si>
  <si>
    <t>VIANAIRUPI</t>
  </si>
  <si>
    <t>VIANAITAGUAÇU</t>
  </si>
  <si>
    <t>VIANAITAPEMIRIM</t>
  </si>
  <si>
    <t>VIANAITARANA</t>
  </si>
  <si>
    <t>VIANAIÚNA</t>
  </si>
  <si>
    <t>VIANAJAGUARÉ</t>
  </si>
  <si>
    <t>VIANAJERÔNIMO MONTEIRO</t>
  </si>
  <si>
    <t>VIANAJOÃO NEIVA</t>
  </si>
  <si>
    <t>VIANALARANJA DA TERRA</t>
  </si>
  <si>
    <t>VIANALINHARES</t>
  </si>
  <si>
    <t>VIANAMANTENÓPOLIS</t>
  </si>
  <si>
    <t>VIANAMARECHAL FLORIANO</t>
  </si>
  <si>
    <t>VIANAMARILÂNDIA</t>
  </si>
  <si>
    <t>VIANAMIMOSO DO SUL</t>
  </si>
  <si>
    <t>VIANAMONTANHA</t>
  </si>
  <si>
    <t>VIANAMUCURICI</t>
  </si>
  <si>
    <t>VIANAMUNIZ FREIRE</t>
  </si>
  <si>
    <t>VIANAMUQUI</t>
  </si>
  <si>
    <t>VIANANOVA VENÉCIA</t>
  </si>
  <si>
    <t>VIANAPANCAS</t>
  </si>
  <si>
    <t>VIANAPEDRO CANÁRIO</t>
  </si>
  <si>
    <t>VIANAPINHEIROS</t>
  </si>
  <si>
    <t>VIANAPIÚMA</t>
  </si>
  <si>
    <t>VIANAPONTO BELO</t>
  </si>
  <si>
    <t>VIANAPRESIDENTE KENNEDY</t>
  </si>
  <si>
    <t>VIANARIO BANANAL</t>
  </si>
  <si>
    <t>VIANARIO NOVO DO SUL</t>
  </si>
  <si>
    <t>VIANASANTA LEOPOLDINA</t>
  </si>
  <si>
    <t>VIANASANTA MARIA DE JETIBÁ</t>
  </si>
  <si>
    <t>VIANASANTA TERESA</t>
  </si>
  <si>
    <t>VIANASÃO DOMINGOS DO NORTE</t>
  </si>
  <si>
    <t>VIANASÃO GABRIEL DA PALHA</t>
  </si>
  <si>
    <t>VIANASÃO JOSÉ DO CALÇADO</t>
  </si>
  <si>
    <t>VIANASÃO MATEUS</t>
  </si>
  <si>
    <t>VIANASÃO ROQUE DO CANAÃ</t>
  </si>
  <si>
    <t>VIANASERRA</t>
  </si>
  <si>
    <t>VIANASOORETAMA</t>
  </si>
  <si>
    <t>VIANAVARGEM ALTA</t>
  </si>
  <si>
    <t>VIANAVENDA NOVA DO IMIGRANTE</t>
  </si>
  <si>
    <t>VIANAVIANA</t>
  </si>
  <si>
    <t>VIANAVILA PAVÃO</t>
  </si>
  <si>
    <t>VIANAVILA VALÉRIO</t>
  </si>
  <si>
    <t>VIANAVILA VELHA</t>
  </si>
  <si>
    <t>VIANAVITÓRIA</t>
  </si>
  <si>
    <t>VILA PAVÃOAFONSO CLÁUDIO</t>
  </si>
  <si>
    <t>VILA PAVÃOÁGUIA BRANCA</t>
  </si>
  <si>
    <t>VILA PAVÃOALEGRE</t>
  </si>
  <si>
    <t>VILA PAVÃOALFREDO CHAVES</t>
  </si>
  <si>
    <t>VILA PAVÃOALTO RIO NOVO</t>
  </si>
  <si>
    <t>VILA PAVÃOANCHIETA</t>
  </si>
  <si>
    <t>VILA PAVÃOAPIACÁ</t>
  </si>
  <si>
    <t>VILA PAVÃOARACRUZ</t>
  </si>
  <si>
    <t>VILA PAVÃOATÍLIO VIVACQUA</t>
  </si>
  <si>
    <t>VILA PAVÃOBAIXO GUANDU</t>
  </si>
  <si>
    <t>VILA PAVÃOBARRA DE SÃO FRANCISCO</t>
  </si>
  <si>
    <t>VILA PAVÃOBOA ESPERANÇA</t>
  </si>
  <si>
    <t>VILA PAVÃOBOM JESUS DO NORTE</t>
  </si>
  <si>
    <t>VILA PAVÃOBREJETUBA</t>
  </si>
  <si>
    <t>VILA PAVÃOCACHOEIRO DE ITAPEMIRIM</t>
  </si>
  <si>
    <t>VILA PAVÃOCARIACICA</t>
  </si>
  <si>
    <t>VILA PAVÃOCASTELO</t>
  </si>
  <si>
    <t>VILA PAVÃOCOLATINA</t>
  </si>
  <si>
    <t>VILA PAVÃOCONCEIÇÃO DA BARRA</t>
  </si>
  <si>
    <t>VILA PAVÃOCONCEIÇÃO DO CASTELO</t>
  </si>
  <si>
    <t>VILA PAVÃODOMINGOS MARTINS</t>
  </si>
  <si>
    <t>VILA PAVÃODORES DO RIO PRETO</t>
  </si>
  <si>
    <t>VILA PAVÃOECOPORANGA</t>
  </si>
  <si>
    <t>VILA PAVÃOFUNDÃO</t>
  </si>
  <si>
    <t>VILA PAVÃOGOVERNADOR LINDENBERG</t>
  </si>
  <si>
    <t>VILA PAVÃOGUAÇUÍ</t>
  </si>
  <si>
    <t>VILA PAVÃOGUARAPARI</t>
  </si>
  <si>
    <t>VILA PAVÃOIBATIBA</t>
  </si>
  <si>
    <t>VILA PAVÃOIBIRAÇU</t>
  </si>
  <si>
    <t>VILA PAVÃOIBITIRAMA</t>
  </si>
  <si>
    <t>VILA PAVÃOICONHA</t>
  </si>
  <si>
    <t>VILA PAVÃOIRUPI</t>
  </si>
  <si>
    <t>VILA PAVÃOITAGUAÇU</t>
  </si>
  <si>
    <t>VILA PAVÃOITAPEMIRIM</t>
  </si>
  <si>
    <t>VILA PAVÃOITARANA</t>
  </si>
  <si>
    <t>VILA PAVÃOIÚNA</t>
  </si>
  <si>
    <t>VILA PAVÃOJAGUARÉ</t>
  </si>
  <si>
    <t>VILA PAVÃOJERÔNIMO MONTEIRO</t>
  </si>
  <si>
    <t>VILA PAVÃOJOÃO NEIVA</t>
  </si>
  <si>
    <t>VILA PAVÃOLARANJA DA TERRA</t>
  </si>
  <si>
    <t>VILA PAVÃOLINHARES</t>
  </si>
  <si>
    <t>VILA PAVÃOMANTENÓPOLIS</t>
  </si>
  <si>
    <t>VILA PAVÃOMARECHAL FLORIANO</t>
  </si>
  <si>
    <t>VILA PAVÃOMARILÂNDIA</t>
  </si>
  <si>
    <t>VILA PAVÃOMIMOSO DO SUL</t>
  </si>
  <si>
    <t>VILA PAVÃOMONTANHA</t>
  </si>
  <si>
    <t>VILA PAVÃOMUCURICI</t>
  </si>
  <si>
    <t>VILA PAVÃOMUNIZ FREIRE</t>
  </si>
  <si>
    <t>VILA PAVÃOMUQUI</t>
  </si>
  <si>
    <t>VILA PAVÃONOVA VENÉCIA</t>
  </si>
  <si>
    <t>VILA PAVÃOPANCAS</t>
  </si>
  <si>
    <t>VILA PAVÃOPEDRO CANÁRIO</t>
  </si>
  <si>
    <t>VILA PAVÃOPINHEIROS</t>
  </si>
  <si>
    <t>VILA PAVÃOPIÚMA</t>
  </si>
  <si>
    <t>VILA PAVÃOPONTO BELO</t>
  </si>
  <si>
    <t>VILA PAVÃOPRESIDENTE KENNEDY</t>
  </si>
  <si>
    <t>VILA PAVÃORIO BANANAL</t>
  </si>
  <si>
    <t>VILA PAVÃORIO NOVO DO SUL</t>
  </si>
  <si>
    <t>VILA PAVÃOSANTA LEOPOLDINA</t>
  </si>
  <si>
    <t>VILA PAVÃOSANTA MARIA DE JETIBÁ</t>
  </si>
  <si>
    <t>VILA PAVÃOSANTA TERESA</t>
  </si>
  <si>
    <t>VILA PAVÃOSÃO DOMINGOS DO NORTE</t>
  </si>
  <si>
    <t>VILA PAVÃOSÃO GABRIEL DA PALHA</t>
  </si>
  <si>
    <t>VILA PAVÃOSÃO JOSÉ DO CALÇADO</t>
  </si>
  <si>
    <t>VILA PAVÃOSÃO MATEUS</t>
  </si>
  <si>
    <t>VILA PAVÃOSÃO ROQUE DO CANAÃ</t>
  </si>
  <si>
    <t>VILA PAVÃOSERRA</t>
  </si>
  <si>
    <t>VILA PAVÃOSOORETAMA</t>
  </si>
  <si>
    <t>VILA PAVÃOVARGEM ALTA</t>
  </si>
  <si>
    <t>VILA PAVÃOVENDA NOVA DO IMIGRANTE</t>
  </si>
  <si>
    <t>VILA PAVÃOVIANA</t>
  </si>
  <si>
    <t>VILA PAVÃOVILA PAVÃO</t>
  </si>
  <si>
    <t>VILA PAVÃOVILA VALÉRIO</t>
  </si>
  <si>
    <t>VILA PAVÃOVILA VELHA</t>
  </si>
  <si>
    <t>VILA PAVÃOVITÓRIA</t>
  </si>
  <si>
    <t>VILA VALÉRIOAFONSO CLÁUDIO</t>
  </si>
  <si>
    <t>VILA VALÉRIOÁGUIA BRANCA</t>
  </si>
  <si>
    <t>VILA VALÉRIOALEGRE</t>
  </si>
  <si>
    <t>VILA VALÉRIOALFREDO CHAVES</t>
  </si>
  <si>
    <t>VILA VALÉRIOALTO RIO NOVO</t>
  </si>
  <si>
    <t>VILA VALÉRIOANCHIETA</t>
  </si>
  <si>
    <t>VILA VALÉRIOAPIACÁ</t>
  </si>
  <si>
    <t>VILA VALÉRIOARACRUZ</t>
  </si>
  <si>
    <t>VILA VALÉRIOATÍLIO VIVACQUA</t>
  </si>
  <si>
    <t>VILA VALÉRIOBAIXO GUANDU</t>
  </si>
  <si>
    <t>VILA VALÉRIOBARRA DE SÃO FRANCISCO</t>
  </si>
  <si>
    <t>VILA VALÉRIOBOA ESPERANÇA</t>
  </si>
  <si>
    <t>VILA VALÉRIOBOM JESUS DO NORTE</t>
  </si>
  <si>
    <t>VILA VALÉRIOBREJETUBA</t>
  </si>
  <si>
    <t>VILA VALÉRIOCACHOEIRO DE ITAPEMIRIM</t>
  </si>
  <si>
    <t>VILA VALÉRIOCARIACICA</t>
  </si>
  <si>
    <t>VILA VALÉRIOCASTELO</t>
  </si>
  <si>
    <t>VILA VALÉRIOCOLATINA</t>
  </si>
  <si>
    <t>VILA VALÉRIOCONCEIÇÃO DA BARRA</t>
  </si>
  <si>
    <t>VILA VALÉRIOCONCEIÇÃO DO CASTELO</t>
  </si>
  <si>
    <t>VILA VALÉRIODOMINGOS MARTINS</t>
  </si>
  <si>
    <t>VILA VALÉRIODORES DO RIO PRETO</t>
  </si>
  <si>
    <t>VILA VALÉRIOECOPORANGA</t>
  </si>
  <si>
    <t>VILA VALÉRIOFUNDÃO</t>
  </si>
  <si>
    <t>VILA VALÉRIOGOVERNADOR LINDENBERG</t>
  </si>
  <si>
    <t>VILA VALÉRIOGUAÇUÍ</t>
  </si>
  <si>
    <t>VILA VALÉRIOGUARAPARI</t>
  </si>
  <si>
    <t>VILA VALÉRIOIBATIBA</t>
  </si>
  <si>
    <t>VILA VALÉRIOIBIRAÇU</t>
  </si>
  <si>
    <t>VILA VALÉRIOIBITIRAMA</t>
  </si>
  <si>
    <t>VILA VALÉRIOICONHA</t>
  </si>
  <si>
    <t>VILA VALÉRIOIRUPI</t>
  </si>
  <si>
    <t>VILA VALÉRIOITAGUAÇU</t>
  </si>
  <si>
    <t>VILA VALÉRIOITAPEMIRIM</t>
  </si>
  <si>
    <t>VILA VALÉRIOITARANA</t>
  </si>
  <si>
    <t>VILA VALÉRIOIÚNA</t>
  </si>
  <si>
    <t>VILA VALÉRIOJAGUARÉ</t>
  </si>
  <si>
    <t>VILA VALÉRIOJERÔNIMO MONTEIRO</t>
  </si>
  <si>
    <t>VILA VALÉRIOJOÃO NEIVA</t>
  </si>
  <si>
    <t>VILA VALÉRIOLARANJA DA TERRA</t>
  </si>
  <si>
    <t>VILA VALÉRIOLINHARES</t>
  </si>
  <si>
    <t>VILA VALÉRIOMANTENÓPOLIS</t>
  </si>
  <si>
    <t>VILA VALÉRIOMARECHAL FLORIANO</t>
  </si>
  <si>
    <t>VILA VALÉRIOMARILÂNDIA</t>
  </si>
  <si>
    <t>VILA VALÉRIOMIMOSO DO SUL</t>
  </si>
  <si>
    <t>VILA VALÉRIOMONTANHA</t>
  </si>
  <si>
    <t>VILA VALÉRIOMUCURICI</t>
  </si>
  <si>
    <t>VILA VALÉRIOMUNIZ FREIRE</t>
  </si>
  <si>
    <t>VILA VALÉRIOMUQUI</t>
  </si>
  <si>
    <t>VILA VALÉRIONOVA VENÉCIA</t>
  </si>
  <si>
    <t>VILA VALÉRIOPANCAS</t>
  </si>
  <si>
    <t>VILA VALÉRIOPEDRO CANÁRIO</t>
  </si>
  <si>
    <t>VILA VALÉRIOPINHEIROS</t>
  </si>
  <si>
    <t>VILA VALÉRIOPIÚMA</t>
  </si>
  <si>
    <t>VILA VALÉRIOPONTO BELO</t>
  </si>
  <si>
    <t>VILA VALÉRIOPRESIDENTE KENNEDY</t>
  </si>
  <si>
    <t>VILA VALÉRIORIO BANANAL</t>
  </si>
  <si>
    <t>VILA VALÉRIORIO NOVO DO SUL</t>
  </si>
  <si>
    <t>VILA VALÉRIOSANTA LEOPOLDINA</t>
  </si>
  <si>
    <t>VILA VALÉRIOSANTA MARIA DE JETIBÁ</t>
  </si>
  <si>
    <t>VILA VALÉRIOSANTA TERESA</t>
  </si>
  <si>
    <t>VILA VALÉRIOSÃO DOMINGOS DO NORTE</t>
  </si>
  <si>
    <t>VILA VALÉRIOSÃO GABRIEL DA PALHA</t>
  </si>
  <si>
    <t>VILA VALÉRIOSÃO JOSÉ DO CALÇADO</t>
  </si>
  <si>
    <t>VILA VALÉRIOSÃO MATEUS</t>
  </si>
  <si>
    <t>VILA VALÉRIOSÃO ROQUE DO CANAÃ</t>
  </si>
  <si>
    <t>VILA VALÉRIOSERRA</t>
  </si>
  <si>
    <t>VILA VALÉRIOSOORETAMA</t>
  </si>
  <si>
    <t>VILA VALÉRIOVARGEM ALTA</t>
  </si>
  <si>
    <t>VILA VALÉRIOVENDA NOVA DO IMIGRANTE</t>
  </si>
  <si>
    <t>VILA VALÉRIOVIANA</t>
  </si>
  <si>
    <t>VILA VALÉRIOVILA PAVÃO</t>
  </si>
  <si>
    <t>VILA VALÉRIOVILA VALÉRIO</t>
  </si>
  <si>
    <t>VILA VALÉRIOVILA VELHA</t>
  </si>
  <si>
    <t>VILA VALÉRIOVITÓRIA</t>
  </si>
  <si>
    <t>VILA VELHAAFONSO CLÁUDIO</t>
  </si>
  <si>
    <t>VILA VELHAÁGUIA BRANCA</t>
  </si>
  <si>
    <t>VILA VELHAALEGRE</t>
  </si>
  <si>
    <t>VILA VELHAALFREDO CHAVES</t>
  </si>
  <si>
    <t>VILA VELHAALTO RIO NOVO</t>
  </si>
  <si>
    <t>VILA VELHAANCHIETA</t>
  </si>
  <si>
    <t>VILA VELHAAPIACÁ</t>
  </si>
  <si>
    <t>VILA VELHAARACRUZ</t>
  </si>
  <si>
    <t>VILA VELHAATÍLIO VIVACQUA</t>
  </si>
  <si>
    <t>VILA VELHABAIXO GUANDU</t>
  </si>
  <si>
    <t>VILA VELHABARRA DE SÃO FRANCISCO</t>
  </si>
  <si>
    <t>VILA VELHABOA ESPERANÇA</t>
  </si>
  <si>
    <t>VILA VELHABOM JESUS DO NORTE</t>
  </si>
  <si>
    <t>VILA VELHABREJETUBA</t>
  </si>
  <si>
    <t>VILA VELHACACHOEIRO DE ITAPEMIRIM</t>
  </si>
  <si>
    <t>VILA VELHACARIACICA</t>
  </si>
  <si>
    <t>VILA VELHACASTELO</t>
  </si>
  <si>
    <t>VILA VELHACOLATINA</t>
  </si>
  <si>
    <t>VILA VELHACONCEIÇÃO DA BARRA</t>
  </si>
  <si>
    <t>VILA VELHACONCEIÇÃO DO CASTELO</t>
  </si>
  <si>
    <t>VILA VELHADOMINGOS MARTINS</t>
  </si>
  <si>
    <t>VILA VELHADORES DO RIO PRETO</t>
  </si>
  <si>
    <t>VILA VELHAECOPORANGA</t>
  </si>
  <si>
    <t>VILA VELHAFUNDÃO</t>
  </si>
  <si>
    <t>VILA VELHAGOVERNADOR LINDENBERG</t>
  </si>
  <si>
    <t>VILA VELHAGUAÇUÍ</t>
  </si>
  <si>
    <t>VILA VELHAGUARAPARI</t>
  </si>
  <si>
    <t>VILA VELHAIBATIBA</t>
  </si>
  <si>
    <t>VILA VELHAIBIRAÇU</t>
  </si>
  <si>
    <t>VILA VELHAIBITIRAMA</t>
  </si>
  <si>
    <t>VILA VELHAICONHA</t>
  </si>
  <si>
    <t>VILA VELHAIRUPI</t>
  </si>
  <si>
    <t>VILA VELHAITAGUAÇU</t>
  </si>
  <si>
    <t>VILA VELHAITAPEMIRIM</t>
  </si>
  <si>
    <t>VILA VELHAITARANA</t>
  </si>
  <si>
    <t>VILA VELHAIÚNA</t>
  </si>
  <si>
    <t>VILA VELHAJAGUARÉ</t>
  </si>
  <si>
    <t>VILA VELHAJERÔNIMO MONTEIRO</t>
  </si>
  <si>
    <t>VILA VELHAJOÃO NEIVA</t>
  </si>
  <si>
    <t>VILA VELHALARANJA DA TERRA</t>
  </si>
  <si>
    <t>VILA VELHALINHARES</t>
  </si>
  <si>
    <t>VILA VELHAMANTENÓPOLIS</t>
  </si>
  <si>
    <t>VILA VELHAMARECHAL FLORIANO</t>
  </si>
  <si>
    <t>VILA VELHAMARILÂNDIA</t>
  </si>
  <si>
    <t>VILA VELHAMIMOSO DO SUL</t>
  </si>
  <si>
    <t>VILA VELHAMONTANHA</t>
  </si>
  <si>
    <t>VILA VELHAMUCURICI</t>
  </si>
  <si>
    <t>VILA VELHAMUNIZ FREIRE</t>
  </si>
  <si>
    <t>VILA VELHAMUQUI</t>
  </si>
  <si>
    <t>VILA VELHANOVA VENÉCIA</t>
  </si>
  <si>
    <t>VILA VELHAPANCAS</t>
  </si>
  <si>
    <t>VILA VELHAPEDRO CANÁRIO</t>
  </si>
  <si>
    <t>VILA VELHAPINHEIROS</t>
  </si>
  <si>
    <t>VILA VELHAPIÚMA</t>
  </si>
  <si>
    <t>VILA VELHAPONTO BELO</t>
  </si>
  <si>
    <t>VILA VELHAPRESIDENTE KENNEDY</t>
  </si>
  <si>
    <t>VILA VELHARIO BANANAL</t>
  </si>
  <si>
    <t>VILA VELHARIO NOVO DO SUL</t>
  </si>
  <si>
    <t>VILA VELHASANTA LEOPOLDINA</t>
  </si>
  <si>
    <t>VILA VELHASANTA MARIA DE JETIBÁ</t>
  </si>
  <si>
    <t>VILA VELHASANTA TERESA</t>
  </si>
  <si>
    <t>VILA VELHASÃO DOMINGOS DO NORTE</t>
  </si>
  <si>
    <t>VILA VELHASÃO GABRIEL DA PALHA</t>
  </si>
  <si>
    <t>VILA VELHASÃO JOSÉ DO CALÇADO</t>
  </si>
  <si>
    <t>VILA VELHASÃO MATEUS</t>
  </si>
  <si>
    <t>VILA VELHASÃO ROQUE DO CANAÃ</t>
  </si>
  <si>
    <t>VILA VELHASERRA</t>
  </si>
  <si>
    <t>VILA VELHASOORETAMA</t>
  </si>
  <si>
    <t>VILA VELHAVARGEM ALTA</t>
  </si>
  <si>
    <t>VILA VELHAVENDA NOVA DO IMIGRANTE</t>
  </si>
  <si>
    <t>VILA VELHAVIANA</t>
  </si>
  <si>
    <t>VILA VELHAVILA PAVÃO</t>
  </si>
  <si>
    <t>VILA VELHAVILA VALÉRIO</t>
  </si>
  <si>
    <t>VILA VELHAVILA VELHA</t>
  </si>
  <si>
    <t>VILA VELHAVITÓRIA</t>
  </si>
  <si>
    <t>VITÓRIAAFONSO CLÁUDIO</t>
  </si>
  <si>
    <t>VITÓRIAÁGUIA BRANCA</t>
  </si>
  <si>
    <t>VITÓRIAALEGRE</t>
  </si>
  <si>
    <t>VITÓRIAALFREDO CHAVES</t>
  </si>
  <si>
    <t>VITÓRIAALTO RIO NOVO</t>
  </si>
  <si>
    <t>VITÓRIAANCHIETA</t>
  </si>
  <si>
    <t>VITÓRIAAPIACÁ</t>
  </si>
  <si>
    <t>VITÓRIAARACRUZ</t>
  </si>
  <si>
    <t>VITÓRIAATÍLIO VIVACQUA</t>
  </si>
  <si>
    <t>VITÓRIABAIXO GUANDU</t>
  </si>
  <si>
    <t>VITÓRIABARRA DE SÃO FRANCISCO</t>
  </si>
  <si>
    <t>VITÓRIABOA ESPERANÇA</t>
  </si>
  <si>
    <t>VITÓRIABOM JESUS DO NORTE</t>
  </si>
  <si>
    <t>VITÓRIABREJETUBA</t>
  </si>
  <si>
    <t>VITÓRIACACHOEIRO DE ITAPEMIRIM</t>
  </si>
  <si>
    <t>VITÓRIACARIACICA</t>
  </si>
  <si>
    <t>VITÓRIACASTELO</t>
  </si>
  <si>
    <t>VITÓRIACOLATINA</t>
  </si>
  <si>
    <t>VITÓRIACONCEIÇÃO DA BARRA</t>
  </si>
  <si>
    <t>VITÓRIACONCEIÇÃO DO CASTELO</t>
  </si>
  <si>
    <t>VITÓRIADOMINGOS MARTINS</t>
  </si>
  <si>
    <t>VITÓRIADORES DO RIO PRETO</t>
  </si>
  <si>
    <t>VITÓRIAECOPORANGA</t>
  </si>
  <si>
    <t>VITÓRIAFUNDÃO</t>
  </si>
  <si>
    <t>VITÓRIAGOVERNADOR LINDENBERG</t>
  </si>
  <si>
    <t>VITÓRIAGUAÇUÍ</t>
  </si>
  <si>
    <t>VITÓRIAGUARAPARI</t>
  </si>
  <si>
    <t>VITÓRIAIBATIBA</t>
  </si>
  <si>
    <t>VITÓRIAIBIRAÇU</t>
  </si>
  <si>
    <t>VITÓRIAIBITIRAMA</t>
  </si>
  <si>
    <t>VITÓRIAICONHA</t>
  </si>
  <si>
    <t>VITÓRIAIRUPI</t>
  </si>
  <si>
    <t>VITÓRIAITAGUAÇU</t>
  </si>
  <si>
    <t>VITÓRIAITAPEMIRIM</t>
  </si>
  <si>
    <t>VITÓRIAITARANA</t>
  </si>
  <si>
    <t>VITÓRIAIÚNA</t>
  </si>
  <si>
    <t>VITÓRIAJAGUARÉ</t>
  </si>
  <si>
    <t>VITÓRIAJERÔNIMO MONTEIRO</t>
  </si>
  <si>
    <t>VITÓRIAJOÃO NEIVA</t>
  </si>
  <si>
    <t>VITÓRIALARANJA DA TERRA</t>
  </si>
  <si>
    <t>VITÓRIALINHARES</t>
  </si>
  <si>
    <t>VITÓRIAMANTENÓPOLIS</t>
  </si>
  <si>
    <t>VITÓRIAMARECHAL FLORIANO</t>
  </si>
  <si>
    <t>VITÓRIAMARILÂNDIA</t>
  </si>
  <si>
    <t>VITÓRIAMIMOSO DO SUL</t>
  </si>
  <si>
    <t>VITÓRIAMONTANHA</t>
  </si>
  <si>
    <t>VITÓRIAMUCURICI</t>
  </si>
  <si>
    <t>VITÓRIAMUNIZ FREIRE</t>
  </si>
  <si>
    <t>VITÓRIAMUQUI</t>
  </si>
  <si>
    <t>VITÓRIANOVA VENÉCIA</t>
  </si>
  <si>
    <t>VITÓRIAPANCAS</t>
  </si>
  <si>
    <t>VITÓRIAPEDRO CANÁRIO</t>
  </si>
  <si>
    <t>VITÓRIAPINHEIROS</t>
  </si>
  <si>
    <t>VITÓRIAPIÚMA</t>
  </si>
  <si>
    <t>VITÓRIAPONTO BELO</t>
  </si>
  <si>
    <t>VITÓRIAPRESIDENTE KENNEDY</t>
  </si>
  <si>
    <t>VITÓRIARIO BANANAL</t>
  </si>
  <si>
    <t>VITÓRIARIO NOVO DO SUL</t>
  </si>
  <si>
    <t>VITÓRIASANTA LEOPOLDINA</t>
  </si>
  <si>
    <t>VITÓRIASANTA MARIA DE JETIBÁ</t>
  </si>
  <si>
    <t>VITÓRIASANTA TERESA</t>
  </si>
  <si>
    <t>VITÓRIASÃO DOMINGOS DO NORTE</t>
  </si>
  <si>
    <t>VITÓRIASÃO GABRIEL DA PALHA</t>
  </si>
  <si>
    <t>VITÓRIASÃO JOSÉ DO CALÇADO</t>
  </si>
  <si>
    <t>VITÓRIASÃO MATEUS</t>
  </si>
  <si>
    <t>VITÓRIASÃO ROQUE DO CANAÃ</t>
  </si>
  <si>
    <t>VITÓRIASERRA</t>
  </si>
  <si>
    <t>VITÓRIASOORETAMA</t>
  </si>
  <si>
    <t>VITÓRIAVARGEM ALTA</t>
  </si>
  <si>
    <t>VITÓRIAVENDA NOVA DO IMIGRANTE</t>
  </si>
  <si>
    <t>VITÓRIAVIANA</t>
  </si>
  <si>
    <t>VITÓRIAVILA PAVÃO</t>
  </si>
  <si>
    <t>VITÓRIAVILA VALÉRIO</t>
  </si>
  <si>
    <t>VITÓRIAVILA VELHA</t>
  </si>
  <si>
    <t>VITÓRIAVITÓRIA</t>
  </si>
  <si>
    <t>entre sedes:</t>
  </si>
  <si>
    <t>Tempo de viagem:</t>
  </si>
  <si>
    <t>Hora prevista da</t>
  </si>
  <si>
    <t>Cargos</t>
  </si>
  <si>
    <t>Tipologia do</t>
  </si>
  <si>
    <t>Outros cargos, empregos e funções</t>
  </si>
  <si>
    <t>cargo:</t>
  </si>
  <si>
    <t>UF de</t>
  </si>
  <si>
    <t>destino:</t>
  </si>
  <si>
    <t>Acrelândia</t>
  </si>
  <si>
    <t>Assis Brasil</t>
  </si>
  <si>
    <t>Brasileia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</si>
  <si>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</si>
  <si>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</si>
  <si>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</si>
  <si>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</si>
  <si>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</si>
  <si>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</si>
  <si>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</si>
  <si>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</si>
  <si>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</si>
  <si>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</si>
  <si>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</si>
  <si>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</si>
  <si>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</si>
  <si>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</si>
  <si>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</si>
  <si>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</si>
  <si>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</si>
  <si>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Tarauacá</t>
  </si>
  <si>
    <t>Xapuri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</si>
  <si>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</si>
  <si>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</si>
  <si>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</si>
  <si>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</si>
  <si>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</si>
  <si>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</si>
  <si>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</si>
  <si>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</si>
  <si>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</si>
  <si>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</si>
  <si>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</si>
  <si>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</si>
  <si>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</si>
  <si>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</si>
  <si>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</si>
  <si>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</si>
  <si>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</si>
  <si>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</si>
  <si>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</si>
  <si>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</si>
  <si>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Noia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</si>
  <si>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</si>
  <si>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</si>
  <si>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</si>
  <si>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</si>
  <si>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</si>
  <si>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</si>
  <si>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</si>
  <si>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</si>
  <si>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</si>
  <si>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</si>
  <si>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</si>
  <si>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</si>
  <si>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</si>
  <si>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</si>
  <si>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</si>
  <si>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</si>
  <si>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</si>
  <si>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</si>
  <si>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</si>
  <si>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</si>
  <si>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</si>
  <si>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</si>
  <si>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</si>
  <si>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</si>
  <si>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</si>
  <si>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</si>
  <si>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</si>
  <si>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</si>
  <si>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</si>
  <si>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</si>
  <si>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</si>
  <si>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</si>
  <si>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</si>
  <si>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</si>
  <si>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</si>
  <si>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</si>
  <si>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</si>
  <si>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</si>
  <si>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</si>
  <si>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</si>
  <si>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</si>
  <si>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</si>
  <si>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</si>
  <si>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</si>
  <si>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</si>
  <si>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</si>
  <si>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</si>
  <si>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</si>
  <si>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</si>
  <si>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</si>
  <si>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</si>
  <si>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</si>
  <si>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</si>
  <si>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</si>
  <si>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</si>
  <si>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</si>
  <si>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</si>
  <si>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</si>
  <si>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</si>
  <si>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</si>
  <si>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</si>
  <si>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</si>
  <si>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</si>
  <si>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</si>
  <si>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</si>
  <si>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</si>
  <si>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</si>
  <si>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</si>
  <si>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</si>
  <si>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</si>
  <si>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</si>
  <si>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</si>
  <si>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</si>
  <si>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</si>
  <si>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</si>
  <si>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</si>
  <si>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</si>
  <si>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</si>
  <si>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</si>
  <si>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</si>
  <si>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</si>
  <si>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</si>
  <si>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Amapá</t>
  </si>
  <si>
    <t>Abaíra</t>
  </si>
  <si>
    <t>Abaiara</t>
  </si>
  <si>
    <t>Brasília</t>
  </si>
  <si>
    <t>Abadia de Goiás</t>
  </si>
  <si>
    <t>Açailândia</t>
  </si>
  <si>
    <t>Abadia dos Dourados</t>
  </si>
  <si>
    <t>Água Clara</t>
  </si>
  <si>
    <t>Acorizal</t>
  </si>
  <si>
    <t>Abaetetuba</t>
  </si>
  <si>
    <t>Abreu e Lima</t>
  </si>
  <si>
    <t>Acauã</t>
  </si>
  <si>
    <t>Abatiá</t>
  </si>
  <si>
    <t>Angra dos Reis</t>
  </si>
  <si>
    <t>Acari</t>
  </si>
  <si>
    <t>Alta Floresta d'Oeste</t>
  </si>
  <si>
    <t>Alto Alegre</t>
  </si>
  <si>
    <t>Aceguá</t>
  </si>
  <si>
    <t>Abdon Batista</t>
  </si>
  <si>
    <t>Amparo de São Francisco</t>
  </si>
  <si>
    <t>Adamantina</t>
  </si>
  <si>
    <t>Abreulândia</t>
  </si>
  <si>
    <t>Amaturá</t>
  </si>
  <si>
    <t>Calçoene</t>
  </si>
  <si>
    <t>Abaré</t>
  </si>
  <si>
    <t>Acarape</t>
  </si>
  <si>
    <t>Abadiânia</t>
  </si>
  <si>
    <t>Afonso Cunha</t>
  </si>
  <si>
    <t>Abaeté</t>
  </si>
  <si>
    <t>Alcinópolis</t>
  </si>
  <si>
    <t>Água Boa</t>
  </si>
  <si>
    <t>Abel Figueiredo</t>
  </si>
  <si>
    <t>Aguiar</t>
  </si>
  <si>
    <t>Afogados da Ingazeira</t>
  </si>
  <si>
    <t>Agricolândia</t>
  </si>
  <si>
    <t>Adrianópolis</t>
  </si>
  <si>
    <t>Aperibé</t>
  </si>
  <si>
    <t>Açu</t>
  </si>
  <si>
    <t>Alto Alegre dos Parecis</t>
  </si>
  <si>
    <t>Amajari</t>
  </si>
  <si>
    <t>Água Santa</t>
  </si>
  <si>
    <t>Abelardo Luz</t>
  </si>
  <si>
    <t>Aquidabã</t>
  </si>
  <si>
    <t>Adolfo</t>
  </si>
  <si>
    <t>Aguiarnópolis</t>
  </si>
  <si>
    <t>Anamã</t>
  </si>
  <si>
    <t>Cutias</t>
  </si>
  <si>
    <t>Acajutiba</t>
  </si>
  <si>
    <t>Acaraú</t>
  </si>
  <si>
    <t>Acreúna</t>
  </si>
  <si>
    <t>Água Doce do Maranhão</t>
  </si>
  <si>
    <t>Abre-Campo</t>
  </si>
  <si>
    <t>Amambai</t>
  </si>
  <si>
    <t>Alta Floresta</t>
  </si>
  <si>
    <t>Acará</t>
  </si>
  <si>
    <t>Alagoa Grande</t>
  </si>
  <si>
    <t>Afrânio</t>
  </si>
  <si>
    <t>Agudos do Sul</t>
  </si>
  <si>
    <t>Araruama</t>
  </si>
  <si>
    <t>Afonso Bezerra</t>
  </si>
  <si>
    <t>Alto Paraíso</t>
  </si>
  <si>
    <t>Boa Vista</t>
  </si>
  <si>
    <t>Agudo</t>
  </si>
  <si>
    <t>Agrolândia</t>
  </si>
  <si>
    <t>Aracaju</t>
  </si>
  <si>
    <t>Aguaí</t>
  </si>
  <si>
    <t>Aliança do Tocantins</t>
  </si>
  <si>
    <t>Anori</t>
  </si>
  <si>
    <t>Ferreira Gomes</t>
  </si>
  <si>
    <t>Adustina</t>
  </si>
  <si>
    <t>Acopiara</t>
  </si>
  <si>
    <t>Adelândia</t>
  </si>
  <si>
    <t>Alcântara</t>
  </si>
  <si>
    <t>Acaiaca</t>
  </si>
  <si>
    <t>Anastácio</t>
  </si>
  <si>
    <t>Alto Araguaia</t>
  </si>
  <si>
    <t>Afuá</t>
  </si>
  <si>
    <t>Alagoa Nova</t>
  </si>
  <si>
    <t>Agrestina</t>
  </si>
  <si>
    <t>Alagoinha do Piauí</t>
  </si>
  <si>
    <t>Almirante Tamandaré</t>
  </si>
  <si>
    <t>Areal</t>
  </si>
  <si>
    <t>Água Nova</t>
  </si>
  <si>
    <t>Alvorada d'Oeste</t>
  </si>
  <si>
    <t>Bonfim</t>
  </si>
  <si>
    <t>Ajuricaba</t>
  </si>
  <si>
    <t>Agronômica</t>
  </si>
  <si>
    <t>Arauá</t>
  </si>
  <si>
    <t>Águas da Prata</t>
  </si>
  <si>
    <t>Almas</t>
  </si>
  <si>
    <t>Apuí</t>
  </si>
  <si>
    <t>Itaubal</t>
  </si>
  <si>
    <t>Água Fria</t>
  </si>
  <si>
    <t>Aiuaba</t>
  </si>
  <si>
    <t>Água Fria de Goiás</t>
  </si>
  <si>
    <t>Aldeias Altas</t>
  </si>
  <si>
    <t>Açucena</t>
  </si>
  <si>
    <t>Anaurilândia</t>
  </si>
  <si>
    <t>Alto da Boa Vista</t>
  </si>
  <si>
    <t>Água Azul do Norte</t>
  </si>
  <si>
    <t>Alagoinha</t>
  </si>
  <si>
    <t>Água Preta</t>
  </si>
  <si>
    <t>Alegrete do Piauí</t>
  </si>
  <si>
    <t>Altamira do Paraná</t>
  </si>
  <si>
    <t>Armação dos Búzios</t>
  </si>
  <si>
    <t>Alexandria</t>
  </si>
  <si>
    <t>Ariquemes</t>
  </si>
  <si>
    <t>Cantá</t>
  </si>
  <si>
    <t>Alecrim</t>
  </si>
  <si>
    <t>Água Doce</t>
  </si>
  <si>
    <t>Areia Branca</t>
  </si>
  <si>
    <t>Águas de Lindóia</t>
  </si>
  <si>
    <t>Alvorada</t>
  </si>
  <si>
    <t>Atalaia do Norte</t>
  </si>
  <si>
    <t>Laranjal do Jari</t>
  </si>
  <si>
    <t>Aiquara</t>
  </si>
  <si>
    <t>Alcântaras</t>
  </si>
  <si>
    <t>Água Limpa</t>
  </si>
  <si>
    <t>Altamira do Maranhão</t>
  </si>
  <si>
    <t>Angélica</t>
  </si>
  <si>
    <t>Alto Garças</t>
  </si>
  <si>
    <t>Alenquer</t>
  </si>
  <si>
    <t>Alcantil</t>
  </si>
  <si>
    <t>Águas Belas</t>
  </si>
  <si>
    <t>Alto Longá</t>
  </si>
  <si>
    <t>Arraial do Cabo</t>
  </si>
  <si>
    <t>Almino Afonso</t>
  </si>
  <si>
    <t>Buritis</t>
  </si>
  <si>
    <t>Caracaraí</t>
  </si>
  <si>
    <t>Alegrete</t>
  </si>
  <si>
    <t>Águas de Chapecó</t>
  </si>
  <si>
    <t>Barra dos Coqueiros</t>
  </si>
  <si>
    <t>Águas de Santa Bárbara</t>
  </si>
  <si>
    <t>Ananás</t>
  </si>
  <si>
    <t>Autazes</t>
  </si>
  <si>
    <t>Macapá</t>
  </si>
  <si>
    <t>Alagoinhas</t>
  </si>
  <si>
    <t>Altaneira</t>
  </si>
  <si>
    <t>Águas Lindas de Goiás</t>
  </si>
  <si>
    <t>Alto Alegre do Maranhão</t>
  </si>
  <si>
    <t>Água Comprida</t>
  </si>
  <si>
    <t>Antônio João</t>
  </si>
  <si>
    <t>Alto Paraguai</t>
  </si>
  <si>
    <t>Almeirim</t>
  </si>
  <si>
    <t>Algodão de Jandaíra</t>
  </si>
  <si>
    <t>Altos</t>
  </si>
  <si>
    <t>Alto Paraná</t>
  </si>
  <si>
    <t>Barra do Piraí</t>
  </si>
  <si>
    <t>Alto do Rodrigues</t>
  </si>
  <si>
    <t>Cabixi</t>
  </si>
  <si>
    <t>Caroebe</t>
  </si>
  <si>
    <t>Alegria</t>
  </si>
  <si>
    <t>Águas Frias</t>
  </si>
  <si>
    <t>Boquim</t>
  </si>
  <si>
    <t>Águas de São Pedro</t>
  </si>
  <si>
    <t>Angico</t>
  </si>
  <si>
    <t>Barcelos</t>
  </si>
  <si>
    <t>Mazagão</t>
  </si>
  <si>
    <t>Alcobaça</t>
  </si>
  <si>
    <t>Alto Santo</t>
  </si>
  <si>
    <t>Alexânia</t>
  </si>
  <si>
    <t>Alto Alegre do Pindaré</t>
  </si>
  <si>
    <t>Aguanil</t>
  </si>
  <si>
    <t>Aparecida do Taboado</t>
  </si>
  <si>
    <t>Alto Taquari</t>
  </si>
  <si>
    <t>Altamira</t>
  </si>
  <si>
    <t>Alhandra</t>
  </si>
  <si>
    <t>Aliança</t>
  </si>
  <si>
    <t>Alvorada do Gurguéia</t>
  </si>
  <si>
    <t>Alto Piquiri</t>
  </si>
  <si>
    <t>Barra Mansa</t>
  </si>
  <si>
    <t>Angicos</t>
  </si>
  <si>
    <t>Cacaulândia</t>
  </si>
  <si>
    <t>Iracema</t>
  </si>
  <si>
    <t>Almirante Tamandaré do Sul</t>
  </si>
  <si>
    <t>Águas Mornas</t>
  </si>
  <si>
    <t>Brejo Grande</t>
  </si>
  <si>
    <t>Agudos</t>
  </si>
  <si>
    <t>Aparecida do Rio Negro</t>
  </si>
  <si>
    <t>Barreirinha</t>
  </si>
  <si>
    <t>Oiapoque</t>
  </si>
  <si>
    <t>Almadina</t>
  </si>
  <si>
    <t>Amontada</t>
  </si>
  <si>
    <t>Aloândia</t>
  </si>
  <si>
    <t>Alto Parnaíba</t>
  </si>
  <si>
    <t>Águas Formosas</t>
  </si>
  <si>
    <t>Aquidauana</t>
  </si>
  <si>
    <t>Apiacás</t>
  </si>
  <si>
    <t>Anajás</t>
  </si>
  <si>
    <t>Amparo</t>
  </si>
  <si>
    <t>Altinho</t>
  </si>
  <si>
    <t>Amarante</t>
  </si>
  <si>
    <t>Altônia</t>
  </si>
  <si>
    <t>Belford Roxo</t>
  </si>
  <si>
    <t>Antônio Martins</t>
  </si>
  <si>
    <t>Cacoal</t>
  </si>
  <si>
    <t>Mucajaí</t>
  </si>
  <si>
    <t>Alpestre</t>
  </si>
  <si>
    <t>Alfredo Wagner</t>
  </si>
  <si>
    <t>Campo do Brito</t>
  </si>
  <si>
    <t>Alambari</t>
  </si>
  <si>
    <t>Aragominas</t>
  </si>
  <si>
    <t>Benjamin Constant</t>
  </si>
  <si>
    <t>Pedra Branca do Amapari</t>
  </si>
  <si>
    <t>Amargosa</t>
  </si>
  <si>
    <t>Antonina do Norte</t>
  </si>
  <si>
    <t>Alto Horizonte</t>
  </si>
  <si>
    <t>Amapá do Maranhão</t>
  </si>
  <si>
    <t>Águas Vermelhas</t>
  </si>
  <si>
    <t>Aral Moreira</t>
  </si>
  <si>
    <t>Araguaiana</t>
  </si>
  <si>
    <t>Ananindeua</t>
  </si>
  <si>
    <t>Aparecida</t>
  </si>
  <si>
    <t>Amaraji</t>
  </si>
  <si>
    <t>Angical do Piauí</t>
  </si>
  <si>
    <t>Alvorada do Sul</t>
  </si>
  <si>
    <t>Bom Jardim</t>
  </si>
  <si>
    <t>Apodi</t>
  </si>
  <si>
    <t>Campo Novo de Rondônia</t>
  </si>
  <si>
    <t>Normandia</t>
  </si>
  <si>
    <t>Alto Bela Vista</t>
  </si>
  <si>
    <t>Canhoba</t>
  </si>
  <si>
    <t>Alfredo Marcondes</t>
  </si>
  <si>
    <t>Araguacema</t>
  </si>
  <si>
    <t>Beruri</t>
  </si>
  <si>
    <t>Porto Grande</t>
  </si>
  <si>
    <t>Amélia Rodrigues</t>
  </si>
  <si>
    <t>Apuiarés</t>
  </si>
  <si>
    <t>Alto Paraíso de Goiás</t>
  </si>
  <si>
    <t>Amarante do Maranhão</t>
  </si>
  <si>
    <t>Aimorés</t>
  </si>
  <si>
    <t>Bandeirantes</t>
  </si>
  <si>
    <t>Araguainha</t>
  </si>
  <si>
    <t>Anapu</t>
  </si>
  <si>
    <t>Araçagi</t>
  </si>
  <si>
    <t>Angelim</t>
  </si>
  <si>
    <t>Anísio de Abreu</t>
  </si>
  <si>
    <t>Amaporã</t>
  </si>
  <si>
    <t>Bom Jesus do Itabapoana</t>
  </si>
  <si>
    <t>Candeias do Jamari</t>
  </si>
  <si>
    <t>Pacaraima</t>
  </si>
  <si>
    <t>Alto Feliz</t>
  </si>
  <si>
    <t>Canindé de São Francisco</t>
  </si>
  <si>
    <t>Altair</t>
  </si>
  <si>
    <t>Araguaçu</t>
  </si>
  <si>
    <t>Boa Vista do Ramos</t>
  </si>
  <si>
    <t>Pracuuba</t>
  </si>
  <si>
    <t>América Dourada</t>
  </si>
  <si>
    <t>Aquiraz</t>
  </si>
  <si>
    <t>Alvorada do Norte</t>
  </si>
  <si>
    <t>Anajatuba</t>
  </si>
  <si>
    <t>Aiuruoca</t>
  </si>
  <si>
    <t>Bataguaçu</t>
  </si>
  <si>
    <t>Araputanga</t>
  </si>
  <si>
    <t>Augusto Corrêa</t>
  </si>
  <si>
    <t>Arara</t>
  </si>
  <si>
    <t>Araçoiaba</t>
  </si>
  <si>
    <t>Antônio Almeida</t>
  </si>
  <si>
    <t>Ampére</t>
  </si>
  <si>
    <t>Cabo Frio</t>
  </si>
  <si>
    <t>Arês</t>
  </si>
  <si>
    <t>Castanheiras</t>
  </si>
  <si>
    <t>Rorainópolis</t>
  </si>
  <si>
    <t>Angelina</t>
  </si>
  <si>
    <t>Altinópolis</t>
  </si>
  <si>
    <t>Araguaína</t>
  </si>
  <si>
    <t>Boca do Acre</t>
  </si>
  <si>
    <t>Santana</t>
  </si>
  <si>
    <t>Anagé</t>
  </si>
  <si>
    <t>Aracati</t>
  </si>
  <si>
    <t>Amaralina</t>
  </si>
  <si>
    <t>Anapurus</t>
  </si>
  <si>
    <t>Alagoa</t>
  </si>
  <si>
    <t>Batayporã</t>
  </si>
  <si>
    <t>Arenápolis</t>
  </si>
  <si>
    <t>Aurora do Pará</t>
  </si>
  <si>
    <t>Araruna</t>
  </si>
  <si>
    <t>Araripina</t>
  </si>
  <si>
    <t>Aroazes</t>
  </si>
  <si>
    <t>Anahy</t>
  </si>
  <si>
    <t>Cachoeiras de Macacu</t>
  </si>
  <si>
    <t>Baía Formosa</t>
  </si>
  <si>
    <t>Cerejeiras</t>
  </si>
  <si>
    <t>São João da Baliza</t>
  </si>
  <si>
    <t>Amaral Ferrador</t>
  </si>
  <si>
    <t>Anita Garibaldi</t>
  </si>
  <si>
    <t>Carira</t>
  </si>
  <si>
    <t>Araguanã</t>
  </si>
  <si>
    <t>Borba</t>
  </si>
  <si>
    <t>Serra do Navio</t>
  </si>
  <si>
    <t>Andaraí</t>
  </si>
  <si>
    <t>Aracoiaba</t>
  </si>
  <si>
    <t>Americano do Brasil</t>
  </si>
  <si>
    <t>Apicum-Açu</t>
  </si>
  <si>
    <t>Albertina</t>
  </si>
  <si>
    <t>Bela Vista</t>
  </si>
  <si>
    <t>Aripuanã</t>
  </si>
  <si>
    <t>Aveiro</t>
  </si>
  <si>
    <t>Areia</t>
  </si>
  <si>
    <t>Arcoverde</t>
  </si>
  <si>
    <t>Aroeiras do Itaim</t>
  </si>
  <si>
    <t>Andirá</t>
  </si>
  <si>
    <t>Cambuci</t>
  </si>
  <si>
    <t>Baraúna</t>
  </si>
  <si>
    <t>Chupinguaia</t>
  </si>
  <si>
    <t>São Luís</t>
  </si>
  <si>
    <t>Ametista do Sul</t>
  </si>
  <si>
    <t>Anitápolis</t>
  </si>
  <si>
    <t>Carmópolis</t>
  </si>
  <si>
    <t>Alumínio</t>
  </si>
  <si>
    <t>Araguatins</t>
  </si>
  <si>
    <t>Caapiranga</t>
  </si>
  <si>
    <t>Tartarugalzinho</t>
  </si>
  <si>
    <t>Andorinha</t>
  </si>
  <si>
    <t>Ararendá</t>
  </si>
  <si>
    <t>Amorinópolis</t>
  </si>
  <si>
    <t>Além Paraíba</t>
  </si>
  <si>
    <t>Bodoquena</t>
  </si>
  <si>
    <t>Barão de Melgaço</t>
  </si>
  <si>
    <t>Bagre</t>
  </si>
  <si>
    <t>Areia de Baraúnas</t>
  </si>
  <si>
    <t>Barra de Guabiraba</t>
  </si>
  <si>
    <t>Arraial</t>
  </si>
  <si>
    <t>Ângulo</t>
  </si>
  <si>
    <t>Campos dos Goytacazes</t>
  </si>
  <si>
    <t>Barcelona</t>
  </si>
  <si>
    <t>Colorado do Oeste</t>
  </si>
  <si>
    <t>Uiramutã</t>
  </si>
  <si>
    <t>André da Rocha</t>
  </si>
  <si>
    <t>Antônio Carlos</t>
  </si>
  <si>
    <t>Cedro de São João</t>
  </si>
  <si>
    <t>Álvares Florence</t>
  </si>
  <si>
    <t>Arapoema</t>
  </si>
  <si>
    <t>Canutama</t>
  </si>
  <si>
    <t>Vitória do Jari</t>
  </si>
  <si>
    <t>Angical</t>
  </si>
  <si>
    <t>Araripe</t>
  </si>
  <si>
    <t>Anápolis</t>
  </si>
  <si>
    <t>Araioses</t>
  </si>
  <si>
    <t>Alfenas</t>
  </si>
  <si>
    <t>Bonito</t>
  </si>
  <si>
    <t>Barra do Bugres</t>
  </si>
  <si>
    <t>Baião</t>
  </si>
  <si>
    <t>Areial</t>
  </si>
  <si>
    <t>Barreiros</t>
  </si>
  <si>
    <t>Assunção do Piauí</t>
  </si>
  <si>
    <t>Antonina</t>
  </si>
  <si>
    <t>Cantagalo</t>
  </si>
  <si>
    <t>Bento Fernandes</t>
  </si>
  <si>
    <t>Corumbiara</t>
  </si>
  <si>
    <t>Anta Gorda</t>
  </si>
  <si>
    <t>Apiúna</t>
  </si>
  <si>
    <t>Cristinápolis</t>
  </si>
  <si>
    <t>Álvares Machado</t>
  </si>
  <si>
    <t>Arraias</t>
  </si>
  <si>
    <t>Carauari</t>
  </si>
  <si>
    <t>Anguera</t>
  </si>
  <si>
    <t>Aratuba</t>
  </si>
  <si>
    <t>Anhanguera</t>
  </si>
  <si>
    <t>Arame</t>
  </si>
  <si>
    <t>Alfredo Vasconcelos</t>
  </si>
  <si>
    <t>Brasilândia</t>
  </si>
  <si>
    <t>Barra do Garças</t>
  </si>
  <si>
    <t>Bannach</t>
  </si>
  <si>
    <t>Aroeiras</t>
  </si>
  <si>
    <t>Belém de Maria</t>
  </si>
  <si>
    <t>Avelino Lopes</t>
  </si>
  <si>
    <t>Antônio Olinto</t>
  </si>
  <si>
    <t>Carapebus</t>
  </si>
  <si>
    <t>Boa Saúde</t>
  </si>
  <si>
    <t>Costa Marques</t>
  </si>
  <si>
    <t>Antônio Prado</t>
  </si>
  <si>
    <t>Arabutã</t>
  </si>
  <si>
    <t>Cumbe</t>
  </si>
  <si>
    <t>Álvaro de Carvalho</t>
  </si>
  <si>
    <t>Augustinópolis</t>
  </si>
  <si>
    <t>Careiro</t>
  </si>
  <si>
    <t>Antas</t>
  </si>
  <si>
    <t>Arneiroz</t>
  </si>
  <si>
    <t>Anicuns</t>
  </si>
  <si>
    <t>Arari</t>
  </si>
  <si>
    <t>Almenara</t>
  </si>
  <si>
    <t>Caarapó</t>
  </si>
  <si>
    <t>Bom Jesus do Araguaia</t>
  </si>
  <si>
    <t>Barcarena</t>
  </si>
  <si>
    <t>Assunção</t>
  </si>
  <si>
    <t>Belém do São Francisco</t>
  </si>
  <si>
    <t>Baixa Grande do Ribeiro</t>
  </si>
  <si>
    <t>Apucarana</t>
  </si>
  <si>
    <t>Cardoso Moreira</t>
  </si>
  <si>
    <t>Bodó</t>
  </si>
  <si>
    <t>Cujubim</t>
  </si>
  <si>
    <t>Arambaré</t>
  </si>
  <si>
    <t>Araquari</t>
  </si>
  <si>
    <t>Divina Pastora</t>
  </si>
  <si>
    <t>Alvinlândia</t>
  </si>
  <si>
    <t>Aurora do Tocantins</t>
  </si>
  <si>
    <t>Careiro da Várzea</t>
  </si>
  <si>
    <t>Antônio Cardoso</t>
  </si>
  <si>
    <t>Assaré</t>
  </si>
  <si>
    <t>Aparecida de Goiânia</t>
  </si>
  <si>
    <t>Axixá</t>
  </si>
  <si>
    <t>Alpercata</t>
  </si>
  <si>
    <t>Camapuã</t>
  </si>
  <si>
    <t>Brasnorte</t>
  </si>
  <si>
    <t>Baía da Traição</t>
  </si>
  <si>
    <t>Belo Jardim</t>
  </si>
  <si>
    <t>Barra d'Alcântara</t>
  </si>
  <si>
    <t>Arapongas</t>
  </si>
  <si>
    <t>Carmo</t>
  </si>
  <si>
    <t>Bom Jesus</t>
  </si>
  <si>
    <t>Espigão d'Oeste</t>
  </si>
  <si>
    <t>Araricá</t>
  </si>
  <si>
    <t>Araranguá</t>
  </si>
  <si>
    <t>Estância</t>
  </si>
  <si>
    <t>Americana</t>
  </si>
  <si>
    <t>Axixá do Tocantins</t>
  </si>
  <si>
    <t>Coari</t>
  </si>
  <si>
    <t>Antônio Gonçalves</t>
  </si>
  <si>
    <t>Aurora</t>
  </si>
  <si>
    <t>Aparecida do Rio Doce</t>
  </si>
  <si>
    <t>Bacabal</t>
  </si>
  <si>
    <t>Alpinópolis</t>
  </si>
  <si>
    <t>Cáceres</t>
  </si>
  <si>
    <t>Belterra</t>
  </si>
  <si>
    <t>Bananeiras</t>
  </si>
  <si>
    <t>Betânia</t>
  </si>
  <si>
    <t>Barras</t>
  </si>
  <si>
    <t>Arapoti</t>
  </si>
  <si>
    <t>Casimiro de Abreu</t>
  </si>
  <si>
    <t>Brejinho</t>
  </si>
  <si>
    <t>Governador Jorge Teixeira</t>
  </si>
  <si>
    <t>Aratiba</t>
  </si>
  <si>
    <t>Armazém</t>
  </si>
  <si>
    <t>Feira Nova</t>
  </si>
  <si>
    <t>Américo Brasiliense</t>
  </si>
  <si>
    <t>Babaçulândia</t>
  </si>
  <si>
    <t>Codajás</t>
  </si>
  <si>
    <t>Aporá</t>
  </si>
  <si>
    <t>Baixio</t>
  </si>
  <si>
    <t>Aporé</t>
  </si>
  <si>
    <t>Bacabeira</t>
  </si>
  <si>
    <t>Alterosa</t>
  </si>
  <si>
    <t>Caracol</t>
  </si>
  <si>
    <t>Campinápolis</t>
  </si>
  <si>
    <t>Benevides</t>
  </si>
  <si>
    <t>Bezerros</t>
  </si>
  <si>
    <t>Barreiras do Piauí</t>
  </si>
  <si>
    <t>Arapuã</t>
  </si>
  <si>
    <t>Comendador Levy Gasparian</t>
  </si>
  <si>
    <t>Caiçara do Norte</t>
  </si>
  <si>
    <t>Guajará-Mirim</t>
  </si>
  <si>
    <t>Arroio do Meio</t>
  </si>
  <si>
    <t>Arroio Trinta</t>
  </si>
  <si>
    <t>Frei Paulo</t>
  </si>
  <si>
    <t>Américo de Campos</t>
  </si>
  <si>
    <t>Bandeirantes do Tocantins</t>
  </si>
  <si>
    <t>Eirunepé</t>
  </si>
  <si>
    <t>Apuarema</t>
  </si>
  <si>
    <t>Banabuiú</t>
  </si>
  <si>
    <t>Araçu</t>
  </si>
  <si>
    <t>Bacuri</t>
  </si>
  <si>
    <t>Alto Caparaó</t>
  </si>
  <si>
    <t>Cassilândia</t>
  </si>
  <si>
    <t>Campo Novo do Parecis</t>
  </si>
  <si>
    <t>Bom Jesus do Tocantins</t>
  </si>
  <si>
    <t>Barra de Santa Rosa</t>
  </si>
  <si>
    <t>Bodocó</t>
  </si>
  <si>
    <t>Barro Duro</t>
  </si>
  <si>
    <t>Conceição de Macabu</t>
  </si>
  <si>
    <t>Caiçara do Rio do Vento</t>
  </si>
  <si>
    <t>Itapuã do Oeste</t>
  </si>
  <si>
    <t>Arroio do Padre</t>
  </si>
  <si>
    <t>Arvoredo</t>
  </si>
  <si>
    <t>Gararu</t>
  </si>
  <si>
    <t>Barra do Ouro</t>
  </si>
  <si>
    <t>Envira</t>
  </si>
  <si>
    <t>Araçás</t>
  </si>
  <si>
    <t>Barbalha</t>
  </si>
  <si>
    <t>Aragarças</t>
  </si>
  <si>
    <t>Bacurituba</t>
  </si>
  <si>
    <t>Alto Jequitibá</t>
  </si>
  <si>
    <t>Chapadão do Sul</t>
  </si>
  <si>
    <t>Campo Verde</t>
  </si>
  <si>
    <t>Barra de Santana</t>
  </si>
  <si>
    <t>Bom Conselho</t>
  </si>
  <si>
    <t>Araucária</t>
  </si>
  <si>
    <t>Cordeiro</t>
  </si>
  <si>
    <t>Caicó</t>
  </si>
  <si>
    <t>Jaru</t>
  </si>
  <si>
    <t>Arroio do Sal</t>
  </si>
  <si>
    <t>Ascurra</t>
  </si>
  <si>
    <t>General Maynard</t>
  </si>
  <si>
    <t>Analândia</t>
  </si>
  <si>
    <t>Barrolândia</t>
  </si>
  <si>
    <t>Fonte Boa</t>
  </si>
  <si>
    <t>Aracatu</t>
  </si>
  <si>
    <t>Barreira</t>
  </si>
  <si>
    <t>Aragoiânia</t>
  </si>
  <si>
    <t>Balsas</t>
  </si>
  <si>
    <t>Alto Rio Doce</t>
  </si>
  <si>
    <t>Corguinho</t>
  </si>
  <si>
    <t>Campos de Júlio</t>
  </si>
  <si>
    <t>Bragança</t>
  </si>
  <si>
    <t>Bela Vista do Piauí</t>
  </si>
  <si>
    <t>Ariranha do Ivaí</t>
  </si>
  <si>
    <t>Duas Barras</t>
  </si>
  <si>
    <t>Ji-Paraná</t>
  </si>
  <si>
    <t>Arroio do Tigre</t>
  </si>
  <si>
    <t>Atalanta</t>
  </si>
  <si>
    <t>Graccho Cardoso</t>
  </si>
  <si>
    <t>Andradina</t>
  </si>
  <si>
    <t>Bernardo Sayão</t>
  </si>
  <si>
    <t>Guajará</t>
  </si>
  <si>
    <t>Araci</t>
  </si>
  <si>
    <t>Barro</t>
  </si>
  <si>
    <t>Araguapaz</t>
  </si>
  <si>
    <t>Barão de Grajaú</t>
  </si>
  <si>
    <t>Alvarenga</t>
  </si>
  <si>
    <t>Coronel Sapucaia</t>
  </si>
  <si>
    <t>Canabrava do Norte</t>
  </si>
  <si>
    <t>Brasil Novo</t>
  </si>
  <si>
    <t>Bayeux</t>
  </si>
  <si>
    <t>Belém do Piauí</t>
  </si>
  <si>
    <t>Assaí</t>
  </si>
  <si>
    <t>Duque de Caxias</t>
  </si>
  <si>
    <t>Campo Redondo</t>
  </si>
  <si>
    <t>Machadinho d'Oeste</t>
  </si>
  <si>
    <t>Arroio dos Ratos</t>
  </si>
  <si>
    <t>Ilha das Flores</t>
  </si>
  <si>
    <t>Angatuba</t>
  </si>
  <si>
    <t>Humaitá</t>
  </si>
  <si>
    <t>Aramari</t>
  </si>
  <si>
    <t>Barroquinha</t>
  </si>
  <si>
    <t>Arenópolis</t>
  </si>
  <si>
    <t>Barra do Corda</t>
  </si>
  <si>
    <t>Alvinópolis</t>
  </si>
  <si>
    <t>Corumbá</t>
  </si>
  <si>
    <t>Canarana</t>
  </si>
  <si>
    <t>Brejo Grande do Araguaia</t>
  </si>
  <si>
    <t>Brejão</t>
  </si>
  <si>
    <t>Beneditinos</t>
  </si>
  <si>
    <t>Assis Chateaubriand</t>
  </si>
  <si>
    <t>Engenheiro Paulo de Frontin</t>
  </si>
  <si>
    <t>Canguaretama</t>
  </si>
  <si>
    <t>Ministro Andreazza</t>
  </si>
  <si>
    <t>Arroio Grande</t>
  </si>
  <si>
    <t>Balneário Arroio do Silva</t>
  </si>
  <si>
    <t>Indiaroba</t>
  </si>
  <si>
    <t>Anhembi</t>
  </si>
  <si>
    <t>Brasilândia do Tocantins</t>
  </si>
  <si>
    <t>Ipixuna</t>
  </si>
  <si>
    <t>Arataca</t>
  </si>
  <si>
    <t>Baturité</t>
  </si>
  <si>
    <t>Aruanã</t>
  </si>
  <si>
    <t>Barreirinhas</t>
  </si>
  <si>
    <t>Alvorada de Minas</t>
  </si>
  <si>
    <t>Costa Rica</t>
  </si>
  <si>
    <t>Carlinda</t>
  </si>
  <si>
    <t>Breu Branco</t>
  </si>
  <si>
    <t>Belém do Brejo do Cruz</t>
  </si>
  <si>
    <t>Bertolínia</t>
  </si>
  <si>
    <t>Astorga</t>
  </si>
  <si>
    <t>Guapimirim</t>
  </si>
  <si>
    <t>Caraúbas</t>
  </si>
  <si>
    <t>Mirante da Serra</t>
  </si>
  <si>
    <t>Arvorezinha</t>
  </si>
  <si>
    <t>Balneário Barra do Sul</t>
  </si>
  <si>
    <t>Itabaiana</t>
  </si>
  <si>
    <t>Anhumas</t>
  </si>
  <si>
    <t>Brejinho de Nazaré</t>
  </si>
  <si>
    <t>Iranduba</t>
  </si>
  <si>
    <t>Aratuípe</t>
  </si>
  <si>
    <t>Beberibe</t>
  </si>
  <si>
    <t>Aurilândia</t>
  </si>
  <si>
    <t>Bela Vista do Maranhão</t>
  </si>
  <si>
    <t>Amparo da Serra</t>
  </si>
  <si>
    <t>Coxim</t>
  </si>
  <si>
    <t>Castanheira</t>
  </si>
  <si>
    <t>Breves</t>
  </si>
  <si>
    <t>Bernardino Batista</t>
  </si>
  <si>
    <t>Brejo da Madre de Deus</t>
  </si>
  <si>
    <t>Betânia do Piauí</t>
  </si>
  <si>
    <t>Iguaba Grande</t>
  </si>
  <si>
    <t>Carnaúba dos Dantas</t>
  </si>
  <si>
    <t>Monte Negro</t>
  </si>
  <si>
    <t>Augusto Pestana</t>
  </si>
  <si>
    <t>Balneário Camboriú</t>
  </si>
  <si>
    <t>Itabaianinha</t>
  </si>
  <si>
    <t>Buriti do Tocantins</t>
  </si>
  <si>
    <t>Itacoatiara</t>
  </si>
  <si>
    <t>Aurelino Leal</t>
  </si>
  <si>
    <t>Bela Cruz</t>
  </si>
  <si>
    <t>Avelinópolis</t>
  </si>
  <si>
    <t>Belágua</t>
  </si>
  <si>
    <t>Andradas</t>
  </si>
  <si>
    <t>Deodápolis</t>
  </si>
  <si>
    <t>Chapada dos Guimarães</t>
  </si>
  <si>
    <t>Bujaru</t>
  </si>
  <si>
    <t>Boa Ventura</t>
  </si>
  <si>
    <t>Buenos Aires</t>
  </si>
  <si>
    <t>Boa Hora</t>
  </si>
  <si>
    <t>Balsa Nova</t>
  </si>
  <si>
    <t>Itaboraí</t>
  </si>
  <si>
    <t>Carnaubais</t>
  </si>
  <si>
    <t>Nova Brasilândia d'Oeste</t>
  </si>
  <si>
    <t>Áurea</t>
  </si>
  <si>
    <t>Balneário Gaivota</t>
  </si>
  <si>
    <t>Itabi</t>
  </si>
  <si>
    <t>Aparecida d'Oeste</t>
  </si>
  <si>
    <t>Cachoeirinha</t>
  </si>
  <si>
    <t>Itamarati</t>
  </si>
  <si>
    <t>Baianópolis</t>
  </si>
  <si>
    <t>Boa Viagem</t>
  </si>
  <si>
    <t>Baliza</t>
  </si>
  <si>
    <t>Benedito Leite</t>
  </si>
  <si>
    <t>Andrelândia</t>
  </si>
  <si>
    <t>Dois Irmãos do Buriti</t>
  </si>
  <si>
    <t>Cláudia</t>
  </si>
  <si>
    <t>Cachoeira do Arari</t>
  </si>
  <si>
    <t>Buíque</t>
  </si>
  <si>
    <t>Bocaina</t>
  </si>
  <si>
    <t>Itaguaí</t>
  </si>
  <si>
    <t>Ceará-Mirim</t>
  </si>
  <si>
    <t>Nova Mamoré</t>
  </si>
  <si>
    <t>Bagé</t>
  </si>
  <si>
    <t>Balneário Piçarras</t>
  </si>
  <si>
    <t>Itaporanga d'Ajuda</t>
  </si>
  <si>
    <t>Apiaí</t>
  </si>
  <si>
    <t>Campos Lindos</t>
  </si>
  <si>
    <t>Itapiranga</t>
  </si>
  <si>
    <t>Baixa Grande</t>
  </si>
  <si>
    <t>Brejo Santo</t>
  </si>
  <si>
    <t>Barro Alto</t>
  </si>
  <si>
    <t>Bequimão</t>
  </si>
  <si>
    <t>Angelândia</t>
  </si>
  <si>
    <t>Douradina</t>
  </si>
  <si>
    <t>Cocalinho</t>
  </si>
  <si>
    <t>Cachoeira do Piriá</t>
  </si>
  <si>
    <t>Cabo de Santo Agostinho</t>
  </si>
  <si>
    <t>Barbosa Ferraz</t>
  </si>
  <si>
    <t>Italva</t>
  </si>
  <si>
    <t>Cerro Corá</t>
  </si>
  <si>
    <t>Nova União</t>
  </si>
  <si>
    <t>Balneário Pinhal</t>
  </si>
  <si>
    <t>Balneário Rincão</t>
  </si>
  <si>
    <t>Japaratuba</t>
  </si>
  <si>
    <t>Araçariguama</t>
  </si>
  <si>
    <t>Cariri do Tocantins</t>
  </si>
  <si>
    <t>Japurá</t>
  </si>
  <si>
    <t>Banzaê</t>
  </si>
  <si>
    <t>Camocim</t>
  </si>
  <si>
    <t>Bela Vista de Goiás</t>
  </si>
  <si>
    <t>Bernardo do Mearim</t>
  </si>
  <si>
    <t>Dourados</t>
  </si>
  <si>
    <t>Colíder</t>
  </si>
  <si>
    <t>Cametá</t>
  </si>
  <si>
    <t>Bom Sucesso</t>
  </si>
  <si>
    <t>Cabrobó</t>
  </si>
  <si>
    <t>Bom Princípio do Piauí</t>
  </si>
  <si>
    <t>Barra do Jacaré</t>
  </si>
  <si>
    <t>Itaocara</t>
  </si>
  <si>
    <t>Coronel Ezequiel</t>
  </si>
  <si>
    <t>Novo Horizonte do Oeste</t>
  </si>
  <si>
    <t>Barão</t>
  </si>
  <si>
    <t>Bandeirante</t>
  </si>
  <si>
    <t>Japoatã</t>
  </si>
  <si>
    <t>Araçatuba</t>
  </si>
  <si>
    <t>Carmolândia</t>
  </si>
  <si>
    <t>Juruá</t>
  </si>
  <si>
    <t>Barra</t>
  </si>
  <si>
    <t>Campos Sales</t>
  </si>
  <si>
    <t>Bom Jardim de Goiás</t>
  </si>
  <si>
    <t>Boa Vista do Gurupi</t>
  </si>
  <si>
    <t>Antônio Dias</t>
  </si>
  <si>
    <t>Eldorado</t>
  </si>
  <si>
    <t>Colniza</t>
  </si>
  <si>
    <t>Canaã dos Carajás</t>
  </si>
  <si>
    <t>Bonito de Santa Fé</t>
  </si>
  <si>
    <t>Bonfim do Piauí</t>
  </si>
  <si>
    <t>Barracão</t>
  </si>
  <si>
    <t>Itaperuna</t>
  </si>
  <si>
    <t>Coronel João Pessoa</t>
  </si>
  <si>
    <t>Ouro Preto do Oeste</t>
  </si>
  <si>
    <t>Barão de Cotegipe</t>
  </si>
  <si>
    <t>Barra Bonita</t>
  </si>
  <si>
    <t>Lagarto</t>
  </si>
  <si>
    <t>Araçoiaba da Serra</t>
  </si>
  <si>
    <t>Carrasco Bonito</t>
  </si>
  <si>
    <t>Jutaí</t>
  </si>
  <si>
    <t>Barra da Estiva</t>
  </si>
  <si>
    <t>Canindé</t>
  </si>
  <si>
    <t>Bom Jesus de Goiás</t>
  </si>
  <si>
    <t>Antônio Prado de Minas</t>
  </si>
  <si>
    <t>Fátima do Sul</t>
  </si>
  <si>
    <t>Comodoro</t>
  </si>
  <si>
    <t>Capanema</t>
  </si>
  <si>
    <t>Boqueirão</t>
  </si>
  <si>
    <t>Caetés</t>
  </si>
  <si>
    <t>Boqueirão do Piauí</t>
  </si>
  <si>
    <t>Bela Vista da Caroba</t>
  </si>
  <si>
    <t>Itatiaia</t>
  </si>
  <si>
    <t>Cruzeta</t>
  </si>
  <si>
    <t>Parecis</t>
  </si>
  <si>
    <t>Barão do Triunfo</t>
  </si>
  <si>
    <t>Barra Velha</t>
  </si>
  <si>
    <t>Laranjeiras</t>
  </si>
  <si>
    <t>Aramina</t>
  </si>
  <si>
    <t>Caseara</t>
  </si>
  <si>
    <t>Lábrea</t>
  </si>
  <si>
    <t>Barra do Choça</t>
  </si>
  <si>
    <t>Capistrano</t>
  </si>
  <si>
    <t>Bonfinópolis</t>
  </si>
  <si>
    <t>Bom Jesus das Selvas</t>
  </si>
  <si>
    <t>Araçaí</t>
  </si>
  <si>
    <t>Figueirão</t>
  </si>
  <si>
    <t>Confresa</t>
  </si>
  <si>
    <t>Capitão Poço</t>
  </si>
  <si>
    <t>Borborema</t>
  </si>
  <si>
    <t>Calçado</t>
  </si>
  <si>
    <t>Brasileira</t>
  </si>
  <si>
    <t>Bela Vista do Paraíso</t>
  </si>
  <si>
    <t>Japeri</t>
  </si>
  <si>
    <t>Currais Novos</t>
  </si>
  <si>
    <t>Pimenta Bueno</t>
  </si>
  <si>
    <t>Barra do Guarita</t>
  </si>
  <si>
    <t>Bela Vista do Toldo</t>
  </si>
  <si>
    <t>Macambira</t>
  </si>
  <si>
    <t>Arandu</t>
  </si>
  <si>
    <t>Centenário</t>
  </si>
  <si>
    <t>Manacapuru</t>
  </si>
  <si>
    <t>Barra do Mendes</t>
  </si>
  <si>
    <t>Caridade</t>
  </si>
  <si>
    <t>Bonópolis</t>
  </si>
  <si>
    <t>Bom Lugar</t>
  </si>
  <si>
    <t>Aracitaba</t>
  </si>
  <si>
    <t>Glória de Dourados</t>
  </si>
  <si>
    <t>Conquista d'Oeste</t>
  </si>
  <si>
    <t>Castanhal</t>
  </si>
  <si>
    <t>Brejo do Cruz</t>
  </si>
  <si>
    <t>Calumbi</t>
  </si>
  <si>
    <t>Brejo do Piauí</t>
  </si>
  <si>
    <t>Bituruna</t>
  </si>
  <si>
    <t>Laje do Muriaé</t>
  </si>
  <si>
    <t>Doutor Severiano</t>
  </si>
  <si>
    <t>Pimenteiras do Oeste</t>
  </si>
  <si>
    <t>Barra do Quaraí</t>
  </si>
  <si>
    <t>Belmonte</t>
  </si>
  <si>
    <t>Malhada dos Bois</t>
  </si>
  <si>
    <t>Arapeí</t>
  </si>
  <si>
    <t>Chapada da Natividade</t>
  </si>
  <si>
    <t>Manaquiri</t>
  </si>
  <si>
    <t>Barra do Rocha</t>
  </si>
  <si>
    <t>Cariré</t>
  </si>
  <si>
    <t>Brazabrantes</t>
  </si>
  <si>
    <t>Brejo</t>
  </si>
  <si>
    <t>Araçuaí</t>
  </si>
  <si>
    <t>Guia Lopes da Laguna</t>
  </si>
  <si>
    <t>Cotriguaçu</t>
  </si>
  <si>
    <t>Chaves</t>
  </si>
  <si>
    <t>Brejo dos Santos</t>
  </si>
  <si>
    <t>Camaragibe</t>
  </si>
  <si>
    <t>Buriti dos Lopes</t>
  </si>
  <si>
    <t>Macaé</t>
  </si>
  <si>
    <t>Encanto</t>
  </si>
  <si>
    <t>Porto Velho</t>
  </si>
  <si>
    <t>Barra do Ribeiro</t>
  </si>
  <si>
    <t>Benedito Novo</t>
  </si>
  <si>
    <t>Malhador</t>
  </si>
  <si>
    <t>Araraquara</t>
  </si>
  <si>
    <t>Chapada de Areia</t>
  </si>
  <si>
    <t>Manaus</t>
  </si>
  <si>
    <t>Barreiras</t>
  </si>
  <si>
    <t>Caririaçu</t>
  </si>
  <si>
    <t>Britânia</t>
  </si>
  <si>
    <t>Brejo de Areia</t>
  </si>
  <si>
    <t>Araguari</t>
  </si>
  <si>
    <t>Iguatemi</t>
  </si>
  <si>
    <t>Cuiabá</t>
  </si>
  <si>
    <t>Colares</t>
  </si>
  <si>
    <t>Caaporã</t>
  </si>
  <si>
    <t>Camocim de São Félix</t>
  </si>
  <si>
    <t>Buriti dos Montes</t>
  </si>
  <si>
    <t>Boa Esperança do Iguaçu</t>
  </si>
  <si>
    <t>Macuco</t>
  </si>
  <si>
    <t>Equador</t>
  </si>
  <si>
    <t>Presidente Médici</t>
  </si>
  <si>
    <t>Barra do Rio Azul</t>
  </si>
  <si>
    <t>Biguaçu</t>
  </si>
  <si>
    <t>Maruim</t>
  </si>
  <si>
    <t>Araras</t>
  </si>
  <si>
    <t>Colinas do Tocantins</t>
  </si>
  <si>
    <t>Manicoré</t>
  </si>
  <si>
    <t>Cariús</t>
  </si>
  <si>
    <t>Buriti Alegre</t>
  </si>
  <si>
    <t>Buriti</t>
  </si>
  <si>
    <t>Arantina</t>
  </si>
  <si>
    <t>Inocência</t>
  </si>
  <si>
    <t>Curvelândia</t>
  </si>
  <si>
    <t>Conceição do Araguaia</t>
  </si>
  <si>
    <t>Cabaceiras</t>
  </si>
  <si>
    <t>Camutanga</t>
  </si>
  <si>
    <t>Cabeceiras do Piauí</t>
  </si>
  <si>
    <t>Boa Ventura de São Roque</t>
  </si>
  <si>
    <t>Magé</t>
  </si>
  <si>
    <t>Espírito Santo</t>
  </si>
  <si>
    <t>Primavera de Rondônia</t>
  </si>
  <si>
    <t>Barra Funda</t>
  </si>
  <si>
    <t>Blumenau</t>
  </si>
  <si>
    <t>Moita Bonita</t>
  </si>
  <si>
    <t>Arco-Íris</t>
  </si>
  <si>
    <t>Colméia</t>
  </si>
  <si>
    <t>Maraã</t>
  </si>
  <si>
    <t>Barro Preto</t>
  </si>
  <si>
    <t>Carnaubal</t>
  </si>
  <si>
    <t>Buriti de Goiás</t>
  </si>
  <si>
    <t>Buriti Bravo</t>
  </si>
  <si>
    <t>Araponga</t>
  </si>
  <si>
    <t>Itaporã</t>
  </si>
  <si>
    <t>Denise</t>
  </si>
  <si>
    <t>Concórdia do Pará</t>
  </si>
  <si>
    <t>Cabedelo</t>
  </si>
  <si>
    <t>Canhotinho</t>
  </si>
  <si>
    <t>Cajazeiras do Piauí</t>
  </si>
  <si>
    <t>Boa Vista da Aparecida</t>
  </si>
  <si>
    <t>Mangaratiba</t>
  </si>
  <si>
    <t>Extremoz</t>
  </si>
  <si>
    <t>Rio Crespo</t>
  </si>
  <si>
    <t>Bocaina do Sul</t>
  </si>
  <si>
    <t>Monte Alegre de Sergipe</t>
  </si>
  <si>
    <t>Arealva</t>
  </si>
  <si>
    <t>Combinado</t>
  </si>
  <si>
    <t>Maués</t>
  </si>
  <si>
    <t>Barrocas</t>
  </si>
  <si>
    <t>Cascavel</t>
  </si>
  <si>
    <t>Buritinópolis</t>
  </si>
  <si>
    <t>Buriticupu</t>
  </si>
  <si>
    <t>Araporã</t>
  </si>
  <si>
    <t>Itaquiraí</t>
  </si>
  <si>
    <t>Diamantino</t>
  </si>
  <si>
    <t>Cumaru do Norte</t>
  </si>
  <si>
    <t>Cachoeira dos Índios</t>
  </si>
  <si>
    <t>Capoeiras</t>
  </si>
  <si>
    <t>Cajueiro da Praia</t>
  </si>
  <si>
    <t>Bocaiuva do Sul</t>
  </si>
  <si>
    <t>Maricá</t>
  </si>
  <si>
    <t>Felipe Guerra</t>
  </si>
  <si>
    <t>Rolim de Moura</t>
  </si>
  <si>
    <t>Barros Cassal</t>
  </si>
  <si>
    <t>Bom Jardim da Serra</t>
  </si>
  <si>
    <t>Muribeca</t>
  </si>
  <si>
    <t>Areias</t>
  </si>
  <si>
    <t>Conceição do Tocantins</t>
  </si>
  <si>
    <t>Nhamundá</t>
  </si>
  <si>
    <t>Catarina</t>
  </si>
  <si>
    <t>Cabeceiras</t>
  </si>
  <si>
    <t>Buritirana</t>
  </si>
  <si>
    <t>Arapuá</t>
  </si>
  <si>
    <t>Ivinhema</t>
  </si>
  <si>
    <t>Dom Aquino</t>
  </si>
  <si>
    <t>Curionópolis</t>
  </si>
  <si>
    <t>Cacimba de Areia</t>
  </si>
  <si>
    <t>Carnaíba</t>
  </si>
  <si>
    <t>Caldeirão Grande do Piauí</t>
  </si>
  <si>
    <t>Bom Jesus do Sul</t>
  </si>
  <si>
    <t>Mendes</t>
  </si>
  <si>
    <t>Fernando Pedroza</t>
  </si>
  <si>
    <t>Santa Luzia d'Oeste</t>
  </si>
  <si>
    <t>Benjamin Constant do Sul</t>
  </si>
  <si>
    <t>Neópolis</t>
  </si>
  <si>
    <t>Areiópolis</t>
  </si>
  <si>
    <t>Couto de Magalhães</t>
  </si>
  <si>
    <t>Nova Olinda do Norte</t>
  </si>
  <si>
    <t>Belo Campo</t>
  </si>
  <si>
    <t>Catunda</t>
  </si>
  <si>
    <t>Cachoeira Alta</t>
  </si>
  <si>
    <t>Cachoeira Grande</t>
  </si>
  <si>
    <t>Araújos</t>
  </si>
  <si>
    <t>Japorã</t>
  </si>
  <si>
    <t>Feliz Natal</t>
  </si>
  <si>
    <t>Curralinho</t>
  </si>
  <si>
    <t>Cacimba de Dentro</t>
  </si>
  <si>
    <t>Carnaubeira da Penha</t>
  </si>
  <si>
    <t>Campinas do Piauí</t>
  </si>
  <si>
    <t>Mesquita</t>
  </si>
  <si>
    <t>Florânia</t>
  </si>
  <si>
    <t>São Felipe d'Oeste</t>
  </si>
  <si>
    <t>Bento Gonçalves</t>
  </si>
  <si>
    <t>Bom Jesus do Oeste</t>
  </si>
  <si>
    <t>Nossa Senhora Aparecida</t>
  </si>
  <si>
    <t>Ariranha</t>
  </si>
  <si>
    <t>Cristalândia</t>
  </si>
  <si>
    <t>Novo Airão</t>
  </si>
  <si>
    <t>Biritinga</t>
  </si>
  <si>
    <t>Caucaia</t>
  </si>
  <si>
    <t>Cachoeira de Goiás</t>
  </si>
  <si>
    <t>Cajapió</t>
  </si>
  <si>
    <t>Araxá</t>
  </si>
  <si>
    <t>Jaraguari</t>
  </si>
  <si>
    <t>Figueirópolis d'Oeste</t>
  </si>
  <si>
    <t>Curuá</t>
  </si>
  <si>
    <t>Cacimbas</t>
  </si>
  <si>
    <t>Carpina</t>
  </si>
  <si>
    <t>Campo Alegre do Fidalgo</t>
  </si>
  <si>
    <t>Bom Sucesso do Sul</t>
  </si>
  <si>
    <t>Miguel Pereira</t>
  </si>
  <si>
    <t>Francisco Dantas</t>
  </si>
  <si>
    <t>São Francisco do Guaporé</t>
  </si>
  <si>
    <t>Boa Vista das Missões</t>
  </si>
  <si>
    <t>Bom Retiro</t>
  </si>
  <si>
    <t>Nossa Senhora da Glória</t>
  </si>
  <si>
    <t>Artur Nogueira</t>
  </si>
  <si>
    <t>Crixás do Tocantins</t>
  </si>
  <si>
    <t>Novo Aripuanã</t>
  </si>
  <si>
    <t>Boa Nova</t>
  </si>
  <si>
    <t>Cedro</t>
  </si>
  <si>
    <t>Cachoeira Dourada</t>
  </si>
  <si>
    <t>Cajari</t>
  </si>
  <si>
    <t>Arceburgo</t>
  </si>
  <si>
    <t>Jardim</t>
  </si>
  <si>
    <t>Gaúcha do Norte</t>
  </si>
  <si>
    <t>Curuçá</t>
  </si>
  <si>
    <t>Caiçara</t>
  </si>
  <si>
    <t>Caruaru</t>
  </si>
  <si>
    <t>Campo Grande do Piauí</t>
  </si>
  <si>
    <t>Borrazópolis</t>
  </si>
  <si>
    <t>Miracema</t>
  </si>
  <si>
    <t>Frutuoso Gomes</t>
  </si>
  <si>
    <t>São Miguel do Guaporé</t>
  </si>
  <si>
    <t>Boa Vista do Buricá</t>
  </si>
  <si>
    <t>Bombinhas</t>
  </si>
  <si>
    <t>Nossa Senhora das Dores</t>
  </si>
  <si>
    <t>Arujá</t>
  </si>
  <si>
    <t>Darcinópolis</t>
  </si>
  <si>
    <t>Parintins</t>
  </si>
  <si>
    <t>Boa Vista do Tupim</t>
  </si>
  <si>
    <t>Chaval</t>
  </si>
  <si>
    <t>Caçu</t>
  </si>
  <si>
    <t>Campestre do Maranhão</t>
  </si>
  <si>
    <t>Arcos</t>
  </si>
  <si>
    <t>Jateí</t>
  </si>
  <si>
    <t>General Carneiro</t>
  </si>
  <si>
    <t>Dom Eliseu</t>
  </si>
  <si>
    <t>Cajazeiras</t>
  </si>
  <si>
    <t>Casinhas</t>
  </si>
  <si>
    <t>Campo Largo do Piauí</t>
  </si>
  <si>
    <t>Braganey</t>
  </si>
  <si>
    <t>Natividade</t>
  </si>
  <si>
    <t>Galinhos</t>
  </si>
  <si>
    <t>Seringueiras</t>
  </si>
  <si>
    <t>Boa Vista do Cadeado</t>
  </si>
  <si>
    <t>Botuverá</t>
  </si>
  <si>
    <t>Nossa Senhora de Lourdes</t>
  </si>
  <si>
    <t>Aspásia</t>
  </si>
  <si>
    <t>Dianópolis</t>
  </si>
  <si>
    <t>Pauini</t>
  </si>
  <si>
    <t>Bom Jesus da Lapa</t>
  </si>
  <si>
    <t>Choró</t>
  </si>
  <si>
    <t>Caiapônia</t>
  </si>
  <si>
    <t>Cândido Mendes</t>
  </si>
  <si>
    <t>Areado</t>
  </si>
  <si>
    <t>Juti</t>
  </si>
  <si>
    <t>Glória d'Oeste</t>
  </si>
  <si>
    <t>Eldorado dos Carajás</t>
  </si>
  <si>
    <t>Cajazeirinhas</t>
  </si>
  <si>
    <t>Catende</t>
  </si>
  <si>
    <t>Campo Maior</t>
  </si>
  <si>
    <t>Brasilândia do Sul</t>
  </si>
  <si>
    <t>Nilópolis</t>
  </si>
  <si>
    <t>Goianinha</t>
  </si>
  <si>
    <t>Teixeirópolis</t>
  </si>
  <si>
    <t>Boa Vista do Incra</t>
  </si>
  <si>
    <t>Braço do Norte</t>
  </si>
  <si>
    <t>Nossa Senhora do Socorro</t>
  </si>
  <si>
    <t>Assis</t>
  </si>
  <si>
    <t>Divinópolis do Tocantins</t>
  </si>
  <si>
    <t>Presidente Figueiredo</t>
  </si>
  <si>
    <t>Bom Jesus da Serra</t>
  </si>
  <si>
    <t>Chorozinho</t>
  </si>
  <si>
    <t>Caldas Novas</t>
  </si>
  <si>
    <t>Cantanhede</t>
  </si>
  <si>
    <t>Argirita</t>
  </si>
  <si>
    <t>Ladário</t>
  </si>
  <si>
    <t>Guarantã do Norte</t>
  </si>
  <si>
    <t>Faro</t>
  </si>
  <si>
    <t>Caldas Brandão</t>
  </si>
  <si>
    <t>Canavieira</t>
  </si>
  <si>
    <t>Cafeara</t>
  </si>
  <si>
    <t>Niterói</t>
  </si>
  <si>
    <t>Governador Dix-Sept Rosado</t>
  </si>
  <si>
    <t>Theobroma</t>
  </si>
  <si>
    <t>Boa Vista do Sul</t>
  </si>
  <si>
    <t>Braço do Trombudo</t>
  </si>
  <si>
    <t>Pacatuba</t>
  </si>
  <si>
    <t>Atibaia</t>
  </si>
  <si>
    <t>Dois Irmãos do Tocantins</t>
  </si>
  <si>
    <t>Rio Preto da Eva</t>
  </si>
  <si>
    <t>Boninal</t>
  </si>
  <si>
    <t>Coreaú</t>
  </si>
  <si>
    <t>Caldazinha</t>
  </si>
  <si>
    <t>Capinzal do Norte</t>
  </si>
  <si>
    <t>Aricanduva</t>
  </si>
  <si>
    <t>Laguna Carapã</t>
  </si>
  <si>
    <t>Guiratinga</t>
  </si>
  <si>
    <t>Floresta do Araguaia</t>
  </si>
  <si>
    <t>Camalaú</t>
  </si>
  <si>
    <t>Chã de Alegria</t>
  </si>
  <si>
    <t>Canto do Buriti</t>
  </si>
  <si>
    <t>Cafelândia</t>
  </si>
  <si>
    <t>Nova Friburgo</t>
  </si>
  <si>
    <t>Grossos</t>
  </si>
  <si>
    <t>Urupá</t>
  </si>
  <si>
    <t>Brunópolis</t>
  </si>
  <si>
    <t>Pedra Mole</t>
  </si>
  <si>
    <t>Auriflama</t>
  </si>
  <si>
    <t>Dueré</t>
  </si>
  <si>
    <t>Santa Isabel do Rio Negro</t>
  </si>
  <si>
    <t>Crateús</t>
  </si>
  <si>
    <t>Campestre de Goiás</t>
  </si>
  <si>
    <t>Carolina</t>
  </si>
  <si>
    <t>Arinos</t>
  </si>
  <si>
    <t>Maracaju</t>
  </si>
  <si>
    <t>Indiavaí</t>
  </si>
  <si>
    <t>Garrafão do Norte</t>
  </si>
  <si>
    <t>Campina Grande</t>
  </si>
  <si>
    <t>Chã Grande</t>
  </si>
  <si>
    <t>Capitão de Campos</t>
  </si>
  <si>
    <t>Cafezal do Sul</t>
  </si>
  <si>
    <t>Nova Iguaçu</t>
  </si>
  <si>
    <t>Guamaré</t>
  </si>
  <si>
    <t>Vale do Anari</t>
  </si>
  <si>
    <t>Bom Princípio</t>
  </si>
  <si>
    <t>Brusque</t>
  </si>
  <si>
    <t>Pedrinhas</t>
  </si>
  <si>
    <t>Avaí</t>
  </si>
  <si>
    <t>Esperantina</t>
  </si>
  <si>
    <t>Santo Antônio do Içá</t>
  </si>
  <si>
    <t>Boquira</t>
  </si>
  <si>
    <t>Crato</t>
  </si>
  <si>
    <t>Campinaçu</t>
  </si>
  <si>
    <t>Carutapera</t>
  </si>
  <si>
    <t>Astolfo Dutra</t>
  </si>
  <si>
    <t>Miranda</t>
  </si>
  <si>
    <t>Ipiranga do Norte</t>
  </si>
  <si>
    <t>Goianésia do Pará</t>
  </si>
  <si>
    <t>Capim</t>
  </si>
  <si>
    <t>Condado</t>
  </si>
  <si>
    <t>Capitão Gervásio Oliveira</t>
  </si>
  <si>
    <t>Califórnia</t>
  </si>
  <si>
    <t>Paracambi</t>
  </si>
  <si>
    <t>Ielmo Marinho</t>
  </si>
  <si>
    <t>Vale do Paraíso</t>
  </si>
  <si>
    <t>Bom Progresso</t>
  </si>
  <si>
    <t>Caçador</t>
  </si>
  <si>
    <t>Pinhão</t>
  </si>
  <si>
    <t>Avanhandava</t>
  </si>
  <si>
    <t>Fátima</t>
  </si>
  <si>
    <t>São Gabriel da Cachoeira</t>
  </si>
  <si>
    <t>Botuporã</t>
  </si>
  <si>
    <t>Croatá</t>
  </si>
  <si>
    <t>Campinorte</t>
  </si>
  <si>
    <t>Caxias</t>
  </si>
  <si>
    <t>Ataléia</t>
  </si>
  <si>
    <t>Mundo Novo</t>
  </si>
  <si>
    <t>Itanhangá</t>
  </si>
  <si>
    <t>Gurupá</t>
  </si>
  <si>
    <t>Correntes</t>
  </si>
  <si>
    <t>Cambará</t>
  </si>
  <si>
    <t>Paraíba do Sul</t>
  </si>
  <si>
    <t>Ipanguaçu</t>
  </si>
  <si>
    <t>Vilhena</t>
  </si>
  <si>
    <t>Bom Retiro do Sul</t>
  </si>
  <si>
    <t>Caibi</t>
  </si>
  <si>
    <t>Pirambu</t>
  </si>
  <si>
    <t>Avaré</t>
  </si>
  <si>
    <t>Figueirópolis</t>
  </si>
  <si>
    <t>São Paulo de Olivença</t>
  </si>
  <si>
    <t>Brejões</t>
  </si>
  <si>
    <t>Cruz</t>
  </si>
  <si>
    <t>Campo Alegre de Goiás</t>
  </si>
  <si>
    <t>Cedral</t>
  </si>
  <si>
    <t>Augusto de Lima</t>
  </si>
  <si>
    <t>Naviraí</t>
  </si>
  <si>
    <t>Itaúba</t>
  </si>
  <si>
    <t>Igarapé-Açu</t>
  </si>
  <si>
    <t>Carrapateira</t>
  </si>
  <si>
    <t>Cortês</t>
  </si>
  <si>
    <t>Caraúbas do Piauí</t>
  </si>
  <si>
    <t>Cambé</t>
  </si>
  <si>
    <t>Paraty</t>
  </si>
  <si>
    <t>Ipueira</t>
  </si>
  <si>
    <t>Boqueirão do Leão</t>
  </si>
  <si>
    <t>Calmon</t>
  </si>
  <si>
    <t>Poço Redondo</t>
  </si>
  <si>
    <t>Bady Bassitt</t>
  </si>
  <si>
    <t>Filadélfia</t>
  </si>
  <si>
    <t>São Sebastião do Uatumã</t>
  </si>
  <si>
    <t>Brejolândia</t>
  </si>
  <si>
    <t>Deputado Irapuan Pinheiro</t>
  </si>
  <si>
    <t>Campo Limpo de Goiás</t>
  </si>
  <si>
    <t>Central do Maranhão</t>
  </si>
  <si>
    <t>Baependi</t>
  </si>
  <si>
    <t>Nioaque</t>
  </si>
  <si>
    <t>Itiquira</t>
  </si>
  <si>
    <t>Igarapé-Mirim</t>
  </si>
  <si>
    <t>Casserengue</t>
  </si>
  <si>
    <t>Cumaru</t>
  </si>
  <si>
    <t>Caridade do Piauí</t>
  </si>
  <si>
    <t>Cambira</t>
  </si>
  <si>
    <t>Paty do Alferes</t>
  </si>
  <si>
    <t>Itajá</t>
  </si>
  <si>
    <t>Bossoroca</t>
  </si>
  <si>
    <t>Camboriú</t>
  </si>
  <si>
    <t>Poço Verde</t>
  </si>
  <si>
    <t>Balbinos</t>
  </si>
  <si>
    <t>Formoso do Araguaia</t>
  </si>
  <si>
    <t>Silves</t>
  </si>
  <si>
    <t>Brotas de Macaúbas</t>
  </si>
  <si>
    <t>Ererê</t>
  </si>
  <si>
    <t>Campos Belos</t>
  </si>
  <si>
    <t>Centro do Guilherme</t>
  </si>
  <si>
    <t>Baldim</t>
  </si>
  <si>
    <t>Nova Alvorada do Sul</t>
  </si>
  <si>
    <t>Jaciara</t>
  </si>
  <si>
    <t>Inhangapi</t>
  </si>
  <si>
    <t>Catingueira</t>
  </si>
  <si>
    <t>Cupira</t>
  </si>
  <si>
    <t>Castelo do Piauí</t>
  </si>
  <si>
    <t>Campina da Lagoa</t>
  </si>
  <si>
    <t>Petrópolis</t>
  </si>
  <si>
    <t>Itaú</t>
  </si>
  <si>
    <t>Bozano</t>
  </si>
  <si>
    <t>Porto da Folha</t>
  </si>
  <si>
    <t>Bálsamo</t>
  </si>
  <si>
    <t>Fortaleza do Tabocão</t>
  </si>
  <si>
    <t>Tabatinga</t>
  </si>
  <si>
    <t>Brumado</t>
  </si>
  <si>
    <t>Eusébio</t>
  </si>
  <si>
    <t>Campos Verdes</t>
  </si>
  <si>
    <t>Centro Novo do Maranhão</t>
  </si>
  <si>
    <t>Bambuí</t>
  </si>
  <si>
    <t>Nova Andradina</t>
  </si>
  <si>
    <t>Jangada</t>
  </si>
  <si>
    <t>Ipixuna do Pará</t>
  </si>
  <si>
    <t>Catolé do Rocha</t>
  </si>
  <si>
    <t>Custódia</t>
  </si>
  <si>
    <t>Caxingó</t>
  </si>
  <si>
    <t>Campina do Simão</t>
  </si>
  <si>
    <t>Pinheiral</t>
  </si>
  <si>
    <t>Jaçanã</t>
  </si>
  <si>
    <t>Braga</t>
  </si>
  <si>
    <t>Campo Belo do Sul</t>
  </si>
  <si>
    <t>Propriá</t>
  </si>
  <si>
    <t>Bananal</t>
  </si>
  <si>
    <t>Goianorte</t>
  </si>
  <si>
    <t>Tapauá</t>
  </si>
  <si>
    <t>Buerarema</t>
  </si>
  <si>
    <t>Farias Brito</t>
  </si>
  <si>
    <t>Carmo do Rio Verde</t>
  </si>
  <si>
    <t>Chapadinha</t>
  </si>
  <si>
    <t>Bandeira</t>
  </si>
  <si>
    <t>Novo Horizonte do Sul</t>
  </si>
  <si>
    <t>Jauru</t>
  </si>
  <si>
    <t>Irituia</t>
  </si>
  <si>
    <t>Caturité</t>
  </si>
  <si>
    <t>Dormentes</t>
  </si>
  <si>
    <t>Cocal</t>
  </si>
  <si>
    <t>Campina Grande do Sul</t>
  </si>
  <si>
    <t>Piraí</t>
  </si>
  <si>
    <t>Jandaíra</t>
  </si>
  <si>
    <t>Brochier</t>
  </si>
  <si>
    <t>Campo Erê</t>
  </si>
  <si>
    <t>Riachão do Dantas</t>
  </si>
  <si>
    <t>Barão de Antonina</t>
  </si>
  <si>
    <t>Goiatins</t>
  </si>
  <si>
    <t>Tefé</t>
  </si>
  <si>
    <t>Buritirama</t>
  </si>
  <si>
    <t>Forquilha</t>
  </si>
  <si>
    <t>Castelândia</t>
  </si>
  <si>
    <t>Cidelândia</t>
  </si>
  <si>
    <t>Bandeira do Sul</t>
  </si>
  <si>
    <t>Paraíso das Águas</t>
  </si>
  <si>
    <t>Juara</t>
  </si>
  <si>
    <t>Itaituba</t>
  </si>
  <si>
    <t>Conceição</t>
  </si>
  <si>
    <t>Escada</t>
  </si>
  <si>
    <t>Cocal de Telha</t>
  </si>
  <si>
    <t>Campo Bonito</t>
  </si>
  <si>
    <t>Porciúncula</t>
  </si>
  <si>
    <t>Janduís</t>
  </si>
  <si>
    <t>Butiá</t>
  </si>
  <si>
    <t>Campos Novos</t>
  </si>
  <si>
    <t>Riachuelo</t>
  </si>
  <si>
    <t>Barbosa</t>
  </si>
  <si>
    <t>Guaraí</t>
  </si>
  <si>
    <t>Tonantins</t>
  </si>
  <si>
    <t>Caatiba</t>
  </si>
  <si>
    <t>Fortaleza</t>
  </si>
  <si>
    <t>Catalão</t>
  </si>
  <si>
    <t>Codó</t>
  </si>
  <si>
    <t>Barão de Cocais</t>
  </si>
  <si>
    <t>Paranaíba</t>
  </si>
  <si>
    <t>Juína</t>
  </si>
  <si>
    <t>Itupiranga</t>
  </si>
  <si>
    <t>Exu</t>
  </si>
  <si>
    <t>Cocal dos Alves</t>
  </si>
  <si>
    <t>Campo do Tenente</t>
  </si>
  <si>
    <t>Porto Real</t>
  </si>
  <si>
    <t>Japi</t>
  </si>
  <si>
    <t>Caçapava do Sul</t>
  </si>
  <si>
    <t>Canelinha</t>
  </si>
  <si>
    <t>Ribeirópolis</t>
  </si>
  <si>
    <t>Bariri</t>
  </si>
  <si>
    <t>Gurupi</t>
  </si>
  <si>
    <t>Uarini</t>
  </si>
  <si>
    <t>Cabaceiras do Paraguaçu</t>
  </si>
  <si>
    <t>Fortim</t>
  </si>
  <si>
    <t>Caturaí</t>
  </si>
  <si>
    <t>Coelho Neto</t>
  </si>
  <si>
    <t>Barão de Monte Alto</t>
  </si>
  <si>
    <t>Paranhos</t>
  </si>
  <si>
    <t>Juruena</t>
  </si>
  <si>
    <t>Jacareacanga</t>
  </si>
  <si>
    <t>Conde</t>
  </si>
  <si>
    <t>Coivaras</t>
  </si>
  <si>
    <t>Campo Largo</t>
  </si>
  <si>
    <t>Quatis</t>
  </si>
  <si>
    <t>Jardim de Angicos</t>
  </si>
  <si>
    <t>Cacequi</t>
  </si>
  <si>
    <t>Canoinhas</t>
  </si>
  <si>
    <t>Rosário do Catete</t>
  </si>
  <si>
    <t>Ipueiras</t>
  </si>
  <si>
    <t>Urucará</t>
  </si>
  <si>
    <t>Cachoeira</t>
  </si>
  <si>
    <t>Frecheirinha</t>
  </si>
  <si>
    <t>Cavalcante</t>
  </si>
  <si>
    <t>Colinas</t>
  </si>
  <si>
    <t>Barbacena</t>
  </si>
  <si>
    <t>Pedro Gomes</t>
  </si>
  <si>
    <t>Juscimeira</t>
  </si>
  <si>
    <t>Jacundá</t>
  </si>
  <si>
    <t>Congo</t>
  </si>
  <si>
    <t>Fernando de Noronha</t>
  </si>
  <si>
    <t>Colônia do Gurguéia</t>
  </si>
  <si>
    <t>Campo Magro</t>
  </si>
  <si>
    <t>Queimados</t>
  </si>
  <si>
    <t>Jardim de Piranhas</t>
  </si>
  <si>
    <t>Cachoeira do Sul</t>
  </si>
  <si>
    <t>Capão Alto</t>
  </si>
  <si>
    <t>Salgado</t>
  </si>
  <si>
    <t>Barra do Chapéu</t>
  </si>
  <si>
    <t>Itacajá</t>
  </si>
  <si>
    <t>Urucurituba</t>
  </si>
  <si>
    <t>Caculé</t>
  </si>
  <si>
    <t>General Sampaio</t>
  </si>
  <si>
    <t>Ceres</t>
  </si>
  <si>
    <t>Conceição do Lago Açu</t>
  </si>
  <si>
    <t>Barra Longa</t>
  </si>
  <si>
    <t>Ponta Porã</t>
  </si>
  <si>
    <t>Lambari d'Oeste</t>
  </si>
  <si>
    <t>Juruti</t>
  </si>
  <si>
    <t>Coremas</t>
  </si>
  <si>
    <t>Ferreiros</t>
  </si>
  <si>
    <t>Colônia do Piauí</t>
  </si>
  <si>
    <t>Campo Mourão</t>
  </si>
  <si>
    <t>Quissamã</t>
  </si>
  <si>
    <t>Jardim do Seridó</t>
  </si>
  <si>
    <t>Capinzal</t>
  </si>
  <si>
    <t>Santa Luzia do Itanhy</t>
  </si>
  <si>
    <t>Barra do Turvo</t>
  </si>
  <si>
    <t>Itaguatins</t>
  </si>
  <si>
    <t>Caém</t>
  </si>
  <si>
    <t>Graça</t>
  </si>
  <si>
    <t>Cezarina</t>
  </si>
  <si>
    <t>Coroatá</t>
  </si>
  <si>
    <t>Barroso</t>
  </si>
  <si>
    <t>Porto Murtinho</t>
  </si>
  <si>
    <t>Lucas do Rio Verde</t>
  </si>
  <si>
    <t>Limoeiro do Ajuru</t>
  </si>
  <si>
    <t>Coxixola</t>
  </si>
  <si>
    <t>Flores</t>
  </si>
  <si>
    <t>Conceição do Canindé</t>
  </si>
  <si>
    <t>Cândido de Abreu</t>
  </si>
  <si>
    <t>Resende</t>
  </si>
  <si>
    <t>João Câmara</t>
  </si>
  <si>
    <t>Cacique Doble</t>
  </si>
  <si>
    <t>Capivari de Baixo</t>
  </si>
  <si>
    <t>Santa Rosa de Lima</t>
  </si>
  <si>
    <t>Barretos</t>
  </si>
  <si>
    <t>Itapiratins</t>
  </si>
  <si>
    <t>Caetanos</t>
  </si>
  <si>
    <t>Granja</t>
  </si>
  <si>
    <t>Chapadão do Céu</t>
  </si>
  <si>
    <t>Cururupu</t>
  </si>
  <si>
    <t>Bela Vista de Minas</t>
  </si>
  <si>
    <t>Ribas do Rio Pardo</t>
  </si>
  <si>
    <t>Luciara</t>
  </si>
  <si>
    <t>Mãe do Rio</t>
  </si>
  <si>
    <t>Cruz do Espírito Santo</t>
  </si>
  <si>
    <t>Floresta</t>
  </si>
  <si>
    <t>Coronel José Dias</t>
  </si>
  <si>
    <t>Candói</t>
  </si>
  <si>
    <t>Rio Bonito</t>
  </si>
  <si>
    <t>João Dias</t>
  </si>
  <si>
    <t>Caibaté</t>
  </si>
  <si>
    <t>Catanduvas</t>
  </si>
  <si>
    <t>Santana do São Francisco</t>
  </si>
  <si>
    <t>Barrinha</t>
  </si>
  <si>
    <t>Itaporã do Tocantins</t>
  </si>
  <si>
    <t>Caetité</t>
  </si>
  <si>
    <t>Granjeiro</t>
  </si>
  <si>
    <t>Cidade Ocidental</t>
  </si>
  <si>
    <t>Davinópolis</t>
  </si>
  <si>
    <t>Belmiro Braga</t>
  </si>
  <si>
    <t>Rio Brilhante</t>
  </si>
  <si>
    <t>Marcelândia</t>
  </si>
  <si>
    <t>Magalhães Barata</t>
  </si>
  <si>
    <t>Cubati</t>
  </si>
  <si>
    <t>Frei Miguelinho</t>
  </si>
  <si>
    <t>Corrente</t>
  </si>
  <si>
    <t>Rio Claro</t>
  </si>
  <si>
    <t>José da Penha</t>
  </si>
  <si>
    <t>Caxambu do Sul</t>
  </si>
  <si>
    <t>Santo Amaro das Brotas</t>
  </si>
  <si>
    <t>Barueri</t>
  </si>
  <si>
    <t>Jaú do Tocantins</t>
  </si>
  <si>
    <t>Cafarnaum</t>
  </si>
  <si>
    <t>Groaíras</t>
  </si>
  <si>
    <t>Cocalzinho de Goiás</t>
  </si>
  <si>
    <t>Dom Pedro</t>
  </si>
  <si>
    <t>Belo Horizonte</t>
  </si>
  <si>
    <t>Rio Negro</t>
  </si>
  <si>
    <t>Matupá</t>
  </si>
  <si>
    <t>Marabá</t>
  </si>
  <si>
    <t>Cuité</t>
  </si>
  <si>
    <t>Gameleira</t>
  </si>
  <si>
    <t>Cristalândia do Piauí</t>
  </si>
  <si>
    <t>Rio das Flores</t>
  </si>
  <si>
    <t>Jucurutu</t>
  </si>
  <si>
    <t>Camaquã</t>
  </si>
  <si>
    <t>Celso Ramos</t>
  </si>
  <si>
    <t>São Cristóvão</t>
  </si>
  <si>
    <t>Bastos</t>
  </si>
  <si>
    <t>Juarina</t>
  </si>
  <si>
    <t>Cairu</t>
  </si>
  <si>
    <t>Guaiuba</t>
  </si>
  <si>
    <t>Colinas do Sul</t>
  </si>
  <si>
    <t>Duque Bacelar</t>
  </si>
  <si>
    <t>Belo Oriente</t>
  </si>
  <si>
    <t>Rio Verde de Mato Grosso</t>
  </si>
  <si>
    <t>Mirassol d'Oeste</t>
  </si>
  <si>
    <t>Maracanã</t>
  </si>
  <si>
    <t>Cuité de Mamanguape</t>
  </si>
  <si>
    <t>Garanhuns</t>
  </si>
  <si>
    <t>Cristino Castro</t>
  </si>
  <si>
    <t>Capitão Leônidas Marques</t>
  </si>
  <si>
    <t>Rio das Ostras</t>
  </si>
  <si>
    <t>Camargo</t>
  </si>
  <si>
    <t>Cerro Negro</t>
  </si>
  <si>
    <t>São Domingos</t>
  </si>
  <si>
    <t>Batatais</t>
  </si>
  <si>
    <t>Lagoa da Confusão</t>
  </si>
  <si>
    <t>Caldeirão Grande</t>
  </si>
  <si>
    <t>Guaraciaba do Norte</t>
  </si>
  <si>
    <t>Córrego do Ouro</t>
  </si>
  <si>
    <t>Esperantinópolis</t>
  </si>
  <si>
    <t>Belo Vale</t>
  </si>
  <si>
    <t>Rochedo</t>
  </si>
  <si>
    <t>Nobres</t>
  </si>
  <si>
    <t>Marapanim</t>
  </si>
  <si>
    <t>Cuitegi</t>
  </si>
  <si>
    <t>Glória do Goitá</t>
  </si>
  <si>
    <t>Curimatá</t>
  </si>
  <si>
    <t>Carambeí</t>
  </si>
  <si>
    <t>Rio de Janeiro</t>
  </si>
  <si>
    <t>Lagoa d'Anta</t>
  </si>
  <si>
    <t>Cambará do Sul</t>
  </si>
  <si>
    <t>Chapadão do Lageado</t>
  </si>
  <si>
    <t>São Francisco</t>
  </si>
  <si>
    <t>Bauru</t>
  </si>
  <si>
    <t>Lagoa do Tocantins</t>
  </si>
  <si>
    <t>Camacan</t>
  </si>
  <si>
    <t>Guaramiranga</t>
  </si>
  <si>
    <t>Corumbá de Goiás</t>
  </si>
  <si>
    <t>Estreito</t>
  </si>
  <si>
    <t>Berilo</t>
  </si>
  <si>
    <t>Santa Rita do Pardo</t>
  </si>
  <si>
    <t>Nortelândia</t>
  </si>
  <si>
    <t>Marituba</t>
  </si>
  <si>
    <t>Curral de Cima</t>
  </si>
  <si>
    <t>Goiana</t>
  </si>
  <si>
    <t>Currais</t>
  </si>
  <si>
    <t>Carlópolis</t>
  </si>
  <si>
    <t>Santa Maria Madalena</t>
  </si>
  <si>
    <t>Lagoa de Pedras</t>
  </si>
  <si>
    <t>Campestre da Serra</t>
  </si>
  <si>
    <t>Chapecó</t>
  </si>
  <si>
    <t>São Miguel do Aleixo</t>
  </si>
  <si>
    <t>Bebedouro</t>
  </si>
  <si>
    <t>Lajeado</t>
  </si>
  <si>
    <t>Camaçari</t>
  </si>
  <si>
    <t>Hidrolândia</t>
  </si>
  <si>
    <t>Corumbaíba</t>
  </si>
  <si>
    <t>Feira Nova do Maranhão</t>
  </si>
  <si>
    <t>Berizal</t>
  </si>
  <si>
    <t>São Gabriel do Oeste</t>
  </si>
  <si>
    <t>Nossa Senhora do Livramento</t>
  </si>
  <si>
    <t>Medicilândia</t>
  </si>
  <si>
    <t>Curral Velho</t>
  </si>
  <si>
    <t>Granito</t>
  </si>
  <si>
    <t>Curral Novo do Piauí</t>
  </si>
  <si>
    <t>Santo Antônio de Pádua</t>
  </si>
  <si>
    <t>Lagoa de Velhos</t>
  </si>
  <si>
    <t>Campina das Missões</t>
  </si>
  <si>
    <t>Cocal do Sul</t>
  </si>
  <si>
    <t>Simão Dias</t>
  </si>
  <si>
    <t>Bento de Abreu</t>
  </si>
  <si>
    <t>Lavandeira</t>
  </si>
  <si>
    <t>Camamu</t>
  </si>
  <si>
    <t>Horizonte</t>
  </si>
  <si>
    <t>Cristalina</t>
  </si>
  <si>
    <t>Fernando Falcão</t>
  </si>
  <si>
    <t>Bertópolis</t>
  </si>
  <si>
    <t>Selvíria</t>
  </si>
  <si>
    <t>Nova Bandeirantes</t>
  </si>
  <si>
    <t>Melgaço</t>
  </si>
  <si>
    <t>Damião</t>
  </si>
  <si>
    <t>Gravatá</t>
  </si>
  <si>
    <t>Curralinhos</t>
  </si>
  <si>
    <t>Castro</t>
  </si>
  <si>
    <t>São Fidélis</t>
  </si>
  <si>
    <t>Lagoa Nova</t>
  </si>
  <si>
    <t>Campinas do Sul</t>
  </si>
  <si>
    <t>Concórdia</t>
  </si>
  <si>
    <t>Siriri</t>
  </si>
  <si>
    <t>Bernardino de Campos</t>
  </si>
  <si>
    <t>Lizarda</t>
  </si>
  <si>
    <t>Campo Alegre de Lourdes</t>
  </si>
  <si>
    <t>Ibaretama</t>
  </si>
  <si>
    <t>Cristianópolis</t>
  </si>
  <si>
    <t>Formosa da Serra Negra</t>
  </si>
  <si>
    <t>Betim</t>
  </si>
  <si>
    <t>Sete Quedas</t>
  </si>
  <si>
    <t>Nova Brasilândia</t>
  </si>
  <si>
    <t>Mocajuba</t>
  </si>
  <si>
    <t>Desterro</t>
  </si>
  <si>
    <t>Iati</t>
  </si>
  <si>
    <t>Demerval Lobão</t>
  </si>
  <si>
    <t>São Francisco de Itabapoana</t>
  </si>
  <si>
    <t>Lagoa Salgada</t>
  </si>
  <si>
    <t>Campo Bom</t>
  </si>
  <si>
    <t>Cordilheira Alta</t>
  </si>
  <si>
    <t>Telha</t>
  </si>
  <si>
    <t>Bertioga</t>
  </si>
  <si>
    <t>Luzinópolis</t>
  </si>
  <si>
    <t>Campo Formoso</t>
  </si>
  <si>
    <t>Ibiapina</t>
  </si>
  <si>
    <t>Crixás</t>
  </si>
  <si>
    <t>Fortaleza dos Nogueiras</t>
  </si>
  <si>
    <t>Bias Fortes</t>
  </si>
  <si>
    <t>Sidrolândia</t>
  </si>
  <si>
    <t>Nova Canaã do Norte</t>
  </si>
  <si>
    <t>Moju</t>
  </si>
  <si>
    <t>Diamante</t>
  </si>
  <si>
    <t>Ibimirim</t>
  </si>
  <si>
    <t>Dirceu Arcoverde</t>
  </si>
  <si>
    <t>Centenário do Sul</t>
  </si>
  <si>
    <t>São Gonçalo</t>
  </si>
  <si>
    <t>Lajes</t>
  </si>
  <si>
    <t>Campo Novo</t>
  </si>
  <si>
    <t>Coronel Freitas</t>
  </si>
  <si>
    <t>Tobias Barreto</t>
  </si>
  <si>
    <t>Bilac</t>
  </si>
  <si>
    <t>Marianópolis do Tocantins</t>
  </si>
  <si>
    <t>Canápolis</t>
  </si>
  <si>
    <t>Ibicuitinga</t>
  </si>
  <si>
    <t>Cromínia</t>
  </si>
  <si>
    <t>Fortuna</t>
  </si>
  <si>
    <t>Bicas</t>
  </si>
  <si>
    <t>Sonora</t>
  </si>
  <si>
    <t>Nova Guarita</t>
  </si>
  <si>
    <t>Mojuí dos Campos</t>
  </si>
  <si>
    <t>Dona Inês</t>
  </si>
  <si>
    <t>Ibirajuba</t>
  </si>
  <si>
    <t>Dom Expedito Lopes</t>
  </si>
  <si>
    <t>Cerro Azul</t>
  </si>
  <si>
    <t>São João da Barra</t>
  </si>
  <si>
    <t>Lajes Pintadas</t>
  </si>
  <si>
    <t>Campos Borges</t>
  </si>
  <si>
    <t>Coronel Martins</t>
  </si>
  <si>
    <t>Tomar do Geru</t>
  </si>
  <si>
    <t>Birigui</t>
  </si>
  <si>
    <t>Mateiros</t>
  </si>
  <si>
    <t>Icapuí</t>
  </si>
  <si>
    <t>Cumari</t>
  </si>
  <si>
    <t>Godofredo Viana</t>
  </si>
  <si>
    <t>Biquinhas</t>
  </si>
  <si>
    <t>Tacuru</t>
  </si>
  <si>
    <t>Nova Lacerda</t>
  </si>
  <si>
    <t>Monte Alegre</t>
  </si>
  <si>
    <t>Duas Estradas</t>
  </si>
  <si>
    <t>Igarassu</t>
  </si>
  <si>
    <t>Dom Inocêncio</t>
  </si>
  <si>
    <t>Céu Azul</t>
  </si>
  <si>
    <t>São João de Meriti</t>
  </si>
  <si>
    <t>Lucrécia</t>
  </si>
  <si>
    <t>Candelária</t>
  </si>
  <si>
    <t>Correia Pinto</t>
  </si>
  <si>
    <t>Umbaúba</t>
  </si>
  <si>
    <t>Biritiba Mirim</t>
  </si>
  <si>
    <t>Maurilândia do Tocantins</t>
  </si>
  <si>
    <t>Canavieiras</t>
  </si>
  <si>
    <t>Icó</t>
  </si>
  <si>
    <t>Damianópolis</t>
  </si>
  <si>
    <t>Gonçalves Dias</t>
  </si>
  <si>
    <t>Taquarussu</t>
  </si>
  <si>
    <t>Nova Marilândia</t>
  </si>
  <si>
    <t>Muaná</t>
  </si>
  <si>
    <t>Emas</t>
  </si>
  <si>
    <t>Iguaraci</t>
  </si>
  <si>
    <t>Domingos Mourão</t>
  </si>
  <si>
    <t>Chopinzinho</t>
  </si>
  <si>
    <t>São José de Ubá</t>
  </si>
  <si>
    <t>Luís Gomes</t>
  </si>
  <si>
    <t>Cândido Godói</t>
  </si>
  <si>
    <t>Corupá</t>
  </si>
  <si>
    <t>Boa Esperança do Sul</t>
  </si>
  <si>
    <t>Miracema do Tocantins</t>
  </si>
  <si>
    <t>Candeal</t>
  </si>
  <si>
    <t>Iguatu</t>
  </si>
  <si>
    <t>Damolândia</t>
  </si>
  <si>
    <t>Governador Archer</t>
  </si>
  <si>
    <t>Bocaina de Minas</t>
  </si>
  <si>
    <t>Terenos</t>
  </si>
  <si>
    <t>Nova Maringá</t>
  </si>
  <si>
    <t>Nova Esperança do Piriá</t>
  </si>
  <si>
    <t>Esperança</t>
  </si>
  <si>
    <t>Ilha de Itamaracá</t>
  </si>
  <si>
    <t>Elesbão Veloso</t>
  </si>
  <si>
    <t>Cianorte</t>
  </si>
  <si>
    <t>São José do Vale do Rio Preto</t>
  </si>
  <si>
    <t>Macaíba</t>
  </si>
  <si>
    <t>Candiota</t>
  </si>
  <si>
    <t>Criciúma</t>
  </si>
  <si>
    <t>Miranorte</t>
  </si>
  <si>
    <t>Candeias</t>
  </si>
  <si>
    <t>Independência</t>
  </si>
  <si>
    <t>Governador Edison Lobão</t>
  </si>
  <si>
    <t>Bocaiuva</t>
  </si>
  <si>
    <t>Três Lagoas</t>
  </si>
  <si>
    <t>Nova Monte Verde</t>
  </si>
  <si>
    <t>Nova Ipixuna</t>
  </si>
  <si>
    <t>Fagundes</t>
  </si>
  <si>
    <t>Inajá</t>
  </si>
  <si>
    <t>Eliseu Martins</t>
  </si>
  <si>
    <t>Cidade Gaúcha</t>
  </si>
  <si>
    <t>São Pedro da Aldeia</t>
  </si>
  <si>
    <t>Macau</t>
  </si>
  <si>
    <t>Canela</t>
  </si>
  <si>
    <t>Cunha Porã</t>
  </si>
  <si>
    <t>Bofete</t>
  </si>
  <si>
    <t>Monte do Carmo</t>
  </si>
  <si>
    <t>Candiba</t>
  </si>
  <si>
    <t>Ipaporanga</t>
  </si>
  <si>
    <t>Diorama</t>
  </si>
  <si>
    <t>Governador Eugênio Barros</t>
  </si>
  <si>
    <t>Bom Despacho</t>
  </si>
  <si>
    <t>Vicentina</t>
  </si>
  <si>
    <t>Nova Mutum</t>
  </si>
  <si>
    <t>Nova Timboteua</t>
  </si>
  <si>
    <t>Frei Martinho</t>
  </si>
  <si>
    <t>Ingazeira</t>
  </si>
  <si>
    <t>Clevelândia</t>
  </si>
  <si>
    <t>São Sebastião do Alto</t>
  </si>
  <si>
    <t>Major Sales</t>
  </si>
  <si>
    <t>Canguçu</t>
  </si>
  <si>
    <t>Cunhataí</t>
  </si>
  <si>
    <t>Boituva</t>
  </si>
  <si>
    <t>Monte Santo do Tocantins</t>
  </si>
  <si>
    <t>Cândido Sales</t>
  </si>
  <si>
    <t>Ipaumirim</t>
  </si>
  <si>
    <t>Divinópolis de Goiás</t>
  </si>
  <si>
    <t>Governador Luiz Rocha</t>
  </si>
  <si>
    <t>Bom Jardim de Minas</t>
  </si>
  <si>
    <t>Nova Nazaré</t>
  </si>
  <si>
    <t>Novo Progresso</t>
  </si>
  <si>
    <t>Gado Bravo</t>
  </si>
  <si>
    <t>Ipojuca</t>
  </si>
  <si>
    <t>Fartura do Piauí</t>
  </si>
  <si>
    <t>Colombo</t>
  </si>
  <si>
    <t>Sapucaia</t>
  </si>
  <si>
    <t>Marcelino Vieira</t>
  </si>
  <si>
    <t>Canoas</t>
  </si>
  <si>
    <t>Curitibanos</t>
  </si>
  <si>
    <t>Bom Jesus dos Perdões</t>
  </si>
  <si>
    <t>Muricilândia</t>
  </si>
  <si>
    <t>Cansanção</t>
  </si>
  <si>
    <t>Ipu</t>
  </si>
  <si>
    <t>Doverlândia</t>
  </si>
  <si>
    <t>Governador Newton Bello</t>
  </si>
  <si>
    <t>Bom Jesus da Penha</t>
  </si>
  <si>
    <t>Nova Olímpia</t>
  </si>
  <si>
    <t>Novo Repartimento</t>
  </si>
  <si>
    <t>Guarabira</t>
  </si>
  <si>
    <t>Ipubi</t>
  </si>
  <si>
    <t>Flores do Piauí</t>
  </si>
  <si>
    <t>Colorado</t>
  </si>
  <si>
    <t>Saquarema</t>
  </si>
  <si>
    <t>Martins</t>
  </si>
  <si>
    <t>Canudos do Vale</t>
  </si>
  <si>
    <t>Descanso</t>
  </si>
  <si>
    <t>Bom Sucesso de Itararé</t>
  </si>
  <si>
    <t>Canudos</t>
  </si>
  <si>
    <t>Edealina</t>
  </si>
  <si>
    <t>Governador Nunes Freire</t>
  </si>
  <si>
    <t>Bom Jesus do Amparo</t>
  </si>
  <si>
    <t>Nova Santa Helena</t>
  </si>
  <si>
    <t>Óbidos</t>
  </si>
  <si>
    <t>Gurinhém</t>
  </si>
  <si>
    <t>Itacuruba</t>
  </si>
  <si>
    <t>Floresta do Piauí</t>
  </si>
  <si>
    <t>Congonhinhas</t>
  </si>
  <si>
    <t>Seropédica</t>
  </si>
  <si>
    <t>Maxaranguape</t>
  </si>
  <si>
    <t>Capão Bonito do Sul</t>
  </si>
  <si>
    <t>Dionísio Cerqueira</t>
  </si>
  <si>
    <t>Borá</t>
  </si>
  <si>
    <t>Nazaré</t>
  </si>
  <si>
    <t>Capela do Alto Alegre</t>
  </si>
  <si>
    <t>Edéia</t>
  </si>
  <si>
    <t>Graça Aranha</t>
  </si>
  <si>
    <t>Bom Jesus do Galho</t>
  </si>
  <si>
    <t>Nova Ubiratã</t>
  </si>
  <si>
    <t>Oeiras do Pará</t>
  </si>
  <si>
    <t>Gurjão</t>
  </si>
  <si>
    <t>Itaíba</t>
  </si>
  <si>
    <t>Floriano</t>
  </si>
  <si>
    <t>Conselheiro Mairinck</t>
  </si>
  <si>
    <t>Silva Jardim</t>
  </si>
  <si>
    <t>Messias Targino</t>
  </si>
  <si>
    <t>Capão da Canoa</t>
  </si>
  <si>
    <t>Dona Emma</t>
  </si>
  <si>
    <t>Boracéia</t>
  </si>
  <si>
    <t>Nova Olinda</t>
  </si>
  <si>
    <t>Capim Grosso</t>
  </si>
  <si>
    <t>Irauçuba</t>
  </si>
  <si>
    <t>Estrela do Norte</t>
  </si>
  <si>
    <t>Grajaú</t>
  </si>
  <si>
    <t>Bom Repouso</t>
  </si>
  <si>
    <t>Nova Xavantina</t>
  </si>
  <si>
    <t>Oriximiná</t>
  </si>
  <si>
    <t>Ibiara</t>
  </si>
  <si>
    <t>Itambé</t>
  </si>
  <si>
    <t>Francinópolis</t>
  </si>
  <si>
    <t>Contenda</t>
  </si>
  <si>
    <t>Sumidouro</t>
  </si>
  <si>
    <t>Montanhas</t>
  </si>
  <si>
    <t>Capão do Cipó</t>
  </si>
  <si>
    <t>Doutor Pedrinho</t>
  </si>
  <si>
    <t>Nova Rosalândia</t>
  </si>
  <si>
    <t>Caraíbas</t>
  </si>
  <si>
    <t>Itaiçaba</t>
  </si>
  <si>
    <t>Faina</t>
  </si>
  <si>
    <t>Guimarães</t>
  </si>
  <si>
    <t>Novo Horizonte do Norte</t>
  </si>
  <si>
    <t>Ourém</t>
  </si>
  <si>
    <t>Igaracy</t>
  </si>
  <si>
    <t>Itapetim</t>
  </si>
  <si>
    <t>Francisco Ayres</t>
  </si>
  <si>
    <t>Corbélia</t>
  </si>
  <si>
    <t>Tanguá</t>
  </si>
  <si>
    <t>Capão do Leão</t>
  </si>
  <si>
    <t>Entre Rios</t>
  </si>
  <si>
    <t>Borebi</t>
  </si>
  <si>
    <t>Novo Acordo</t>
  </si>
  <si>
    <t>Caravelas</t>
  </si>
  <si>
    <t>Itaitinga</t>
  </si>
  <si>
    <t>Fazenda Nova</t>
  </si>
  <si>
    <t>Humberto de Campos</t>
  </si>
  <si>
    <t>Novo Mundo</t>
  </si>
  <si>
    <t>Ourilândia do Norte</t>
  </si>
  <si>
    <t>Imaculada</t>
  </si>
  <si>
    <t>Itapissuma</t>
  </si>
  <si>
    <t>Francisco Macedo</t>
  </si>
  <si>
    <t>Cornélio Procópio</t>
  </si>
  <si>
    <t>Teresópolis</t>
  </si>
  <si>
    <t>Monte das Gameleiras</t>
  </si>
  <si>
    <t>Capela de Santana</t>
  </si>
  <si>
    <t>Ermo</t>
  </si>
  <si>
    <t>Botucatu</t>
  </si>
  <si>
    <t>Novo Alegre</t>
  </si>
  <si>
    <t>Cardeal da Silva</t>
  </si>
  <si>
    <t>Itapajé</t>
  </si>
  <si>
    <t>Firminópolis</t>
  </si>
  <si>
    <t>Icatu</t>
  </si>
  <si>
    <t>Bonfinópolis de Minas</t>
  </si>
  <si>
    <t>Novo Santo Antônio</t>
  </si>
  <si>
    <t>Pacajá</t>
  </si>
  <si>
    <t>Ingá</t>
  </si>
  <si>
    <t>Itaquitinga</t>
  </si>
  <si>
    <t>Francisco Santos</t>
  </si>
  <si>
    <t>Coronel Domingos Soares</t>
  </si>
  <si>
    <t>Trajano de Moraes</t>
  </si>
  <si>
    <t>Mossoró</t>
  </si>
  <si>
    <t>Capitão</t>
  </si>
  <si>
    <t>Erval Velho</t>
  </si>
  <si>
    <t>Bragança Paulista</t>
  </si>
  <si>
    <t>Novo Jardim</t>
  </si>
  <si>
    <t>Carinhanha</t>
  </si>
  <si>
    <t>Itapipoca</t>
  </si>
  <si>
    <t>Flores de Goiás</t>
  </si>
  <si>
    <t>Igarapé do Meio</t>
  </si>
  <si>
    <t>Bonito de Minas</t>
  </si>
  <si>
    <t>Novo São Joaquim</t>
  </si>
  <si>
    <t>Palestina do Pará</t>
  </si>
  <si>
    <t>Jaboatão dos Guararapes</t>
  </si>
  <si>
    <t>Fronteiras</t>
  </si>
  <si>
    <t>Coronel Vivida</t>
  </si>
  <si>
    <t>Três Rios</t>
  </si>
  <si>
    <t>Natal</t>
  </si>
  <si>
    <t>Capivari do Sul</t>
  </si>
  <si>
    <t>Faxinal dos Guedes</t>
  </si>
  <si>
    <t>Braúna</t>
  </si>
  <si>
    <t>Oliveira de Fátima</t>
  </si>
  <si>
    <t>Casa Nova</t>
  </si>
  <si>
    <t>Itapiúna</t>
  </si>
  <si>
    <t>Formosa</t>
  </si>
  <si>
    <t>Igarapé Grande</t>
  </si>
  <si>
    <t>Borda da Mata</t>
  </si>
  <si>
    <t>Paranaíta</t>
  </si>
  <si>
    <t>Paragominas</t>
  </si>
  <si>
    <t>Itaporanga</t>
  </si>
  <si>
    <t>Jaqueira</t>
  </si>
  <si>
    <t>Geminiano</t>
  </si>
  <si>
    <t>Corumbataí do Sul</t>
  </si>
  <si>
    <t>Valença</t>
  </si>
  <si>
    <t>Nísia Floresta</t>
  </si>
  <si>
    <t>Caraá</t>
  </si>
  <si>
    <t>Flor do Sertão</t>
  </si>
  <si>
    <t>Brejo Alegre</t>
  </si>
  <si>
    <t>Palmas</t>
  </si>
  <si>
    <t>Castro Alves</t>
  </si>
  <si>
    <t>Itarema</t>
  </si>
  <si>
    <t>Formoso</t>
  </si>
  <si>
    <t>Imperatriz</t>
  </si>
  <si>
    <t>Botelhos</t>
  </si>
  <si>
    <t>Paranatinga</t>
  </si>
  <si>
    <t>Parauapebas</t>
  </si>
  <si>
    <t>Itapororoca</t>
  </si>
  <si>
    <t>Jataúba</t>
  </si>
  <si>
    <t>Gilbués</t>
  </si>
  <si>
    <t>Cruz Machado</t>
  </si>
  <si>
    <t>Varre-Sai</t>
  </si>
  <si>
    <t>Nova Cruz</t>
  </si>
  <si>
    <t>Carazinho</t>
  </si>
  <si>
    <t>Florianópolis</t>
  </si>
  <si>
    <t>Brodowski</t>
  </si>
  <si>
    <t>Palmeirante</t>
  </si>
  <si>
    <t>Catolândia</t>
  </si>
  <si>
    <t>Itatira</t>
  </si>
  <si>
    <t>Gameleira de Goiás</t>
  </si>
  <si>
    <t>Itaipava do Grajaú</t>
  </si>
  <si>
    <t>Botumirim</t>
  </si>
  <si>
    <t>Pedra Preta</t>
  </si>
  <si>
    <t>Pau-d'Arco</t>
  </si>
  <si>
    <t>Itatuba</t>
  </si>
  <si>
    <t>Jatobá</t>
  </si>
  <si>
    <t>Guadalupe</t>
  </si>
  <si>
    <t>Cruzeiro do Iguaçu</t>
  </si>
  <si>
    <t>Vassouras</t>
  </si>
  <si>
    <t>Olho d'Água do Borges</t>
  </si>
  <si>
    <t>Carlos Barbosa</t>
  </si>
  <si>
    <t>Formosa do Sul</t>
  </si>
  <si>
    <t>Brotas</t>
  </si>
  <si>
    <t>Palmeiras do Tocantins</t>
  </si>
  <si>
    <t>Catu</t>
  </si>
  <si>
    <t>Jaguaretama</t>
  </si>
  <si>
    <t>Goianápolis</t>
  </si>
  <si>
    <t>Itapecuru-Mirim</t>
  </si>
  <si>
    <t>Brás Pires</t>
  </si>
  <si>
    <t>Peixoto de Azevedo</t>
  </si>
  <si>
    <t>Peixe-Boi</t>
  </si>
  <si>
    <t>Jacaraú</t>
  </si>
  <si>
    <t>João Alfredo</t>
  </si>
  <si>
    <t>Guaribas</t>
  </si>
  <si>
    <t>Cruzeiro do Oeste</t>
  </si>
  <si>
    <t>Volta Redonda</t>
  </si>
  <si>
    <t>Carlos Gomes</t>
  </si>
  <si>
    <t>Forquilhinha</t>
  </si>
  <si>
    <t>Buri</t>
  </si>
  <si>
    <t>Palmeirópolis</t>
  </si>
  <si>
    <t>Caturama</t>
  </si>
  <si>
    <t>Jaguaribara</t>
  </si>
  <si>
    <t>Goiandira</t>
  </si>
  <si>
    <t>Itinga do Maranhão</t>
  </si>
  <si>
    <t>Brasilândia de Minas</t>
  </si>
  <si>
    <t>Planalto da Serra</t>
  </si>
  <si>
    <t>Piçarra</t>
  </si>
  <si>
    <t>Jericó</t>
  </si>
  <si>
    <t>Joaquim Nabuco</t>
  </si>
  <si>
    <t>Hugo Napoleão</t>
  </si>
  <si>
    <t>Paraná</t>
  </si>
  <si>
    <t>Casca</t>
  </si>
  <si>
    <t>Fraiburgo</t>
  </si>
  <si>
    <t>Buritama</t>
  </si>
  <si>
    <t>Paraíso do Tocantins</t>
  </si>
  <si>
    <t>Central</t>
  </si>
  <si>
    <t>Jaguaribe</t>
  </si>
  <si>
    <t>Goianésia</t>
  </si>
  <si>
    <t>Brasília de Minas</t>
  </si>
  <si>
    <t>Poconé</t>
  </si>
  <si>
    <t>Placas</t>
  </si>
  <si>
    <t>João Pessoa</t>
  </si>
  <si>
    <t>Jucati</t>
  </si>
  <si>
    <t>Ilha Grande</t>
  </si>
  <si>
    <t>Cruzmaltina</t>
  </si>
  <si>
    <t>Paraú</t>
  </si>
  <si>
    <t>Caseiros</t>
  </si>
  <si>
    <t>Frei Rogério</t>
  </si>
  <si>
    <t>Buritizal</t>
  </si>
  <si>
    <t>Paranã</t>
  </si>
  <si>
    <t>Chorrochó</t>
  </si>
  <si>
    <t>Jaguaruana</t>
  </si>
  <si>
    <t>Goiânia</t>
  </si>
  <si>
    <t>Jenipapo dos Vieiras</t>
  </si>
  <si>
    <t>Brasópolis</t>
  </si>
  <si>
    <t>Pontal do Araguaia</t>
  </si>
  <si>
    <t>Ponta de Pedras</t>
  </si>
  <si>
    <t>Joca Claudino</t>
  </si>
  <si>
    <t>Jupi</t>
  </si>
  <si>
    <t>Inhuma</t>
  </si>
  <si>
    <t>Curitiba</t>
  </si>
  <si>
    <t>Parazinho</t>
  </si>
  <si>
    <t>Catuípe</t>
  </si>
  <si>
    <t>Galvão</t>
  </si>
  <si>
    <t>Cabrália Paulista</t>
  </si>
  <si>
    <t>Cícero Dantas</t>
  </si>
  <si>
    <t>Goianira</t>
  </si>
  <si>
    <t>João Lisboa</t>
  </si>
  <si>
    <t>Braúnas</t>
  </si>
  <si>
    <t>Ponte Branca</t>
  </si>
  <si>
    <t>Portel</t>
  </si>
  <si>
    <t>Juarez Távora</t>
  </si>
  <si>
    <t>Jurema</t>
  </si>
  <si>
    <t>Ipiranga do Piauí</t>
  </si>
  <si>
    <t>Curiúva</t>
  </si>
  <si>
    <t>Parelhas</t>
  </si>
  <si>
    <t>Caxias do Sul</t>
  </si>
  <si>
    <t>Garopaba</t>
  </si>
  <si>
    <t>Cabreúva</t>
  </si>
  <si>
    <t>Pedro Afonso</t>
  </si>
  <si>
    <t>Cipó</t>
  </si>
  <si>
    <t>Jati</t>
  </si>
  <si>
    <t>Goiás</t>
  </si>
  <si>
    <t>Joselândia</t>
  </si>
  <si>
    <t>Brumadinho</t>
  </si>
  <si>
    <t>Pontes e Lacerda</t>
  </si>
  <si>
    <t>Porto de Moz</t>
  </si>
  <si>
    <t>Juazeirinho</t>
  </si>
  <si>
    <t>Lagoa de Itaenga</t>
  </si>
  <si>
    <t>Isaías Coelho</t>
  </si>
  <si>
    <t>Diamante do Norte</t>
  </si>
  <si>
    <t>Parnamirim</t>
  </si>
  <si>
    <t>Garuva</t>
  </si>
  <si>
    <t>Caçapava</t>
  </si>
  <si>
    <t>Peixe</t>
  </si>
  <si>
    <t>Coaraci</t>
  </si>
  <si>
    <t>Jijoca de Jericoacoara</t>
  </si>
  <si>
    <t>Goiatuba</t>
  </si>
  <si>
    <t>Junco do Maranhão</t>
  </si>
  <si>
    <t>Bueno Brandão</t>
  </si>
  <si>
    <t>Porto Alegre do Norte</t>
  </si>
  <si>
    <t>Prainha</t>
  </si>
  <si>
    <t>Junco do Seridó</t>
  </si>
  <si>
    <t>Lagoa do Carro</t>
  </si>
  <si>
    <t>Itainópolis</t>
  </si>
  <si>
    <t>Diamante do Sul</t>
  </si>
  <si>
    <t>Passa-e-Fica</t>
  </si>
  <si>
    <t>Cerrito</t>
  </si>
  <si>
    <t>Gaspar</t>
  </si>
  <si>
    <t>Cachoeira Paulista</t>
  </si>
  <si>
    <t>Pequizeiro</t>
  </si>
  <si>
    <t>Cocos</t>
  </si>
  <si>
    <t>Juazeiro do Norte</t>
  </si>
  <si>
    <t>Gouvelândia</t>
  </si>
  <si>
    <t>Lago da Pedra</t>
  </si>
  <si>
    <t>Buenópolis</t>
  </si>
  <si>
    <t>Porto dos Gaúchos</t>
  </si>
  <si>
    <t>Primavera</t>
  </si>
  <si>
    <t>Juripiranga</t>
  </si>
  <si>
    <t>Lagoa do Ouro</t>
  </si>
  <si>
    <t>Itaueira</t>
  </si>
  <si>
    <t>Diamante d'Oeste</t>
  </si>
  <si>
    <t>Passagem</t>
  </si>
  <si>
    <t>Cerro Branco</t>
  </si>
  <si>
    <t>Governador Celso Ramos</t>
  </si>
  <si>
    <t>Caconde</t>
  </si>
  <si>
    <t>Pindorama do Tocantins</t>
  </si>
  <si>
    <t>Conceição da Feira</t>
  </si>
  <si>
    <t>Jucás</t>
  </si>
  <si>
    <t>Guapó</t>
  </si>
  <si>
    <t>Lago do Junco</t>
  </si>
  <si>
    <t>Bugre</t>
  </si>
  <si>
    <t>Porto Esperidião</t>
  </si>
  <si>
    <t>Quatipuru</t>
  </si>
  <si>
    <t>Juru</t>
  </si>
  <si>
    <t>Lagoa dos Gatos</t>
  </si>
  <si>
    <t>Jacobina do Piauí</t>
  </si>
  <si>
    <t>Dois Vizinhos</t>
  </si>
  <si>
    <t>Patu</t>
  </si>
  <si>
    <t>Cerro Grande</t>
  </si>
  <si>
    <t>Grão Pará</t>
  </si>
  <si>
    <t>Piraquê</t>
  </si>
  <si>
    <t>Conceição do Almeida</t>
  </si>
  <si>
    <t>Lavras da Mangabeira</t>
  </si>
  <si>
    <t>Guaraíta</t>
  </si>
  <si>
    <t>Lago dos Rodrigues</t>
  </si>
  <si>
    <t>Porto Estrela</t>
  </si>
  <si>
    <t>Redenção</t>
  </si>
  <si>
    <t>Lagoa</t>
  </si>
  <si>
    <t>Lagoa Grande</t>
  </si>
  <si>
    <t>Jaicós</t>
  </si>
  <si>
    <t>Pau dos Ferros</t>
  </si>
  <si>
    <t>Cerro Grande do Sul</t>
  </si>
  <si>
    <t>Gravatal</t>
  </si>
  <si>
    <t>Caiabu</t>
  </si>
  <si>
    <t>Pium</t>
  </si>
  <si>
    <t>Conceição do Coité</t>
  </si>
  <si>
    <t>Limoeiro do Norte</t>
  </si>
  <si>
    <t>Guarani de Goiás</t>
  </si>
  <si>
    <t>Lago Verde</t>
  </si>
  <si>
    <t>Buritizeiro</t>
  </si>
  <si>
    <t>Poxoréu</t>
  </si>
  <si>
    <t>Rio Maria</t>
  </si>
  <si>
    <t>Lagoa de Dentro</t>
  </si>
  <si>
    <t>Lajedo</t>
  </si>
  <si>
    <t>Jardim do Mulato</t>
  </si>
  <si>
    <t>Doutor Camargo</t>
  </si>
  <si>
    <t>Pedra Grande</t>
  </si>
  <si>
    <t>Cerro Largo</t>
  </si>
  <si>
    <t>Guabiruba</t>
  </si>
  <si>
    <t>Caieiras</t>
  </si>
  <si>
    <t>Ponte Alta do Bom Jesus</t>
  </si>
  <si>
    <t>Conceição do Jacuípe</t>
  </si>
  <si>
    <t>Madalena</t>
  </si>
  <si>
    <t>Guarinos</t>
  </si>
  <si>
    <t>Lagoa do Mato</t>
  </si>
  <si>
    <t>Cabeceira Grande</t>
  </si>
  <si>
    <t>Primavera do Leste</t>
  </si>
  <si>
    <t>Rondon do Pará</t>
  </si>
  <si>
    <t>Lagoa Seca</t>
  </si>
  <si>
    <t>Limoeiro</t>
  </si>
  <si>
    <t>Jatobá do Piauí</t>
  </si>
  <si>
    <t>Doutor Ulysses</t>
  </si>
  <si>
    <t>Chapada</t>
  </si>
  <si>
    <t>Guaraciaba</t>
  </si>
  <si>
    <t>Caiuá</t>
  </si>
  <si>
    <t>Ponte Alta do Tocantins</t>
  </si>
  <si>
    <t>Maracanaú</t>
  </si>
  <si>
    <t>Heitoraí</t>
  </si>
  <si>
    <t>Lagoa Grande do Maranhão</t>
  </si>
  <si>
    <t>Cabo Verde</t>
  </si>
  <si>
    <t>Querência</t>
  </si>
  <si>
    <t>Rurópolis</t>
  </si>
  <si>
    <t>Lastro</t>
  </si>
  <si>
    <t>Macaparana</t>
  </si>
  <si>
    <t>Jerumenha</t>
  </si>
  <si>
    <t>Enéas Marques</t>
  </si>
  <si>
    <t>Pedro Avelino</t>
  </si>
  <si>
    <t>Charqueadas</t>
  </si>
  <si>
    <t>Guaramirim</t>
  </si>
  <si>
    <t>Cajamar</t>
  </si>
  <si>
    <t>Porto Alegre do Tocantins</t>
  </si>
  <si>
    <t>Condeúba</t>
  </si>
  <si>
    <t>Maranguape</t>
  </si>
  <si>
    <t>Lajeado Novo</t>
  </si>
  <si>
    <t>Cachoeira da Prata</t>
  </si>
  <si>
    <t>Reserva do Cabaçal</t>
  </si>
  <si>
    <t>Salinópolis</t>
  </si>
  <si>
    <t>Livramento</t>
  </si>
  <si>
    <t>Machados</t>
  </si>
  <si>
    <t>João Costa</t>
  </si>
  <si>
    <t>Engenheiro Beltrão</t>
  </si>
  <si>
    <t>Pedro Velho</t>
  </si>
  <si>
    <t>Charrua</t>
  </si>
  <si>
    <t>Guarujá do Sul</t>
  </si>
  <si>
    <t>Cajati</t>
  </si>
  <si>
    <t>Porto Nacional</t>
  </si>
  <si>
    <t>Contendas do Sincorá</t>
  </si>
  <si>
    <t>Marco</t>
  </si>
  <si>
    <t>Hidrolina</t>
  </si>
  <si>
    <t>Lima Campos</t>
  </si>
  <si>
    <t>Cachoeira de Minas</t>
  </si>
  <si>
    <t>Ribeirão Cascalheira</t>
  </si>
  <si>
    <t>Salvaterra</t>
  </si>
  <si>
    <t>Logradouro</t>
  </si>
  <si>
    <t>Manari</t>
  </si>
  <si>
    <t>Joaquim Pires</t>
  </si>
  <si>
    <t>Entre Rios do Oeste</t>
  </si>
  <si>
    <t>Pendências</t>
  </si>
  <si>
    <t>Chiapetta</t>
  </si>
  <si>
    <t>Guatambu</t>
  </si>
  <si>
    <t>Cajobi</t>
  </si>
  <si>
    <t>Praia Norte</t>
  </si>
  <si>
    <t>Coração de Maria</t>
  </si>
  <si>
    <t>Martinópole</t>
  </si>
  <si>
    <t>Iaciara</t>
  </si>
  <si>
    <t>Loreto</t>
  </si>
  <si>
    <t>Cachoeira de Pajeú</t>
  </si>
  <si>
    <t>Ribeirãozinho</t>
  </si>
  <si>
    <t>Santa Bárbara do Pará</t>
  </si>
  <si>
    <t>Lucena</t>
  </si>
  <si>
    <t>Maraial</t>
  </si>
  <si>
    <t>Joca Marques</t>
  </si>
  <si>
    <t>Esperança Nova</t>
  </si>
  <si>
    <t>Pilões</t>
  </si>
  <si>
    <t>Chuí</t>
  </si>
  <si>
    <t>Herval d'Oeste</t>
  </si>
  <si>
    <t>Cajuru</t>
  </si>
  <si>
    <t>Cordeiros</t>
  </si>
  <si>
    <t>Massapê</t>
  </si>
  <si>
    <t>Inaciolândia</t>
  </si>
  <si>
    <t>Luís Domingues</t>
  </si>
  <si>
    <t>Santa Cruz do Arari</t>
  </si>
  <si>
    <t>Mãe d'Água</t>
  </si>
  <si>
    <t>Mirandiba</t>
  </si>
  <si>
    <t>José de Freitas</t>
  </si>
  <si>
    <t>Espigão Alto do Iguaçu</t>
  </si>
  <si>
    <t>Poço Branco</t>
  </si>
  <si>
    <t>Chuvisca</t>
  </si>
  <si>
    <t>Ibiam</t>
  </si>
  <si>
    <t>Campina do Monte Alegre</t>
  </si>
  <si>
    <t>Pugmil</t>
  </si>
  <si>
    <t>Coribe</t>
  </si>
  <si>
    <t>Mauriti</t>
  </si>
  <si>
    <t>Indiara</t>
  </si>
  <si>
    <t>Magalhães de Almeida</t>
  </si>
  <si>
    <t>Caetanópolis</t>
  </si>
  <si>
    <t>Rondolândia</t>
  </si>
  <si>
    <t>Santa Isabel do Pará</t>
  </si>
  <si>
    <t>Malta</t>
  </si>
  <si>
    <t>Moreilândia</t>
  </si>
  <si>
    <t>Juazeiro do Piauí</t>
  </si>
  <si>
    <t>Farol</t>
  </si>
  <si>
    <t>Portalegre</t>
  </si>
  <si>
    <t>Cidreira</t>
  </si>
  <si>
    <t>Ibicaré</t>
  </si>
  <si>
    <t>Campinas</t>
  </si>
  <si>
    <t>Recursolândia</t>
  </si>
  <si>
    <t>Coronel João Sá</t>
  </si>
  <si>
    <t>Meruoca</t>
  </si>
  <si>
    <t>Inhumas</t>
  </si>
  <si>
    <t>Maracaçumé</t>
  </si>
  <si>
    <t>Caeté</t>
  </si>
  <si>
    <t>Rondonópolis</t>
  </si>
  <si>
    <t>Santa Luzia do Pará</t>
  </si>
  <si>
    <t>Mamanguape</t>
  </si>
  <si>
    <t>Moreno</t>
  </si>
  <si>
    <t>Júlio Borges</t>
  </si>
  <si>
    <t>Faxinal</t>
  </si>
  <si>
    <t>Porto do Mangue</t>
  </si>
  <si>
    <t>Ciríaco</t>
  </si>
  <si>
    <t>Ibirama</t>
  </si>
  <si>
    <t>Campo Limpo Paulista</t>
  </si>
  <si>
    <t>Riachinho</t>
  </si>
  <si>
    <t>Correntina</t>
  </si>
  <si>
    <t>Milagres</t>
  </si>
  <si>
    <t>Ipameri</t>
  </si>
  <si>
    <t>Marajá do Sena</t>
  </si>
  <si>
    <t>Caiana</t>
  </si>
  <si>
    <t>Rosário Oeste</t>
  </si>
  <si>
    <t>Santa Maria das Barreiras</t>
  </si>
  <si>
    <t>Manaíra</t>
  </si>
  <si>
    <t>Nazaré da Mata</t>
  </si>
  <si>
    <t>Fazenda Rio Grande</t>
  </si>
  <si>
    <t>Pureza</t>
  </si>
  <si>
    <t>Içara</t>
  </si>
  <si>
    <t>Campos do Jordão</t>
  </si>
  <si>
    <t>Rio da Conceição</t>
  </si>
  <si>
    <t>Cotegipe</t>
  </si>
  <si>
    <t>Milhã</t>
  </si>
  <si>
    <t>Ipiranga de Goiás</t>
  </si>
  <si>
    <t>Maranhãozinho</t>
  </si>
  <si>
    <t>Cajuri</t>
  </si>
  <si>
    <t>Salto do Céu</t>
  </si>
  <si>
    <t>Santa Maria do Pará</t>
  </si>
  <si>
    <t>Marcação</t>
  </si>
  <si>
    <t>Olinda</t>
  </si>
  <si>
    <t>Lagoa Alegre</t>
  </si>
  <si>
    <t>Fênix</t>
  </si>
  <si>
    <t>Rafael Fernandes</t>
  </si>
  <si>
    <t>Ilhota</t>
  </si>
  <si>
    <t>Campos Novos Paulista</t>
  </si>
  <si>
    <t>Rio dos Bois</t>
  </si>
  <si>
    <t>Cravolândia</t>
  </si>
  <si>
    <t>Miraíma</t>
  </si>
  <si>
    <t>Iporá</t>
  </si>
  <si>
    <t>Mata Roma</t>
  </si>
  <si>
    <t>Caldas</t>
  </si>
  <si>
    <t>Santa Carmem</t>
  </si>
  <si>
    <t>Santana do Araguaia</t>
  </si>
  <si>
    <t>Mari</t>
  </si>
  <si>
    <t>Orobó</t>
  </si>
  <si>
    <t>Lagoa de São Francisco</t>
  </si>
  <si>
    <t>Fernandes Pinheiro</t>
  </si>
  <si>
    <t>Rafael Godeiro</t>
  </si>
  <si>
    <t>Condor</t>
  </si>
  <si>
    <t>Imaruí</t>
  </si>
  <si>
    <t>Cananéia</t>
  </si>
  <si>
    <t>Rio Sono</t>
  </si>
  <si>
    <t>Crisópolis</t>
  </si>
  <si>
    <t>Missão Velha</t>
  </si>
  <si>
    <t>Israelândia</t>
  </si>
  <si>
    <t>Matinha</t>
  </si>
  <si>
    <t>Camacho</t>
  </si>
  <si>
    <t>Santa Cruz do Xingu</t>
  </si>
  <si>
    <t>Santarém</t>
  </si>
  <si>
    <t>Marizópolis</t>
  </si>
  <si>
    <t>Orocó</t>
  </si>
  <si>
    <t>Lagoa do Barro do Piauí</t>
  </si>
  <si>
    <t>Figueira</t>
  </si>
  <si>
    <t>Riacho da Cruz</t>
  </si>
  <si>
    <t>Constantina</t>
  </si>
  <si>
    <t>Imbituba</t>
  </si>
  <si>
    <t>Canas</t>
  </si>
  <si>
    <t>Sampaio</t>
  </si>
  <si>
    <t>Cristópolis</t>
  </si>
  <si>
    <t>Mombaça</t>
  </si>
  <si>
    <t>Itaberaí</t>
  </si>
  <si>
    <t>Matões</t>
  </si>
  <si>
    <t>Camanducaia</t>
  </si>
  <si>
    <t>Santa Rita do Trivelato</t>
  </si>
  <si>
    <t>Santarém Novo</t>
  </si>
  <si>
    <t>Massaranduba</t>
  </si>
  <si>
    <t>Ouricuri</t>
  </si>
  <si>
    <t>Lagoa do Piauí</t>
  </si>
  <si>
    <t>Flor da Serra do Sul</t>
  </si>
  <si>
    <t>Riacho de Santana</t>
  </si>
  <si>
    <t>Coqueiro Baixo</t>
  </si>
  <si>
    <t>Imbuia</t>
  </si>
  <si>
    <t>Cândido Mota</t>
  </si>
  <si>
    <t>Sandolândia</t>
  </si>
  <si>
    <t>Cruz das Almas</t>
  </si>
  <si>
    <t>Monsenhor Tabosa</t>
  </si>
  <si>
    <t>Itaguari</t>
  </si>
  <si>
    <t>Matões do Norte</t>
  </si>
  <si>
    <t>Cambuí</t>
  </si>
  <si>
    <t>Santa Terezinha</t>
  </si>
  <si>
    <t>Santo Antônio do Tauá</t>
  </si>
  <si>
    <t>Mataraca</t>
  </si>
  <si>
    <t>Palmares</t>
  </si>
  <si>
    <t>Lagoa do Sítio</t>
  </si>
  <si>
    <t>Floraí</t>
  </si>
  <si>
    <t>Coqueiros do Sul</t>
  </si>
  <si>
    <t>Indaial</t>
  </si>
  <si>
    <t>Cândido Rodrigues</t>
  </si>
  <si>
    <t>Santa Fé do Araguaia</t>
  </si>
  <si>
    <t>Curaçá</t>
  </si>
  <si>
    <t>Morada Nova</t>
  </si>
  <si>
    <t>Itaguaru</t>
  </si>
  <si>
    <t>Milagres do Maranhão</t>
  </si>
  <si>
    <t>Cambuquira</t>
  </si>
  <si>
    <t>Santo Afonso</t>
  </si>
  <si>
    <t>São Caetano de Odivelas</t>
  </si>
  <si>
    <t>Matinhas</t>
  </si>
  <si>
    <t>Palmeirina</t>
  </si>
  <si>
    <t>Lagoinha do Piauí</t>
  </si>
  <si>
    <t>Rio do Fogo</t>
  </si>
  <si>
    <t>Coronel Barros</t>
  </si>
  <si>
    <t>Iomerê</t>
  </si>
  <si>
    <t>Canitar</t>
  </si>
  <si>
    <t>Santa Maria do Tocantins</t>
  </si>
  <si>
    <t>Dário Meira</t>
  </si>
  <si>
    <t>Moraújo</t>
  </si>
  <si>
    <t>Mirador</t>
  </si>
  <si>
    <t>Campanário</t>
  </si>
  <si>
    <t>Santo Antônio do Leste</t>
  </si>
  <si>
    <t>São Domingos do Araguaia</t>
  </si>
  <si>
    <t>Mato Grosso</t>
  </si>
  <si>
    <t>Panelas</t>
  </si>
  <si>
    <t>Landri Sales</t>
  </si>
  <si>
    <t>Florestópolis</t>
  </si>
  <si>
    <t>Rodolfo Fernandes</t>
  </si>
  <si>
    <t>Coronel Bicaco</t>
  </si>
  <si>
    <t>Ipira</t>
  </si>
  <si>
    <t>Capão Bonito</t>
  </si>
  <si>
    <t>Santa Rita do Tocantins</t>
  </si>
  <si>
    <t>Dias d'Ávila</t>
  </si>
  <si>
    <t>Morrinhos</t>
  </si>
  <si>
    <t>Itapaci</t>
  </si>
  <si>
    <t>Miranda do Norte</t>
  </si>
  <si>
    <t>Campanha</t>
  </si>
  <si>
    <t>Santo Antônio do Leverger</t>
  </si>
  <si>
    <t>São Domingos do Capim</t>
  </si>
  <si>
    <t>Maturéia</t>
  </si>
  <si>
    <t>Paranatama</t>
  </si>
  <si>
    <t>Luís Correia</t>
  </si>
  <si>
    <t>Flórida</t>
  </si>
  <si>
    <t>Ruy Barbosa</t>
  </si>
  <si>
    <t>Coronel Pilar</t>
  </si>
  <si>
    <t>Iporã do Oeste</t>
  </si>
  <si>
    <t>Capela do Alto</t>
  </si>
  <si>
    <t>Santa Rosa do Tocantins</t>
  </si>
  <si>
    <t>Dom Basílio</t>
  </si>
  <si>
    <t>Mucambo</t>
  </si>
  <si>
    <t>Itapirapuã</t>
  </si>
  <si>
    <t>Mirinzal</t>
  </si>
  <si>
    <t>São Félix do Araguaia</t>
  </si>
  <si>
    <t>São Félix do Xingu</t>
  </si>
  <si>
    <t>Mogeiro</t>
  </si>
  <si>
    <t>Luzilândia</t>
  </si>
  <si>
    <t>Formosa do Oeste</t>
  </si>
  <si>
    <t>Santa Cruz</t>
  </si>
  <si>
    <t>Cotiporã</t>
  </si>
  <si>
    <t>Ipuaçu</t>
  </si>
  <si>
    <t>Capivari</t>
  </si>
  <si>
    <t>Santa Tereza do Tocantins</t>
  </si>
  <si>
    <t>Dom Macedo Costa</t>
  </si>
  <si>
    <t>Mulungu</t>
  </si>
  <si>
    <t>Itapuranga</t>
  </si>
  <si>
    <t>Monção</t>
  </si>
  <si>
    <t>Campina Verde</t>
  </si>
  <si>
    <t>São José do Povo</t>
  </si>
  <si>
    <t>São Francisco do Pará</t>
  </si>
  <si>
    <t>Montadas</t>
  </si>
  <si>
    <t>Passira</t>
  </si>
  <si>
    <t>Madeiro</t>
  </si>
  <si>
    <t>Foz do Iguaçu</t>
  </si>
  <si>
    <t>Santa Maria</t>
  </si>
  <si>
    <t>Coxilha</t>
  </si>
  <si>
    <t>Ipumirim</t>
  </si>
  <si>
    <t>Caraguatatuba</t>
  </si>
  <si>
    <t>Santa Terezinha do Tocantins</t>
  </si>
  <si>
    <t>Elísio Medrado</t>
  </si>
  <si>
    <t>Itarumã</t>
  </si>
  <si>
    <t>Montes Altos</t>
  </si>
  <si>
    <t>Campo Azul</t>
  </si>
  <si>
    <t>São José do Rio Claro</t>
  </si>
  <si>
    <t>São Geraldo do Araguaia</t>
  </si>
  <si>
    <t>Monte Horebe</t>
  </si>
  <si>
    <t>Paudalho</t>
  </si>
  <si>
    <t>Manoel Emídio</t>
  </si>
  <si>
    <t>Foz do Jordão</t>
  </si>
  <si>
    <t>Santana do Matos</t>
  </si>
  <si>
    <t>Crissiumal</t>
  </si>
  <si>
    <t>Iraceminha</t>
  </si>
  <si>
    <t>Carapicuíba</t>
  </si>
  <si>
    <t>São Bento do Tocantins</t>
  </si>
  <si>
    <t>Encruzilhada</t>
  </si>
  <si>
    <t>Nova Russas</t>
  </si>
  <si>
    <t>Itauçu</t>
  </si>
  <si>
    <t>Morros</t>
  </si>
  <si>
    <t>Campo Belo</t>
  </si>
  <si>
    <t>São José do Xingu</t>
  </si>
  <si>
    <t>São João da Ponta</t>
  </si>
  <si>
    <t>Monteiro</t>
  </si>
  <si>
    <t>Paulista</t>
  </si>
  <si>
    <t>Marcolândia</t>
  </si>
  <si>
    <t>Francisco Alves</t>
  </si>
  <si>
    <t>Santana do Seridó</t>
  </si>
  <si>
    <t>Cristal</t>
  </si>
  <si>
    <t>Irani</t>
  </si>
  <si>
    <t>Cardoso</t>
  </si>
  <si>
    <t>São Félix do Tocantins</t>
  </si>
  <si>
    <t>Novo Oriente</t>
  </si>
  <si>
    <t>Itumbiara</t>
  </si>
  <si>
    <t>Nina Rodrigues</t>
  </si>
  <si>
    <t>Campo do Meio</t>
  </si>
  <si>
    <t>São José dos Quatro Marcos</t>
  </si>
  <si>
    <t>São João de Pirabas</t>
  </si>
  <si>
    <t>Pedra</t>
  </si>
  <si>
    <t>Marcos Parente</t>
  </si>
  <si>
    <t>Francisco Beltrão</t>
  </si>
  <si>
    <t>Santo Antônio</t>
  </si>
  <si>
    <t>Cristal do Sul</t>
  </si>
  <si>
    <t>Irati</t>
  </si>
  <si>
    <t>Casa Branca</t>
  </si>
  <si>
    <t>São Miguel do Tocantins</t>
  </si>
  <si>
    <t>Érico Cardoso</t>
  </si>
  <si>
    <t>Ocara</t>
  </si>
  <si>
    <t>Ivolândia</t>
  </si>
  <si>
    <t>Nova Colinas</t>
  </si>
  <si>
    <t>Campo Florido</t>
  </si>
  <si>
    <t>São Pedro da Cipa</t>
  </si>
  <si>
    <t>São João do Araguaia</t>
  </si>
  <si>
    <t>Natuba</t>
  </si>
  <si>
    <t>Pesqueira</t>
  </si>
  <si>
    <t>Massapê do Piauí</t>
  </si>
  <si>
    <t>São Bento do Norte</t>
  </si>
  <si>
    <t>Cruz Alta</t>
  </si>
  <si>
    <t>Irineópolis</t>
  </si>
  <si>
    <t>Cássia dos Coqueiros</t>
  </si>
  <si>
    <t>São Salvador do Tocantins</t>
  </si>
  <si>
    <t>Esplanada</t>
  </si>
  <si>
    <t>Orós</t>
  </si>
  <si>
    <t>Jandaia</t>
  </si>
  <si>
    <t>Nova Iorque</t>
  </si>
  <si>
    <t>Campos Altos</t>
  </si>
  <si>
    <t>Sapezal</t>
  </si>
  <si>
    <t>São Miguel do Guamá</t>
  </si>
  <si>
    <t>Nazarezinho</t>
  </si>
  <si>
    <t>Petrolândia</t>
  </si>
  <si>
    <t>Matias Olímpio</t>
  </si>
  <si>
    <t>Godoy Moreira</t>
  </si>
  <si>
    <t>São Bento do Trairi</t>
  </si>
  <si>
    <t>Cruzaltense</t>
  </si>
  <si>
    <t>Itá</t>
  </si>
  <si>
    <t>Castilho</t>
  </si>
  <si>
    <t>São Sebastião do Tocantins</t>
  </si>
  <si>
    <t>Euclides da Cunha</t>
  </si>
  <si>
    <t>Pacajus</t>
  </si>
  <si>
    <t>Jaraguá</t>
  </si>
  <si>
    <t>Nova Olinda do Maranhão</t>
  </si>
  <si>
    <t>Campos Gerais</t>
  </si>
  <si>
    <t>Serra Nova Dourada</t>
  </si>
  <si>
    <t>São Sebastião da Boa Vista</t>
  </si>
  <si>
    <t>Nova Floresta</t>
  </si>
  <si>
    <t>Petrolina</t>
  </si>
  <si>
    <t>Miguel Alves</t>
  </si>
  <si>
    <t>Goioerê</t>
  </si>
  <si>
    <t>São Fernando</t>
  </si>
  <si>
    <t>Itaiópolis</t>
  </si>
  <si>
    <t>Catanduva</t>
  </si>
  <si>
    <t>São Valério da Natividade</t>
  </si>
  <si>
    <t>Eunápolis</t>
  </si>
  <si>
    <t>Jataí</t>
  </si>
  <si>
    <t>Olho d'Água das Cunhãs</t>
  </si>
  <si>
    <t>Cana Verde</t>
  </si>
  <si>
    <t>Sinop</t>
  </si>
  <si>
    <t>Poção</t>
  </si>
  <si>
    <t>Miguel Leão</t>
  </si>
  <si>
    <t>Goioxim</t>
  </si>
  <si>
    <t>São Francisco do Oeste</t>
  </si>
  <si>
    <t>David Canabarro</t>
  </si>
  <si>
    <t>Itajaí</t>
  </si>
  <si>
    <t>Catiguá</t>
  </si>
  <si>
    <t>Silvanópolis</t>
  </si>
  <si>
    <t>Pacoti</t>
  </si>
  <si>
    <t>Jaupaci</t>
  </si>
  <si>
    <t>Olinda Nova do Maranhão</t>
  </si>
  <si>
    <t>Canaã</t>
  </si>
  <si>
    <t>Sorriso</t>
  </si>
  <si>
    <t>Senador José Porfírio</t>
  </si>
  <si>
    <t>Nova Palmeira</t>
  </si>
  <si>
    <t>Pombos</t>
  </si>
  <si>
    <t>Milton Brandão</t>
  </si>
  <si>
    <t>Grandes Rios</t>
  </si>
  <si>
    <t>São Gonçalo do Amarante</t>
  </si>
  <si>
    <t>Derrubadas</t>
  </si>
  <si>
    <t>Itapema</t>
  </si>
  <si>
    <t>Sítio Novo do Tocantins</t>
  </si>
  <si>
    <t>Feira da Mata</t>
  </si>
  <si>
    <t>Pacujá</t>
  </si>
  <si>
    <t>Jesúpolis</t>
  </si>
  <si>
    <t>Paço do Lumiar</t>
  </si>
  <si>
    <t>Tabaporã</t>
  </si>
  <si>
    <t>Soure</t>
  </si>
  <si>
    <t>Olho d'Água</t>
  </si>
  <si>
    <t>Monsenhor Gil</t>
  </si>
  <si>
    <t>Guaíra</t>
  </si>
  <si>
    <t>São João do Sabugi</t>
  </si>
  <si>
    <t>Dezesseis de Novembro</t>
  </si>
  <si>
    <t>Cerqueira César</t>
  </si>
  <si>
    <t>Sucupira</t>
  </si>
  <si>
    <t>Feira de Santana</t>
  </si>
  <si>
    <t>Palhano</t>
  </si>
  <si>
    <t>Joviânia</t>
  </si>
  <si>
    <t>Palmeirândia</t>
  </si>
  <si>
    <t>Tangará da Serra</t>
  </si>
  <si>
    <t>Tailândia</t>
  </si>
  <si>
    <t>Olivedos</t>
  </si>
  <si>
    <t>Quipapá</t>
  </si>
  <si>
    <t>Monsenhor Hipólito</t>
  </si>
  <si>
    <t>Guairaçá</t>
  </si>
  <si>
    <t>São José de Mipibu</t>
  </si>
  <si>
    <t>Dilermando de Aguiar</t>
  </si>
  <si>
    <t>Itapoá</t>
  </si>
  <si>
    <t>Cerquilho</t>
  </si>
  <si>
    <t>Taguatinga</t>
  </si>
  <si>
    <t>Palmácia</t>
  </si>
  <si>
    <t>Jussara</t>
  </si>
  <si>
    <t>Paraibano</t>
  </si>
  <si>
    <t>Tapurah</t>
  </si>
  <si>
    <t>Terra Alta</t>
  </si>
  <si>
    <t>Ouro Velho</t>
  </si>
  <si>
    <t>Quixaba</t>
  </si>
  <si>
    <t>Monte Alegre do Piauí</t>
  </si>
  <si>
    <t>Guamiranga</t>
  </si>
  <si>
    <t>São José do Campestre</t>
  </si>
  <si>
    <t>Dois Irmãos</t>
  </si>
  <si>
    <t>Ituporanga</t>
  </si>
  <si>
    <t>Cesário Lange</t>
  </si>
  <si>
    <t>Taipas do Tocantins</t>
  </si>
  <si>
    <t>Firmino Alves</t>
  </si>
  <si>
    <t>Paracuru</t>
  </si>
  <si>
    <t>Lagoa Santa</t>
  </si>
  <si>
    <t>Parnarama</t>
  </si>
  <si>
    <t>Caparaó</t>
  </si>
  <si>
    <t>Terra Nova do Norte</t>
  </si>
  <si>
    <t>Terra Santa</t>
  </si>
  <si>
    <t>Parari</t>
  </si>
  <si>
    <t>Recife</t>
  </si>
  <si>
    <t>Morro Cabeça no Tempo</t>
  </si>
  <si>
    <t>Guapirama</t>
  </si>
  <si>
    <t>São José do Seridó</t>
  </si>
  <si>
    <t>Dois Irmãos das Missões</t>
  </si>
  <si>
    <t>Jaborá</t>
  </si>
  <si>
    <t>Charqueada</t>
  </si>
  <si>
    <t>Talismã</t>
  </si>
  <si>
    <t>Floresta Azul</t>
  </si>
  <si>
    <t>Paraipaba</t>
  </si>
  <si>
    <t>Leopoldo de Bulhões</t>
  </si>
  <si>
    <t>Passagem Franca</t>
  </si>
  <si>
    <t>Capela Nova</t>
  </si>
  <si>
    <t>Tesouro</t>
  </si>
  <si>
    <t>Tomé-Açu</t>
  </si>
  <si>
    <t>Riacho das Almas</t>
  </si>
  <si>
    <t>Morro do Chapéu do Piauí</t>
  </si>
  <si>
    <t>Guaporema</t>
  </si>
  <si>
    <t>São Miguel</t>
  </si>
  <si>
    <t>Dois Lajeados</t>
  </si>
  <si>
    <t>Jacinto Machado</t>
  </si>
  <si>
    <t>Chavantes</t>
  </si>
  <si>
    <t>Tocantínia</t>
  </si>
  <si>
    <t>Formosa do Rio Preto</t>
  </si>
  <si>
    <t>Parambu</t>
  </si>
  <si>
    <t>Luziânia</t>
  </si>
  <si>
    <t>Pastos Bons</t>
  </si>
  <si>
    <t>Capelinha</t>
  </si>
  <si>
    <t>Torixoréu</t>
  </si>
  <si>
    <t>Tracuateua</t>
  </si>
  <si>
    <t>Patos</t>
  </si>
  <si>
    <t>Ribeirão</t>
  </si>
  <si>
    <t>Murici dos Portelas</t>
  </si>
  <si>
    <t>Guaraci</t>
  </si>
  <si>
    <t>São Miguel do Gostoso</t>
  </si>
  <si>
    <t>Dom Feliciano</t>
  </si>
  <si>
    <t>Jaguaruna</t>
  </si>
  <si>
    <t>Clementina</t>
  </si>
  <si>
    <t>Tocantinópolis</t>
  </si>
  <si>
    <t>Gandu</t>
  </si>
  <si>
    <t>Paramoti</t>
  </si>
  <si>
    <t>Mairipotaba</t>
  </si>
  <si>
    <t>Paulino Neves</t>
  </si>
  <si>
    <t>Capetinga</t>
  </si>
  <si>
    <t>União do Sul</t>
  </si>
  <si>
    <t>Trairão</t>
  </si>
  <si>
    <t>Rio Formoso</t>
  </si>
  <si>
    <t>Nazaré do Piauí</t>
  </si>
  <si>
    <t>Guaraniaçu</t>
  </si>
  <si>
    <t>São Paulo do Potengi</t>
  </si>
  <si>
    <t>Dom Pedrito</t>
  </si>
  <si>
    <t>Jaraguá do Sul</t>
  </si>
  <si>
    <t>Colina</t>
  </si>
  <si>
    <t>Tupirama</t>
  </si>
  <si>
    <t>Gavião</t>
  </si>
  <si>
    <t>Pedra Branca</t>
  </si>
  <si>
    <t>Mambaí</t>
  </si>
  <si>
    <t>Paulo Ramos</t>
  </si>
  <si>
    <t>Capim Branco</t>
  </si>
  <si>
    <t>Vale de São Domingos</t>
  </si>
  <si>
    <t>Tucumã</t>
  </si>
  <si>
    <t>Sairé</t>
  </si>
  <si>
    <t>Nazária</t>
  </si>
  <si>
    <t>Guarapuava</t>
  </si>
  <si>
    <t>São Pedro</t>
  </si>
  <si>
    <t>Dom Pedro de Alcântara</t>
  </si>
  <si>
    <t>Jardinópolis</t>
  </si>
  <si>
    <t>Colômbia</t>
  </si>
  <si>
    <t>Tupiratins</t>
  </si>
  <si>
    <t>Gentio do Ouro</t>
  </si>
  <si>
    <t>Penaforte</t>
  </si>
  <si>
    <t>Mara Rosa</t>
  </si>
  <si>
    <t>Pedreiras</t>
  </si>
  <si>
    <t>Capinópolis</t>
  </si>
  <si>
    <t>Várzea Grande</t>
  </si>
  <si>
    <t>Tucuruí</t>
  </si>
  <si>
    <t>Pedra Lavrada</t>
  </si>
  <si>
    <t>Salgadinho</t>
  </si>
  <si>
    <t>Nossa Senhora de Nazaré</t>
  </si>
  <si>
    <t>Guaraqueçaba</t>
  </si>
  <si>
    <t>São Rafael</t>
  </si>
  <si>
    <t>Dona Francisca</t>
  </si>
  <si>
    <t>Joaçaba</t>
  </si>
  <si>
    <t>Conchal</t>
  </si>
  <si>
    <t>Wanderlândia</t>
  </si>
  <si>
    <t>Glória</t>
  </si>
  <si>
    <t>Pentecoste</t>
  </si>
  <si>
    <t>Marzagão</t>
  </si>
  <si>
    <t>Pedro do Rosário</t>
  </si>
  <si>
    <t>Capitão Andrade</t>
  </si>
  <si>
    <t>Vera</t>
  </si>
  <si>
    <t>Ulianópolis</t>
  </si>
  <si>
    <t>Pedras de Fogo</t>
  </si>
  <si>
    <t>Salgueiro</t>
  </si>
  <si>
    <t>Nossa Senhora dos Remédios</t>
  </si>
  <si>
    <t>Guaratuba</t>
  </si>
  <si>
    <t>São Tomé</t>
  </si>
  <si>
    <t>Doutor Maurício Cardoso</t>
  </si>
  <si>
    <t>Joinville</t>
  </si>
  <si>
    <t>Conchas</t>
  </si>
  <si>
    <t>Xambioá</t>
  </si>
  <si>
    <t>Gongogi</t>
  </si>
  <si>
    <t>Pereiro</t>
  </si>
  <si>
    <t>Matrinchã</t>
  </si>
  <si>
    <t>Penalva</t>
  </si>
  <si>
    <t>Capitão Enéas</t>
  </si>
  <si>
    <t>Vila Bela da Santíssima Trindade</t>
  </si>
  <si>
    <t>Uruará</t>
  </si>
  <si>
    <t>Pedro Régis</t>
  </si>
  <si>
    <t>Saloá</t>
  </si>
  <si>
    <t>Nova Santa Rita</t>
  </si>
  <si>
    <t>Honório Serpa</t>
  </si>
  <si>
    <t>São Vicente</t>
  </si>
  <si>
    <t>Doutor Ricardo</t>
  </si>
  <si>
    <t>José Boiteux</t>
  </si>
  <si>
    <t>Cordeirópolis</t>
  </si>
  <si>
    <t>Governador Mangabeira</t>
  </si>
  <si>
    <t>Pindoretama</t>
  </si>
  <si>
    <t>Maurilândia</t>
  </si>
  <si>
    <t>Peri Mirim</t>
  </si>
  <si>
    <t>Capitólio</t>
  </si>
  <si>
    <t>Vila Rica</t>
  </si>
  <si>
    <t>Vigia</t>
  </si>
  <si>
    <t>Piancó</t>
  </si>
  <si>
    <t>Sanharó</t>
  </si>
  <si>
    <t>Novo Oriente do Piauí</t>
  </si>
  <si>
    <t>Ibaiti</t>
  </si>
  <si>
    <t>Senador Elói de Souza</t>
  </si>
  <si>
    <t>Eldorado do Sul</t>
  </si>
  <si>
    <t>Jupiá</t>
  </si>
  <si>
    <t>Coroados</t>
  </si>
  <si>
    <t>Guajeru</t>
  </si>
  <si>
    <t>Piquet Carneiro</t>
  </si>
  <si>
    <t>Mimoso de Goiás</t>
  </si>
  <si>
    <t>Peritoró</t>
  </si>
  <si>
    <t>Caputira</t>
  </si>
  <si>
    <t>Viseu</t>
  </si>
  <si>
    <t>Picuí</t>
  </si>
  <si>
    <t>Ibema</t>
  </si>
  <si>
    <t>Senador Georgino Avelino</t>
  </si>
  <si>
    <t>Encantado</t>
  </si>
  <si>
    <t>Lacerdópolis</t>
  </si>
  <si>
    <t>Coronel Macedo</t>
  </si>
  <si>
    <t>Guanambi</t>
  </si>
  <si>
    <t>Pires Ferreira</t>
  </si>
  <si>
    <t>Minaçu</t>
  </si>
  <si>
    <t>Pindaré-Mirim</t>
  </si>
  <si>
    <t>Caraí</t>
  </si>
  <si>
    <t>Vitória do Xingu</t>
  </si>
  <si>
    <t>Santa Cruz da Baixa Verde</t>
  </si>
  <si>
    <t>Oeiras</t>
  </si>
  <si>
    <t>Ibiporã</t>
  </si>
  <si>
    <t>Serra Caiada</t>
  </si>
  <si>
    <t>Encruzilhada do Sul</t>
  </si>
  <si>
    <t>Lages</t>
  </si>
  <si>
    <t>Corumbataí</t>
  </si>
  <si>
    <t>Guaratinga</t>
  </si>
  <si>
    <t>Poranga</t>
  </si>
  <si>
    <t>Mineiros</t>
  </si>
  <si>
    <t>Pinheiro</t>
  </si>
  <si>
    <t>Caranaíba</t>
  </si>
  <si>
    <t>Xinguara</t>
  </si>
  <si>
    <t>Santa Cruz do Capibaribe</t>
  </si>
  <si>
    <t>Olho d'Água do Piauí</t>
  </si>
  <si>
    <t>Icaraíma</t>
  </si>
  <si>
    <t>Serra de São Bento</t>
  </si>
  <si>
    <t>Engenho Velho</t>
  </si>
  <si>
    <t>Laguna</t>
  </si>
  <si>
    <t>Cosmópolis</t>
  </si>
  <si>
    <t>Heliópolis</t>
  </si>
  <si>
    <t>Porteiras</t>
  </si>
  <si>
    <t>Moiporá</t>
  </si>
  <si>
    <t>Pio XII</t>
  </si>
  <si>
    <t>Carandaí</t>
  </si>
  <si>
    <t>Pilõezinhos</t>
  </si>
  <si>
    <t>Santa Filomena</t>
  </si>
  <si>
    <t>Padre Marcos</t>
  </si>
  <si>
    <t>Iguaraçu</t>
  </si>
  <si>
    <t>Serra do Mel</t>
  </si>
  <si>
    <t>Entre Ijuís</t>
  </si>
  <si>
    <t>Lajeado Grande</t>
  </si>
  <si>
    <t>Cosmorama</t>
  </si>
  <si>
    <t>Iaçu</t>
  </si>
  <si>
    <t>Potengi</t>
  </si>
  <si>
    <t>Monte Alegre de Goiás</t>
  </si>
  <si>
    <t>Pirapemas</t>
  </si>
  <si>
    <t>Carangola</t>
  </si>
  <si>
    <t>Pirpirituba</t>
  </si>
  <si>
    <t>Santa Maria da Boa Vista</t>
  </si>
  <si>
    <t>Paes Landim</t>
  </si>
  <si>
    <t>Serra Negra do Norte</t>
  </si>
  <si>
    <t>Entre Rios do Sul</t>
  </si>
  <si>
    <t>Laurentino</t>
  </si>
  <si>
    <t>Cotia</t>
  </si>
  <si>
    <t>Ibiassucê</t>
  </si>
  <si>
    <t>Potiretama</t>
  </si>
  <si>
    <t>Montes Claros de Goiás</t>
  </si>
  <si>
    <t>Poção de Pedras</t>
  </si>
  <si>
    <t>Caratinga</t>
  </si>
  <si>
    <t>Pitimbu</t>
  </si>
  <si>
    <t>Santa Maria do Cambucá</t>
  </si>
  <si>
    <t>Pajeú do Piauí</t>
  </si>
  <si>
    <t>Imbaú</t>
  </si>
  <si>
    <t>Serrinha</t>
  </si>
  <si>
    <t>Erebango</t>
  </si>
  <si>
    <t>Lauro Müller</t>
  </si>
  <si>
    <t>Cravinhos</t>
  </si>
  <si>
    <t>Ibicaraí</t>
  </si>
  <si>
    <t>Quiterianópolis</t>
  </si>
  <si>
    <t>Montividiu</t>
  </si>
  <si>
    <t>Porto Franco</t>
  </si>
  <si>
    <t>Carbonita</t>
  </si>
  <si>
    <t>Pocinhos</t>
  </si>
  <si>
    <t>Palmeira do Piauí</t>
  </si>
  <si>
    <t>Imbituva</t>
  </si>
  <si>
    <t>Serrinha dos Pintos</t>
  </si>
  <si>
    <t>Erechim</t>
  </si>
  <si>
    <t>Lebon Régis</t>
  </si>
  <si>
    <t>Cristais Paulista</t>
  </si>
  <si>
    <t>Ibicoara</t>
  </si>
  <si>
    <t>Quixadá</t>
  </si>
  <si>
    <t>Montividiu do Norte</t>
  </si>
  <si>
    <t>Porto Rico do Maranhão</t>
  </si>
  <si>
    <t>Careaçu</t>
  </si>
  <si>
    <t>Poço Dantas</t>
  </si>
  <si>
    <t>São Benedito do Sul</t>
  </si>
  <si>
    <t>Palmeirais</t>
  </si>
  <si>
    <t>Inácio Martins</t>
  </si>
  <si>
    <t>Severiano Melo</t>
  </si>
  <si>
    <t>Ernestina</t>
  </si>
  <si>
    <t>Leoberto Leal</t>
  </si>
  <si>
    <t>Cruzália</t>
  </si>
  <si>
    <t>Ibicuí</t>
  </si>
  <si>
    <t>Quixelô</t>
  </si>
  <si>
    <t>Presidente Dutra</t>
  </si>
  <si>
    <t>Carlos Chagas</t>
  </si>
  <si>
    <t>Poço de José de Moura</t>
  </si>
  <si>
    <t>São Bento do Una</t>
  </si>
  <si>
    <t>Paquetá</t>
  </si>
  <si>
    <t>Sítio Novo</t>
  </si>
  <si>
    <t>Erval Grande</t>
  </si>
  <si>
    <t>Lindóia do Sul</t>
  </si>
  <si>
    <t>Cruzeiro</t>
  </si>
  <si>
    <t>Ibipeba</t>
  </si>
  <si>
    <t>Quixeramobim</t>
  </si>
  <si>
    <t>Morro Agudo de Goiás</t>
  </si>
  <si>
    <t>Presidente Juscelino</t>
  </si>
  <si>
    <t>Carmésia</t>
  </si>
  <si>
    <t>Pombal</t>
  </si>
  <si>
    <t>São Caetano</t>
  </si>
  <si>
    <t>Parnaguá</t>
  </si>
  <si>
    <t>Indianópolis</t>
  </si>
  <si>
    <t>Taboleiro Grande</t>
  </si>
  <si>
    <t>Erval Seco</t>
  </si>
  <si>
    <t>Lontras</t>
  </si>
  <si>
    <t>Cubatão</t>
  </si>
  <si>
    <t>Ibipitanga</t>
  </si>
  <si>
    <t>Quixeré</t>
  </si>
  <si>
    <t>Mossâmedes</t>
  </si>
  <si>
    <t>Carmo da Cachoeira</t>
  </si>
  <si>
    <t>Prata</t>
  </si>
  <si>
    <t>São João</t>
  </si>
  <si>
    <t>Parnaíba</t>
  </si>
  <si>
    <t>Ipiranga</t>
  </si>
  <si>
    <t>Taipu</t>
  </si>
  <si>
    <t>Esmeralda</t>
  </si>
  <si>
    <t>Luís Alves</t>
  </si>
  <si>
    <t>Cunha</t>
  </si>
  <si>
    <t>Ibiquera</t>
  </si>
  <si>
    <t>Mozarlândia</t>
  </si>
  <si>
    <t>Presidente Sarney</t>
  </si>
  <si>
    <t>Carmo da Mata</t>
  </si>
  <si>
    <t>Princesa Isabel</t>
  </si>
  <si>
    <t>São Joaquim do Monte</t>
  </si>
  <si>
    <t>Passagem Franca do Piauí</t>
  </si>
  <si>
    <t>Iporã</t>
  </si>
  <si>
    <t>Tangará</t>
  </si>
  <si>
    <t>Esperança do Sul</t>
  </si>
  <si>
    <t>Luzerna</t>
  </si>
  <si>
    <t>Descalvado</t>
  </si>
  <si>
    <t>Ibirapitanga</t>
  </si>
  <si>
    <t>Reriutaba</t>
  </si>
  <si>
    <t>Presidente Vargas</t>
  </si>
  <si>
    <t>Carmo de Minas</t>
  </si>
  <si>
    <t>Puxinanã</t>
  </si>
  <si>
    <t>São José da Coroa Grande</t>
  </si>
  <si>
    <t>Patos do Piauí</t>
  </si>
  <si>
    <t>Iracema do Oeste</t>
  </si>
  <si>
    <t>Tenente Ananias</t>
  </si>
  <si>
    <t>Espumoso</t>
  </si>
  <si>
    <t>Macieira</t>
  </si>
  <si>
    <t>Diadema</t>
  </si>
  <si>
    <t>Ibirapuã</t>
  </si>
  <si>
    <t>Russas</t>
  </si>
  <si>
    <t>Mutunópolis</t>
  </si>
  <si>
    <t>Primeira Cruz</t>
  </si>
  <si>
    <t>Carmo do Cajuru</t>
  </si>
  <si>
    <t>Queimadas</t>
  </si>
  <si>
    <t>São José do Belmonte</t>
  </si>
  <si>
    <t>Pau-d'Arco do Piauí</t>
  </si>
  <si>
    <t>Tenente Laurentino Cruz</t>
  </si>
  <si>
    <t>Estação</t>
  </si>
  <si>
    <t>Mafra</t>
  </si>
  <si>
    <t>Dirce Reis</t>
  </si>
  <si>
    <t>Ibirataia</t>
  </si>
  <si>
    <t>Saboeiro</t>
  </si>
  <si>
    <t>Nazário</t>
  </si>
  <si>
    <t>Raposa</t>
  </si>
  <si>
    <t>Carmo do Paranaíba</t>
  </si>
  <si>
    <t>São José do Egito</t>
  </si>
  <si>
    <t>Paulistana</t>
  </si>
  <si>
    <t>Iretama</t>
  </si>
  <si>
    <t>Tibau</t>
  </si>
  <si>
    <t>Estância Velha</t>
  </si>
  <si>
    <t>Major Gercino</t>
  </si>
  <si>
    <t>Divinolândia</t>
  </si>
  <si>
    <t>Ibitiara</t>
  </si>
  <si>
    <t>Salitre</t>
  </si>
  <si>
    <t>Nerópolis</t>
  </si>
  <si>
    <t>Riachão</t>
  </si>
  <si>
    <t>Carmo do Rio Claro</t>
  </si>
  <si>
    <t>Remígio</t>
  </si>
  <si>
    <t>São Lourenço da Mata</t>
  </si>
  <si>
    <t>Pavussu</t>
  </si>
  <si>
    <t>Itaguajé</t>
  </si>
  <si>
    <t>Tibau do Sul</t>
  </si>
  <si>
    <t>Esteio</t>
  </si>
  <si>
    <t>Major Vieira</t>
  </si>
  <si>
    <t>Dobrada</t>
  </si>
  <si>
    <t>Ibititá</t>
  </si>
  <si>
    <t>Santa Quitéria</t>
  </si>
  <si>
    <t>Niquelândia</t>
  </si>
  <si>
    <t>Ribamar Fiquene</t>
  </si>
  <si>
    <t>Carmópolis de Minas</t>
  </si>
  <si>
    <t>São Vicente Ferrer</t>
  </si>
  <si>
    <t>Pedro II</t>
  </si>
  <si>
    <t>Itaipulândia</t>
  </si>
  <si>
    <t>Timbaúba dos Batistas</t>
  </si>
  <si>
    <t>Estrela</t>
  </si>
  <si>
    <t>Maracajá</t>
  </si>
  <si>
    <t>Dois Córregos</t>
  </si>
  <si>
    <t>Ibotirama</t>
  </si>
  <si>
    <t>Santana do Acaraú</t>
  </si>
  <si>
    <t>Nova América</t>
  </si>
  <si>
    <t>Rosário</t>
  </si>
  <si>
    <t>Carneirinho</t>
  </si>
  <si>
    <t>Riachão do Bacamarte</t>
  </si>
  <si>
    <t>Serra Talhada</t>
  </si>
  <si>
    <t>Pedro Laurentino</t>
  </si>
  <si>
    <t>Itambaracá</t>
  </si>
  <si>
    <t>Touros</t>
  </si>
  <si>
    <t>Estrela Velha</t>
  </si>
  <si>
    <t>Dolcinópolis</t>
  </si>
  <si>
    <t>Ichu</t>
  </si>
  <si>
    <t>Santana do Cariri</t>
  </si>
  <si>
    <t>Nova Aurora</t>
  </si>
  <si>
    <t>Sambaíba</t>
  </si>
  <si>
    <t>Carrancas</t>
  </si>
  <si>
    <t>Riachão do Poço</t>
  </si>
  <si>
    <t>Serrita</t>
  </si>
  <si>
    <t>Picos</t>
  </si>
  <si>
    <t>Triunfo Potiguar</t>
  </si>
  <si>
    <t>Eugênio de Castro</t>
  </si>
  <si>
    <t>Marema</t>
  </si>
  <si>
    <t>Dourado</t>
  </si>
  <si>
    <t>Igaporã</t>
  </si>
  <si>
    <t>São Benedito</t>
  </si>
  <si>
    <t>Nova Crixás</t>
  </si>
  <si>
    <t>Santa Filomena do Maranhão</t>
  </si>
  <si>
    <t>Carvalhópolis</t>
  </si>
  <si>
    <t>Riacho de Santo Antônio</t>
  </si>
  <si>
    <t>Sertânia</t>
  </si>
  <si>
    <t>Pimenteiras</t>
  </si>
  <si>
    <t>Itapejara d'Oeste</t>
  </si>
  <si>
    <t>Umarizal</t>
  </si>
  <si>
    <t>Fagundes Varela</t>
  </si>
  <si>
    <t>Dracena</t>
  </si>
  <si>
    <t>Igrapiúna</t>
  </si>
  <si>
    <t>Nova Glória</t>
  </si>
  <si>
    <t>Santa Helena</t>
  </si>
  <si>
    <t>Carvalhos</t>
  </si>
  <si>
    <t>Riacho dos Cavalos</t>
  </si>
  <si>
    <t>Sirinhaém</t>
  </si>
  <si>
    <t>Pio IX</t>
  </si>
  <si>
    <t>Itaperuçu</t>
  </si>
  <si>
    <t>Upanema</t>
  </si>
  <si>
    <t>Farroupilha</t>
  </si>
  <si>
    <t>Matos Costa</t>
  </si>
  <si>
    <t>Duartina</t>
  </si>
  <si>
    <t>Iguaí</t>
  </si>
  <si>
    <t>São João do Jaguaribe</t>
  </si>
  <si>
    <t>Nova Iguaçu de Goiás</t>
  </si>
  <si>
    <t>Santa Inês</t>
  </si>
  <si>
    <t>Casa Grande</t>
  </si>
  <si>
    <t>Rio Tinto</t>
  </si>
  <si>
    <t>Solidão</t>
  </si>
  <si>
    <t>Piracuruca</t>
  </si>
  <si>
    <t>Itaúna do Sul</t>
  </si>
  <si>
    <t>Várzea</t>
  </si>
  <si>
    <t>Faxinal do Soturno</t>
  </si>
  <si>
    <t>Meleiro</t>
  </si>
  <si>
    <t>Dumont</t>
  </si>
  <si>
    <t>Ilhéus</t>
  </si>
  <si>
    <t>São Luís do Curu</t>
  </si>
  <si>
    <t>Nova Roma</t>
  </si>
  <si>
    <t>Santa Luzia</t>
  </si>
  <si>
    <t>Cascalho Rico</t>
  </si>
  <si>
    <t>Surubim</t>
  </si>
  <si>
    <t>Piripiri</t>
  </si>
  <si>
    <t>Ivaí</t>
  </si>
  <si>
    <t>Venha-Ver</t>
  </si>
  <si>
    <t>Faxinalzinho</t>
  </si>
  <si>
    <t>Mirim Doce</t>
  </si>
  <si>
    <t>Echaporã</t>
  </si>
  <si>
    <t>Inhambupe</t>
  </si>
  <si>
    <t>Senador Pompeu</t>
  </si>
  <si>
    <t>Nova Veneza</t>
  </si>
  <si>
    <t>Santa Luzia do Paruá</t>
  </si>
  <si>
    <t>Cássia</t>
  </si>
  <si>
    <t>Salgado de São Félix</t>
  </si>
  <si>
    <t>Tabira</t>
  </si>
  <si>
    <t>Porto</t>
  </si>
  <si>
    <t>Ivaiporã</t>
  </si>
  <si>
    <t>Vera Cruz</t>
  </si>
  <si>
    <t>Fazenda Vilanova</t>
  </si>
  <si>
    <t>Modelo</t>
  </si>
  <si>
    <t>Ipecaetá</t>
  </si>
  <si>
    <t>Senador Sá</t>
  </si>
  <si>
    <t>Novo Brasil</t>
  </si>
  <si>
    <t>Santa Quitéria do Maranhão</t>
  </si>
  <si>
    <t>Cataguases</t>
  </si>
  <si>
    <t>Santa Cecília</t>
  </si>
  <si>
    <t>Tacaimbó</t>
  </si>
  <si>
    <t>Porto Alegre do Piauí</t>
  </si>
  <si>
    <t>Ivaté</t>
  </si>
  <si>
    <t>Feliz</t>
  </si>
  <si>
    <t>Mondaí</t>
  </si>
  <si>
    <t>Elias Fausto</t>
  </si>
  <si>
    <t>Ipiaú</t>
  </si>
  <si>
    <t>Sobral</t>
  </si>
  <si>
    <t>Novo Gama</t>
  </si>
  <si>
    <t>Santa Rita</t>
  </si>
  <si>
    <t>Catas Altas</t>
  </si>
  <si>
    <t>Tacaratu</t>
  </si>
  <si>
    <t>Prata do Piauí</t>
  </si>
  <si>
    <t>Ivatuba</t>
  </si>
  <si>
    <t>Vila Flor</t>
  </si>
  <si>
    <t>Flores da Cunha</t>
  </si>
  <si>
    <t>Monte Carlo</t>
  </si>
  <si>
    <t>Elisiário</t>
  </si>
  <si>
    <t>Ipirá</t>
  </si>
  <si>
    <t>Solonópole</t>
  </si>
  <si>
    <t>Novo Planalto</t>
  </si>
  <si>
    <t>Santana do Maranhão</t>
  </si>
  <si>
    <t>Catas Altas da Noruega</t>
  </si>
  <si>
    <t>Tamandaré</t>
  </si>
  <si>
    <t>Queimada Nova</t>
  </si>
  <si>
    <t>Jaboti</t>
  </si>
  <si>
    <t>Floriano Peixoto</t>
  </si>
  <si>
    <t>Monte Castelo</t>
  </si>
  <si>
    <t>Embaúba</t>
  </si>
  <si>
    <t>Ipupiara</t>
  </si>
  <si>
    <t>Tabuleiro do Norte</t>
  </si>
  <si>
    <t>Orizona</t>
  </si>
  <si>
    <t>Santo Amaro do Maranhão</t>
  </si>
  <si>
    <t>Catuji</t>
  </si>
  <si>
    <t>Taquaritinga do Norte</t>
  </si>
  <si>
    <t>Redenção do Gurguéia</t>
  </si>
  <si>
    <t>Jacarezinho</t>
  </si>
  <si>
    <t>Fontoura Xavier</t>
  </si>
  <si>
    <t>Morro da Fumaça</t>
  </si>
  <si>
    <t>Embu das Artes</t>
  </si>
  <si>
    <t>Irajuba</t>
  </si>
  <si>
    <t>Tamboril</t>
  </si>
  <si>
    <t>Ouro Verde de Goiás</t>
  </si>
  <si>
    <t>Santo Antônio dos Lopes</t>
  </si>
  <si>
    <t>Catuti</t>
  </si>
  <si>
    <t>Terezinha</t>
  </si>
  <si>
    <t>Regeneração</t>
  </si>
  <si>
    <t>Jaguapitã</t>
  </si>
  <si>
    <t>Formigueiro</t>
  </si>
  <si>
    <t>Morro Grande</t>
  </si>
  <si>
    <t>Embu-Guaçu</t>
  </si>
  <si>
    <t>Iramaia</t>
  </si>
  <si>
    <t>Tarrafas</t>
  </si>
  <si>
    <t>Ouvidor</t>
  </si>
  <si>
    <t>São Benedito do Rio Preto</t>
  </si>
  <si>
    <t>Caxambu</t>
  </si>
  <si>
    <t>Terra Nova</t>
  </si>
  <si>
    <t>Riacho Frio</t>
  </si>
  <si>
    <t>Jaguariaíva</t>
  </si>
  <si>
    <t>Forquetinha</t>
  </si>
  <si>
    <t>Navegantes</t>
  </si>
  <si>
    <t>Emilianópolis</t>
  </si>
  <si>
    <t>Iraquara</t>
  </si>
  <si>
    <t>Tauá</t>
  </si>
  <si>
    <t>Padre Bernardo</t>
  </si>
  <si>
    <t>São Bento</t>
  </si>
  <si>
    <t>Cedro do Abaeté</t>
  </si>
  <si>
    <t>Santa Teresinha</t>
  </si>
  <si>
    <t>Timbaúba</t>
  </si>
  <si>
    <t>Ribeira do Piauí</t>
  </si>
  <si>
    <t>Jandaia do Sul</t>
  </si>
  <si>
    <t>Fortaleza dos Valos</t>
  </si>
  <si>
    <t>Nova Erechim</t>
  </si>
  <si>
    <t>Engenheiro Coelho</t>
  </si>
  <si>
    <t>Irará</t>
  </si>
  <si>
    <t>Tejuçuoca</t>
  </si>
  <si>
    <t>Palestina de Goiás</t>
  </si>
  <si>
    <t>São Bernardo</t>
  </si>
  <si>
    <t>Central de Minas</t>
  </si>
  <si>
    <t>Santana de Mangueira</t>
  </si>
  <si>
    <t>Toritama</t>
  </si>
  <si>
    <t>Ribeiro Gonçalves</t>
  </si>
  <si>
    <t>Janiópolis</t>
  </si>
  <si>
    <t>Frederico Westphalen</t>
  </si>
  <si>
    <t>Nova Itaberaba</t>
  </si>
  <si>
    <t>Espírito Santo do Pinhal</t>
  </si>
  <si>
    <t>Irecê</t>
  </si>
  <si>
    <t>Tianguá</t>
  </si>
  <si>
    <t>Palmeiras de Goiás</t>
  </si>
  <si>
    <t>São Domingos do Azeitão</t>
  </si>
  <si>
    <t>Centralina</t>
  </si>
  <si>
    <t>Santana dos Garrotes</t>
  </si>
  <si>
    <t>Tracunhaém</t>
  </si>
  <si>
    <t>Rio Grande do Piauí</t>
  </si>
  <si>
    <t>Japira</t>
  </si>
  <si>
    <t>Garibaldi</t>
  </si>
  <si>
    <t>Nova Trento</t>
  </si>
  <si>
    <t>Espírito Santo do Turvo</t>
  </si>
  <si>
    <t>Itabela</t>
  </si>
  <si>
    <t>Trairi</t>
  </si>
  <si>
    <t>Palmelo</t>
  </si>
  <si>
    <t>São Domingos do Maranhão</t>
  </si>
  <si>
    <t>Chácara</t>
  </si>
  <si>
    <t>Santo André</t>
  </si>
  <si>
    <t>Trindade</t>
  </si>
  <si>
    <t>Santa Cruz do Piauí</t>
  </si>
  <si>
    <t>Garruchos</t>
  </si>
  <si>
    <t>Estiva Gerbi</t>
  </si>
  <si>
    <t>Itaberaba</t>
  </si>
  <si>
    <t>Tururu</t>
  </si>
  <si>
    <t>Palminópolis</t>
  </si>
  <si>
    <t>São Félix de Balsas</t>
  </si>
  <si>
    <t>Chalé</t>
  </si>
  <si>
    <t>Triunfo</t>
  </si>
  <si>
    <t>Santa Cruz dos Milagres</t>
  </si>
  <si>
    <t>Jardim Alegre</t>
  </si>
  <si>
    <t>Gaurama</t>
  </si>
  <si>
    <t>Novo Horizonte</t>
  </si>
  <si>
    <t>Itabuna</t>
  </si>
  <si>
    <t>Ubajara</t>
  </si>
  <si>
    <t>Panamá</t>
  </si>
  <si>
    <t>São Francisco do Brejão</t>
  </si>
  <si>
    <t>Chapada do Norte</t>
  </si>
  <si>
    <t>São Bento de Pombal</t>
  </si>
  <si>
    <t>Tupanatinga</t>
  </si>
  <si>
    <t>Jardim Olinda</t>
  </si>
  <si>
    <t>General Câmara</t>
  </si>
  <si>
    <t>Orleans</t>
  </si>
  <si>
    <t>Estrela d'Oeste</t>
  </si>
  <si>
    <t>Itacaré</t>
  </si>
  <si>
    <t>Umari</t>
  </si>
  <si>
    <t>Paranaiguara</t>
  </si>
  <si>
    <t>São Francisco do Maranhão</t>
  </si>
  <si>
    <t>Chapada Gaúcha</t>
  </si>
  <si>
    <t>Tuparetama</t>
  </si>
  <si>
    <t>Santa Luz</t>
  </si>
  <si>
    <t>Jataizinho</t>
  </si>
  <si>
    <t>Gentil</t>
  </si>
  <si>
    <t>Otacílio Costa</t>
  </si>
  <si>
    <t>Euclides da Cunha Paulista</t>
  </si>
  <si>
    <t>Itaetê</t>
  </si>
  <si>
    <t>Umirim</t>
  </si>
  <si>
    <t>Paraúna</t>
  </si>
  <si>
    <t>São João Batista</t>
  </si>
  <si>
    <t>Chiador</t>
  </si>
  <si>
    <t>São Domingos do Cariri</t>
  </si>
  <si>
    <t>Venturosa</t>
  </si>
  <si>
    <t>Santa Rosa do Piauí</t>
  </si>
  <si>
    <t>Jesuítas</t>
  </si>
  <si>
    <t>Getúlio Vargas</t>
  </si>
  <si>
    <t>Ouro</t>
  </si>
  <si>
    <t>Fartura</t>
  </si>
  <si>
    <t>Itagi</t>
  </si>
  <si>
    <t>Uruburetama</t>
  </si>
  <si>
    <t>Perolândia</t>
  </si>
  <si>
    <t>São João do Caru</t>
  </si>
  <si>
    <t>Cipotânea</t>
  </si>
  <si>
    <t>Verdejante</t>
  </si>
  <si>
    <t>Santana do Piauí</t>
  </si>
  <si>
    <t>Joaquim Távora</t>
  </si>
  <si>
    <t>Giruá</t>
  </si>
  <si>
    <t>Ouro Verde</t>
  </si>
  <si>
    <t>Fernando Prestes</t>
  </si>
  <si>
    <t>Itagibá</t>
  </si>
  <si>
    <t>Uruoca</t>
  </si>
  <si>
    <t>Petrolina de Goiás</t>
  </si>
  <si>
    <t>São João do Paraíso</t>
  </si>
  <si>
    <t>Claraval</t>
  </si>
  <si>
    <t>São João do Cariri</t>
  </si>
  <si>
    <t>Vertente do Lério</t>
  </si>
  <si>
    <t>Santo Antônio de Lisboa</t>
  </si>
  <si>
    <t>Jundiaí do Sul</t>
  </si>
  <si>
    <t>Glorinha</t>
  </si>
  <si>
    <t>Paial</t>
  </si>
  <si>
    <t>Fernandópolis</t>
  </si>
  <si>
    <t>Itagimirim</t>
  </si>
  <si>
    <t>Varjota</t>
  </si>
  <si>
    <t>Pilar de Goiás</t>
  </si>
  <si>
    <t>São João do Soter</t>
  </si>
  <si>
    <t>Claro dos Poções</t>
  </si>
  <si>
    <t>São João do Rio do Peixe</t>
  </si>
  <si>
    <t>Vertentes</t>
  </si>
  <si>
    <t>Santo Antônio dos Milagres</t>
  </si>
  <si>
    <t>Juranda</t>
  </si>
  <si>
    <t>Gramado</t>
  </si>
  <si>
    <t>Painel</t>
  </si>
  <si>
    <t>Fernão</t>
  </si>
  <si>
    <t>Itaguaçu da Bahia</t>
  </si>
  <si>
    <t>Várzea Alegre</t>
  </si>
  <si>
    <t>Piracanjuba</t>
  </si>
  <si>
    <t>São João dos Patos</t>
  </si>
  <si>
    <t>Cláudio</t>
  </si>
  <si>
    <t>São João do Tigre</t>
  </si>
  <si>
    <t>Vicência</t>
  </si>
  <si>
    <t>Santo Inácio do Piauí</t>
  </si>
  <si>
    <t>Gramado dos Loureiros</t>
  </si>
  <si>
    <t>Palhoça</t>
  </si>
  <si>
    <t>Ferraz de Vasconcelos</t>
  </si>
  <si>
    <t>Itaju do Colônia</t>
  </si>
  <si>
    <t>Viçosa do Ceará</t>
  </si>
  <si>
    <t>São José de Ribamar</t>
  </si>
  <si>
    <t>Coimbra</t>
  </si>
  <si>
    <t>São José da Lagoa Tapada</t>
  </si>
  <si>
    <t>Vitória de Santo Antão</t>
  </si>
  <si>
    <t>São Braz do Piauí</t>
  </si>
  <si>
    <t>Kaloré</t>
  </si>
  <si>
    <t>Gramado Xavier</t>
  </si>
  <si>
    <t>Palma Sola</t>
  </si>
  <si>
    <t>Flora Rica</t>
  </si>
  <si>
    <t>Itajuípe</t>
  </si>
  <si>
    <t>Pirenópolis</t>
  </si>
  <si>
    <t>São José dos Basílios</t>
  </si>
  <si>
    <t>Coluna</t>
  </si>
  <si>
    <t>São José de Caiana</t>
  </si>
  <si>
    <t>Xexéu</t>
  </si>
  <si>
    <t>São Félix do Piauí</t>
  </si>
  <si>
    <t>Lapa</t>
  </si>
  <si>
    <t>Gravataí</t>
  </si>
  <si>
    <t>Palmeira</t>
  </si>
  <si>
    <t>Floreal</t>
  </si>
  <si>
    <t>Itamaraju</t>
  </si>
  <si>
    <t>Pires do Rio</t>
  </si>
  <si>
    <t>Comendador Gomes</t>
  </si>
  <si>
    <t>São José de Espinharas</t>
  </si>
  <si>
    <t>São Francisco de Assis do Piauí</t>
  </si>
  <si>
    <t>Laranjal</t>
  </si>
  <si>
    <t>Guabiju</t>
  </si>
  <si>
    <t>Palmitos</t>
  </si>
  <si>
    <t>Flórida Paulista</t>
  </si>
  <si>
    <t>Itamari</t>
  </si>
  <si>
    <t>Planaltina</t>
  </si>
  <si>
    <t>São Luís Gonzaga do Maranhão</t>
  </si>
  <si>
    <t>Comercinho</t>
  </si>
  <si>
    <t>São José de Piranhas</t>
  </si>
  <si>
    <t>São Francisco do Piauí</t>
  </si>
  <si>
    <t>Laranjeiras do Sul</t>
  </si>
  <si>
    <t>Guaíba</t>
  </si>
  <si>
    <t>Papanduva</t>
  </si>
  <si>
    <t>Florínea</t>
  </si>
  <si>
    <t>Pontalina</t>
  </si>
  <si>
    <t>São Mateus do Maranhão</t>
  </si>
  <si>
    <t>Conceição da Aparecida</t>
  </si>
  <si>
    <t>São José de Princesa</t>
  </si>
  <si>
    <t>São Gonçalo do Gurguéia</t>
  </si>
  <si>
    <t>Leópolis</t>
  </si>
  <si>
    <t>Guaporé</t>
  </si>
  <si>
    <t>Paraíso</t>
  </si>
  <si>
    <t>Franca</t>
  </si>
  <si>
    <t>Itanagra</t>
  </si>
  <si>
    <t>Porangatu</t>
  </si>
  <si>
    <t>São Pedro da Água Branca</t>
  </si>
  <si>
    <t>Conceição da Barra de Minas</t>
  </si>
  <si>
    <t>São José do Bonfim</t>
  </si>
  <si>
    <t>São Gonçalo do Piauí</t>
  </si>
  <si>
    <t>Lidianópolis</t>
  </si>
  <si>
    <t>Guarani das Missões</t>
  </si>
  <si>
    <t>Passo de Torres</t>
  </si>
  <si>
    <t>Francisco Morato</t>
  </si>
  <si>
    <t>Itanhém</t>
  </si>
  <si>
    <t>Porteirão</t>
  </si>
  <si>
    <t>São Pedro dos Crentes</t>
  </si>
  <si>
    <t>Conceição das Alagoas</t>
  </si>
  <si>
    <t>São José do Brejo do Cruz</t>
  </si>
  <si>
    <t>São João da Canabrava</t>
  </si>
  <si>
    <t>Lindoeste</t>
  </si>
  <si>
    <t>Harmonia</t>
  </si>
  <si>
    <t>Passos Maia</t>
  </si>
  <si>
    <t>Franco da Rocha</t>
  </si>
  <si>
    <t>Itaparica</t>
  </si>
  <si>
    <t>Portelândia</t>
  </si>
  <si>
    <t>São Raimundo das Mangabeiras</t>
  </si>
  <si>
    <t>Conceição das Pedras</t>
  </si>
  <si>
    <t>São José do Sabugi</t>
  </si>
  <si>
    <t>São João da Fronteira</t>
  </si>
  <si>
    <t>Loanda</t>
  </si>
  <si>
    <t>Herval</t>
  </si>
  <si>
    <t>Paulo Lopes</t>
  </si>
  <si>
    <t>Gabriel Monteiro</t>
  </si>
  <si>
    <t>Itapé</t>
  </si>
  <si>
    <t>Posse</t>
  </si>
  <si>
    <t>São Raimundo do Doca Bezerra</t>
  </si>
  <si>
    <t>Conceição de Ipanema</t>
  </si>
  <si>
    <t>São José dos Cordeiros</t>
  </si>
  <si>
    <t>São João da Serra</t>
  </si>
  <si>
    <t>Lobato</t>
  </si>
  <si>
    <t>Herveiras</t>
  </si>
  <si>
    <t>Pedras Grandes</t>
  </si>
  <si>
    <t>Gália</t>
  </si>
  <si>
    <t>Itapebi</t>
  </si>
  <si>
    <t>Professor Jamil</t>
  </si>
  <si>
    <t>São Roberto</t>
  </si>
  <si>
    <t>Conceição do Mato Dentro</t>
  </si>
  <si>
    <t>São José dos Ramos</t>
  </si>
  <si>
    <t>São João da Varjota</t>
  </si>
  <si>
    <t>Londrina</t>
  </si>
  <si>
    <t>Horizontina</t>
  </si>
  <si>
    <t>Penha</t>
  </si>
  <si>
    <t>Garça</t>
  </si>
  <si>
    <t>Itapetinga</t>
  </si>
  <si>
    <t>Quirinópolis</t>
  </si>
  <si>
    <t>Conceição do Pará</t>
  </si>
  <si>
    <t>São Mamede</t>
  </si>
  <si>
    <t>São João do Arraial</t>
  </si>
  <si>
    <t>Luisiana</t>
  </si>
  <si>
    <t>Hulha Negra</t>
  </si>
  <si>
    <t>Peritiba</t>
  </si>
  <si>
    <t>Gastão Vidigal</t>
  </si>
  <si>
    <t>Itapicuru</t>
  </si>
  <si>
    <t>Rialma</t>
  </si>
  <si>
    <t>Satubinha</t>
  </si>
  <si>
    <t>Conceição do Rio Verde</t>
  </si>
  <si>
    <t>São Miguel de Taipu</t>
  </si>
  <si>
    <t>São João do Piauí</t>
  </si>
  <si>
    <t>Lunardelli</t>
  </si>
  <si>
    <t>Pescaria Brava</t>
  </si>
  <si>
    <t>Gavião Peixoto</t>
  </si>
  <si>
    <t>Itapitanga</t>
  </si>
  <si>
    <t>Rianápolis</t>
  </si>
  <si>
    <t>Senador Alexandre Costa</t>
  </si>
  <si>
    <t>Conceição dos Ouros</t>
  </si>
  <si>
    <t>São Sebastião de Lagoa de Roça</t>
  </si>
  <si>
    <t>São José do Divino</t>
  </si>
  <si>
    <t>Lupionópolis</t>
  </si>
  <si>
    <t>Ibarama</t>
  </si>
  <si>
    <t>General Salgado</t>
  </si>
  <si>
    <t>Itaquara</t>
  </si>
  <si>
    <t>Rio Quente</t>
  </si>
  <si>
    <t>Senador La Rocque</t>
  </si>
  <si>
    <t>Cônego Marinho</t>
  </si>
  <si>
    <t>São Sebastião do Umbuzeiro</t>
  </si>
  <si>
    <t>São José do Peixe</t>
  </si>
  <si>
    <t>Mallet</t>
  </si>
  <si>
    <t>Ibiaçá</t>
  </si>
  <si>
    <t>Pinhalzinho</t>
  </si>
  <si>
    <t>Getulina</t>
  </si>
  <si>
    <t>Itarantim</t>
  </si>
  <si>
    <t>Rio Verde</t>
  </si>
  <si>
    <t>Serrano do Maranhão</t>
  </si>
  <si>
    <t>Confins</t>
  </si>
  <si>
    <t>Sapé</t>
  </si>
  <si>
    <t>São José do Piauí</t>
  </si>
  <si>
    <t>Mamborê</t>
  </si>
  <si>
    <t>Ibiraiaras</t>
  </si>
  <si>
    <t>Pinheiro Preto</t>
  </si>
  <si>
    <t>Glicério</t>
  </si>
  <si>
    <t>Itatim</t>
  </si>
  <si>
    <t>Rubiataba</t>
  </si>
  <si>
    <t>Congonhal</t>
  </si>
  <si>
    <t>Seridó</t>
  </si>
  <si>
    <t>São Julião</t>
  </si>
  <si>
    <t>Mandaguaçu</t>
  </si>
  <si>
    <t>Ibirapuitã</t>
  </si>
  <si>
    <t>Piratuba</t>
  </si>
  <si>
    <t>Guaiçara</t>
  </si>
  <si>
    <t>Itiruçu</t>
  </si>
  <si>
    <t>Sanclerlândia</t>
  </si>
  <si>
    <t>Sucupira do Norte</t>
  </si>
  <si>
    <t>Congonhas</t>
  </si>
  <si>
    <t>Serra Branca</t>
  </si>
  <si>
    <t>São Lourenço do Piauí</t>
  </si>
  <si>
    <t>Mandaguari</t>
  </si>
  <si>
    <t>Ibirubá</t>
  </si>
  <si>
    <t>Planalto Alegre</t>
  </si>
  <si>
    <t>Guaimbê</t>
  </si>
  <si>
    <t>Itiúba</t>
  </si>
  <si>
    <t>Santa Bárbara de Goiás</t>
  </si>
  <si>
    <t>Sucupira do Riachão</t>
  </si>
  <si>
    <t>Congonhas do Norte</t>
  </si>
  <si>
    <t>Serra da Raiz</t>
  </si>
  <si>
    <t>São Luís do Piauí</t>
  </si>
  <si>
    <t>Mandirituba</t>
  </si>
  <si>
    <t>Igrejinha</t>
  </si>
  <si>
    <t>Pomerode</t>
  </si>
  <si>
    <t>Itororó</t>
  </si>
  <si>
    <t>Santa Cruz de Goiás</t>
  </si>
  <si>
    <t>Tasso Fragoso</t>
  </si>
  <si>
    <t>Conquista</t>
  </si>
  <si>
    <t>Serra Grande</t>
  </si>
  <si>
    <t>São Miguel da Baixa Grande</t>
  </si>
  <si>
    <t>Manfrinópolis</t>
  </si>
  <si>
    <t>Ijuí</t>
  </si>
  <si>
    <t>Ponte Alta</t>
  </si>
  <si>
    <t>Guapiaçu</t>
  </si>
  <si>
    <t>Ituaçu</t>
  </si>
  <si>
    <t>Santa Fé de Goiás</t>
  </si>
  <si>
    <t>Timbiras</t>
  </si>
  <si>
    <t>Conselheiro Lafaiete</t>
  </si>
  <si>
    <t>Serra Redonda</t>
  </si>
  <si>
    <t>São Miguel do Fidalgo</t>
  </si>
  <si>
    <t>Mangueirinha</t>
  </si>
  <si>
    <t>Ilópolis</t>
  </si>
  <si>
    <t>Ponte Alta do Norte</t>
  </si>
  <si>
    <t>Guapiara</t>
  </si>
  <si>
    <t>Ituberá</t>
  </si>
  <si>
    <t>Santa Helena de Goiás</t>
  </si>
  <si>
    <t>Timon</t>
  </si>
  <si>
    <t>Conselheiro Pena</t>
  </si>
  <si>
    <t>Serraria</t>
  </si>
  <si>
    <t>São Miguel do Tapuio</t>
  </si>
  <si>
    <t>Manoel Ribas</t>
  </si>
  <si>
    <t>Imbé</t>
  </si>
  <si>
    <t>Ponte Serrada</t>
  </si>
  <si>
    <t>Guará</t>
  </si>
  <si>
    <t>Iuiú</t>
  </si>
  <si>
    <t>Santa Isabel</t>
  </si>
  <si>
    <t>Trizidela do Vale</t>
  </si>
  <si>
    <t>Consolação</t>
  </si>
  <si>
    <t>Sertãozinho</t>
  </si>
  <si>
    <t>São Pedro do Piauí</t>
  </si>
  <si>
    <t>Marechal Cândido Rondon</t>
  </si>
  <si>
    <t>Imigrante</t>
  </si>
  <si>
    <t>Porto Belo</t>
  </si>
  <si>
    <t>Guaraçaí</t>
  </si>
  <si>
    <t>Jaborandi</t>
  </si>
  <si>
    <t>Santa Rita do Araguaia</t>
  </si>
  <si>
    <t>Tufilândia</t>
  </si>
  <si>
    <t>Contagem</t>
  </si>
  <si>
    <t>Sobrado</t>
  </si>
  <si>
    <t>São Raimundo Nonato</t>
  </si>
  <si>
    <t>Maria Helena</t>
  </si>
  <si>
    <t>Porto União</t>
  </si>
  <si>
    <t>Jacaraci</t>
  </si>
  <si>
    <t>Santa Rita do Novo Destino</t>
  </si>
  <si>
    <t>Tuntum</t>
  </si>
  <si>
    <t>Coqueiral</t>
  </si>
  <si>
    <t>Solânea</t>
  </si>
  <si>
    <t>Sebastião Barros</t>
  </si>
  <si>
    <t>Marialva</t>
  </si>
  <si>
    <t>Inhacorá</t>
  </si>
  <si>
    <t>Pouso Redondo</t>
  </si>
  <si>
    <t>Guarani d'Oeste</t>
  </si>
  <si>
    <t>Jacobina</t>
  </si>
  <si>
    <t>Santa Rosa de Goiás</t>
  </si>
  <si>
    <t>Turiaçu</t>
  </si>
  <si>
    <t>Coração de Jesus</t>
  </si>
  <si>
    <t>Soledade</t>
  </si>
  <si>
    <t>Sebastião Leal</t>
  </si>
  <si>
    <t>Marilândia do Sul</t>
  </si>
  <si>
    <t>Ipê</t>
  </si>
  <si>
    <t>Praia Grande</t>
  </si>
  <si>
    <t>Guarantã</t>
  </si>
  <si>
    <t>Jaguaquara</t>
  </si>
  <si>
    <t>Santa Tereza de Goiás</t>
  </si>
  <si>
    <t>Turilândia</t>
  </si>
  <si>
    <t>Cordisburgo</t>
  </si>
  <si>
    <t>Sossêgo</t>
  </si>
  <si>
    <t>Sigefredo Pacheco</t>
  </si>
  <si>
    <t>Marilena</t>
  </si>
  <si>
    <t>Ipiranga do Sul</t>
  </si>
  <si>
    <t>Presidente Castelo Branco</t>
  </si>
  <si>
    <t>Guararapes</t>
  </si>
  <si>
    <t>Jaguarari</t>
  </si>
  <si>
    <t>Santa Terezinha de Goiás</t>
  </si>
  <si>
    <t>Tutóia</t>
  </si>
  <si>
    <t>Cordislândia</t>
  </si>
  <si>
    <t>Sousa</t>
  </si>
  <si>
    <t>Simões</t>
  </si>
  <si>
    <t>Mariluz</t>
  </si>
  <si>
    <t>Iraí</t>
  </si>
  <si>
    <t>Presidente Getúlio</t>
  </si>
  <si>
    <t>Guararema</t>
  </si>
  <si>
    <t>Jaguaripe</t>
  </si>
  <si>
    <t>Santo Antônio da Barra</t>
  </si>
  <si>
    <t>Urbano Santos</t>
  </si>
  <si>
    <t>Corinto</t>
  </si>
  <si>
    <t>Sumé</t>
  </si>
  <si>
    <t>Simplício Mendes</t>
  </si>
  <si>
    <t>Maringá</t>
  </si>
  <si>
    <t>Itaara</t>
  </si>
  <si>
    <t>Presidente Nereu</t>
  </si>
  <si>
    <t>Guaratinguetá</t>
  </si>
  <si>
    <t>Santo Antônio de Goiás</t>
  </si>
  <si>
    <t>Vargem Grande</t>
  </si>
  <si>
    <t>Coroaci</t>
  </si>
  <si>
    <t>Tacima</t>
  </si>
  <si>
    <t>Socorro do Piauí</t>
  </si>
  <si>
    <t>Mariópolis</t>
  </si>
  <si>
    <t>Itacurubi</t>
  </si>
  <si>
    <t>Princesa</t>
  </si>
  <si>
    <t>Guareí</t>
  </si>
  <si>
    <t>Jequié</t>
  </si>
  <si>
    <t>Santo Antônio do Descoberto</t>
  </si>
  <si>
    <t>Coromandel</t>
  </si>
  <si>
    <t>Taperoá</t>
  </si>
  <si>
    <t>Sussuapara</t>
  </si>
  <si>
    <t>Maripá</t>
  </si>
  <si>
    <t>Itapuca</t>
  </si>
  <si>
    <t>Quilombo</t>
  </si>
  <si>
    <t>Guariba</t>
  </si>
  <si>
    <t>Jeremoabo</t>
  </si>
  <si>
    <t>Vila Nova dos Martírios</t>
  </si>
  <si>
    <t>Coronel Fabriciano</t>
  </si>
  <si>
    <t>Tavares</t>
  </si>
  <si>
    <t>Tamboril do Piauí</t>
  </si>
  <si>
    <t>Marmeleiro</t>
  </si>
  <si>
    <t>Itaqui</t>
  </si>
  <si>
    <t>Rancho Queimado</t>
  </si>
  <si>
    <t>Guarujá</t>
  </si>
  <si>
    <t>Jiquiriçá</t>
  </si>
  <si>
    <t>São Francisco de Goiás</t>
  </si>
  <si>
    <t>Vitória do Mearim</t>
  </si>
  <si>
    <t>Coronel Murta</t>
  </si>
  <si>
    <t>Teixeira</t>
  </si>
  <si>
    <t>Tanque do Piauí</t>
  </si>
  <si>
    <t>Marquinho</t>
  </si>
  <si>
    <t>Itati</t>
  </si>
  <si>
    <t>Rio das Antas</t>
  </si>
  <si>
    <t>Guarulhos</t>
  </si>
  <si>
    <t>Jitaúna</t>
  </si>
  <si>
    <t>São João da Paraúna</t>
  </si>
  <si>
    <t>Vitorino Freire</t>
  </si>
  <si>
    <t>Coronel Pacheco</t>
  </si>
  <si>
    <t>Tenório</t>
  </si>
  <si>
    <t>Teresina</t>
  </si>
  <si>
    <t>Marumbi</t>
  </si>
  <si>
    <t>Itatiba do Sul</t>
  </si>
  <si>
    <t>Rio do Campo</t>
  </si>
  <si>
    <t>Guatapará</t>
  </si>
  <si>
    <t>João Dourado</t>
  </si>
  <si>
    <t>São João d'Aliança</t>
  </si>
  <si>
    <t>Zé Doca</t>
  </si>
  <si>
    <t>Coronel Xavier Chaves</t>
  </si>
  <si>
    <t>União</t>
  </si>
  <si>
    <t>Matelândia</t>
  </si>
  <si>
    <t>Ivorá</t>
  </si>
  <si>
    <t>Rio do Oeste</t>
  </si>
  <si>
    <t>Guzolândia</t>
  </si>
  <si>
    <t>Juazeiro</t>
  </si>
  <si>
    <t>São Luís de Montes Belos</t>
  </si>
  <si>
    <t>Córrego Danta</t>
  </si>
  <si>
    <t>Uiraúna</t>
  </si>
  <si>
    <t>Uruçuí</t>
  </si>
  <si>
    <t>Matinhos</t>
  </si>
  <si>
    <t>Ivoti</t>
  </si>
  <si>
    <t>Rio do Sul</t>
  </si>
  <si>
    <t>Herculândia</t>
  </si>
  <si>
    <t>Jucuruçu</t>
  </si>
  <si>
    <t>São Luís do Norte</t>
  </si>
  <si>
    <t>Córrego do Bom Jesus</t>
  </si>
  <si>
    <t>Umbuzeiro</t>
  </si>
  <si>
    <t>Valença do Piauí</t>
  </si>
  <si>
    <t>Mato Rico</t>
  </si>
  <si>
    <t>Jaboticaba</t>
  </si>
  <si>
    <t>Rio dos Cedros</t>
  </si>
  <si>
    <t>Holambra</t>
  </si>
  <si>
    <t>São Miguel do Araguaia</t>
  </si>
  <si>
    <t>Córrego Fundo</t>
  </si>
  <si>
    <t>Várzea Branca</t>
  </si>
  <si>
    <t>Mauá da Serra</t>
  </si>
  <si>
    <t>Jacuizinho</t>
  </si>
  <si>
    <t>Rio Fortuna</t>
  </si>
  <si>
    <t>Hortolândia</t>
  </si>
  <si>
    <t>Jussari</t>
  </si>
  <si>
    <t>São Miguel do Passa-Quatro</t>
  </si>
  <si>
    <t>Córrego Novo</t>
  </si>
  <si>
    <t>Vieirópolis</t>
  </si>
  <si>
    <t>Medianeira</t>
  </si>
  <si>
    <t>Jacutinga</t>
  </si>
  <si>
    <t>Rio Negrinho</t>
  </si>
  <si>
    <t>Iacanga</t>
  </si>
  <si>
    <t>Jussiape</t>
  </si>
  <si>
    <t>São Patrício</t>
  </si>
  <si>
    <t>Couto de Magalhães de Minas</t>
  </si>
  <si>
    <t>Vista Serrana</t>
  </si>
  <si>
    <t>Vera Mendes</t>
  </si>
  <si>
    <t>Mercedes</t>
  </si>
  <si>
    <t>Jaguarão</t>
  </si>
  <si>
    <t>Rio Rufino</t>
  </si>
  <si>
    <t>Iacri</t>
  </si>
  <si>
    <t>Lafaiete Coutinho</t>
  </si>
  <si>
    <t>São Simão</t>
  </si>
  <si>
    <t>Crisólita</t>
  </si>
  <si>
    <t>Zabelê</t>
  </si>
  <si>
    <t>Vila Nova do Piauí</t>
  </si>
  <si>
    <t>Jaguari</t>
  </si>
  <si>
    <t>Riqueza</t>
  </si>
  <si>
    <t>Iaras</t>
  </si>
  <si>
    <t>Lagoa Real</t>
  </si>
  <si>
    <t>Senador Canedo</t>
  </si>
  <si>
    <t>Cristais</t>
  </si>
  <si>
    <t>Wall Ferraz</t>
  </si>
  <si>
    <t>Miraselva</t>
  </si>
  <si>
    <t>Jaquirana</t>
  </si>
  <si>
    <t>Rodeio</t>
  </si>
  <si>
    <t>Ibaté</t>
  </si>
  <si>
    <t>Laje</t>
  </si>
  <si>
    <t>Serranópolis</t>
  </si>
  <si>
    <t>Cristália</t>
  </si>
  <si>
    <t>Missal</t>
  </si>
  <si>
    <t>Jari</t>
  </si>
  <si>
    <t>Romelândia</t>
  </si>
  <si>
    <t>Ibirá</t>
  </si>
  <si>
    <t>Lajedão</t>
  </si>
  <si>
    <t>Silvânia</t>
  </si>
  <si>
    <t>Cristiano Otoni</t>
  </si>
  <si>
    <t>Moreira Sales</t>
  </si>
  <si>
    <t>Jóia</t>
  </si>
  <si>
    <t>Salete</t>
  </si>
  <si>
    <t>Ibirarema</t>
  </si>
  <si>
    <t>Lajedinho</t>
  </si>
  <si>
    <t>Simolândia</t>
  </si>
  <si>
    <t>Cristina</t>
  </si>
  <si>
    <t>Morretes</t>
  </si>
  <si>
    <t>Júlio de Castilhos</t>
  </si>
  <si>
    <t>Saltinho</t>
  </si>
  <si>
    <t>Ibitinga</t>
  </si>
  <si>
    <t>Lajedo do Tabocal</t>
  </si>
  <si>
    <t>Sítio d'Abadia</t>
  </si>
  <si>
    <t>Crucilândia</t>
  </si>
  <si>
    <t>Munhoz de Melo</t>
  </si>
  <si>
    <t>Lagoa Bonita do Sul</t>
  </si>
  <si>
    <t>Salto Veloso</t>
  </si>
  <si>
    <t>Ibiúna</t>
  </si>
  <si>
    <t>Lamarão</t>
  </si>
  <si>
    <t>Taquaral de Goiás</t>
  </si>
  <si>
    <t>Cruzeiro da Fortaleza</t>
  </si>
  <si>
    <t>Nossa Senhora das Graças</t>
  </si>
  <si>
    <t>Lagoa dos Três Cantos</t>
  </si>
  <si>
    <t>Sangão</t>
  </si>
  <si>
    <t>Icém</t>
  </si>
  <si>
    <t>Lapão</t>
  </si>
  <si>
    <t>Teresina de Goiás</t>
  </si>
  <si>
    <t>Cruzília</t>
  </si>
  <si>
    <t>Nova Aliança do Ivaí</t>
  </si>
  <si>
    <t>Lagoa Vermelha</t>
  </si>
  <si>
    <t>Iepê</t>
  </si>
  <si>
    <t>Lauro de Freitas</t>
  </si>
  <si>
    <t>Terezópolis de Goiás</t>
  </si>
  <si>
    <t>Cuparaque</t>
  </si>
  <si>
    <t>Nova América da Colina</t>
  </si>
  <si>
    <t>Lagoão</t>
  </si>
  <si>
    <t>Igaraçu do Tietê</t>
  </si>
  <si>
    <t>Lençóis</t>
  </si>
  <si>
    <t>Três Ranchos</t>
  </si>
  <si>
    <t>Curral de Dentro</t>
  </si>
  <si>
    <t>Igarapava</t>
  </si>
  <si>
    <t>Licínio de Almeida</t>
  </si>
  <si>
    <t>Curvelo</t>
  </si>
  <si>
    <t>Nova Cantu</t>
  </si>
  <si>
    <t>Lajeado do Bugre</t>
  </si>
  <si>
    <t>Santa Rosa do Sul</t>
  </si>
  <si>
    <t>Igaratá</t>
  </si>
  <si>
    <t>Livramento de Nossa Senhora</t>
  </si>
  <si>
    <t>Trombas</t>
  </si>
  <si>
    <t>Datas</t>
  </si>
  <si>
    <t>Nova Esperança</t>
  </si>
  <si>
    <t>Lavras do Sul</t>
  </si>
  <si>
    <t>Iguape</t>
  </si>
  <si>
    <t>Luís Eduardo Magalhães</t>
  </si>
  <si>
    <t>Turvânia</t>
  </si>
  <si>
    <t>Delfim Moreira</t>
  </si>
  <si>
    <t>Nova Esperança do Sudoeste</t>
  </si>
  <si>
    <t>Liberato Salzano</t>
  </si>
  <si>
    <t>Santa Terezinha do Progresso</t>
  </si>
  <si>
    <t>Ilha Comprida</t>
  </si>
  <si>
    <t>Macajuba</t>
  </si>
  <si>
    <t>Turvelândia</t>
  </si>
  <si>
    <t>Delfinópolis</t>
  </si>
  <si>
    <t>Nova Fátima</t>
  </si>
  <si>
    <t>Lindolfo Collor</t>
  </si>
  <si>
    <t>Santiago do Sul</t>
  </si>
  <si>
    <t>Ilha Solteira</t>
  </si>
  <si>
    <t>Macarani</t>
  </si>
  <si>
    <t>Uirapuru</t>
  </si>
  <si>
    <t>Delta</t>
  </si>
  <si>
    <t>Nova Laranjeiras</t>
  </si>
  <si>
    <t>Linha Nova</t>
  </si>
  <si>
    <t>Santo Amaro da Imperatriz</t>
  </si>
  <si>
    <t>Ilhabela</t>
  </si>
  <si>
    <t>Macaúbas</t>
  </si>
  <si>
    <t>Uruaçu</t>
  </si>
  <si>
    <t>Descoberto</t>
  </si>
  <si>
    <t>Nova Londrina</t>
  </si>
  <si>
    <t>Maçambara</t>
  </si>
  <si>
    <t>São Bento do Sul</t>
  </si>
  <si>
    <t>Indaiatuba</t>
  </si>
  <si>
    <t>Macururé</t>
  </si>
  <si>
    <t>Uruana</t>
  </si>
  <si>
    <t>Desterro de Entre Rios</t>
  </si>
  <si>
    <t>Machadinho</t>
  </si>
  <si>
    <t>São Bernardino</t>
  </si>
  <si>
    <t>Indiana</t>
  </si>
  <si>
    <t>Madre de Deus</t>
  </si>
  <si>
    <t>Urutaí</t>
  </si>
  <si>
    <t>Desterro do Melo</t>
  </si>
  <si>
    <t>Nova Prata do Iguaçu</t>
  </si>
  <si>
    <t>Mampituba</t>
  </si>
  <si>
    <t>São Bonifácio</t>
  </si>
  <si>
    <t>Indiaporã</t>
  </si>
  <si>
    <t>Maetinga</t>
  </si>
  <si>
    <t>Valparaíso de Goiás</t>
  </si>
  <si>
    <t>Diamantina</t>
  </si>
  <si>
    <t>Nova Santa Bárbara</t>
  </si>
  <si>
    <t>Manoel Viana</t>
  </si>
  <si>
    <t>São Carlos</t>
  </si>
  <si>
    <t>Inúbia Paulista</t>
  </si>
  <si>
    <t>Maiquinique</t>
  </si>
  <si>
    <t>Varjão</t>
  </si>
  <si>
    <t>Diogo de Vasconcelos</t>
  </si>
  <si>
    <t>Nova Santa Rosa</t>
  </si>
  <si>
    <t>Maquiné</t>
  </si>
  <si>
    <t>São Cristóvão do Sul</t>
  </si>
  <si>
    <t>Ipaussu</t>
  </si>
  <si>
    <t>Mairi</t>
  </si>
  <si>
    <t>Vianópolis</t>
  </si>
  <si>
    <t>Dionísio</t>
  </si>
  <si>
    <t>Nova Tebas</t>
  </si>
  <si>
    <t>Maratá</t>
  </si>
  <si>
    <t>Iperó</t>
  </si>
  <si>
    <t>Malhada</t>
  </si>
  <si>
    <t>Vicentinópolis</t>
  </si>
  <si>
    <t>Divinésia</t>
  </si>
  <si>
    <t>Novo Itacolomi</t>
  </si>
  <si>
    <t>Marau</t>
  </si>
  <si>
    <t>São Francisco do Sul</t>
  </si>
  <si>
    <t>Ipeúna</t>
  </si>
  <si>
    <t>Malhada de Pedras</t>
  </si>
  <si>
    <t>Vila Boa</t>
  </si>
  <si>
    <t>Divino</t>
  </si>
  <si>
    <t>Ortigueira</t>
  </si>
  <si>
    <t>Marcelino Ramos</t>
  </si>
  <si>
    <t>Ipiguá</t>
  </si>
  <si>
    <t>Manoel Vitorino</t>
  </si>
  <si>
    <t>Vila Propício</t>
  </si>
  <si>
    <t>Divino das Laranjeiras</t>
  </si>
  <si>
    <t>Ourizona</t>
  </si>
  <si>
    <t>Mariana Pimentel</t>
  </si>
  <si>
    <t>São João do Itaperiú</t>
  </si>
  <si>
    <t>Iporanga</t>
  </si>
  <si>
    <t>Mansidão</t>
  </si>
  <si>
    <t>Divinolândia de Minas</t>
  </si>
  <si>
    <t>Ouro Verde do Oeste</t>
  </si>
  <si>
    <t>Mariano Moro</t>
  </si>
  <si>
    <t>São João do Oeste</t>
  </si>
  <si>
    <t>Ipuã</t>
  </si>
  <si>
    <t>Maracás</t>
  </si>
  <si>
    <t>Divinópolis</t>
  </si>
  <si>
    <t>Paiçandu</t>
  </si>
  <si>
    <t>Marques de Souza</t>
  </si>
  <si>
    <t>São João do Sul</t>
  </si>
  <si>
    <t>Iracemápolis</t>
  </si>
  <si>
    <t>Maragogipe</t>
  </si>
  <si>
    <t>Divisa Alegre</t>
  </si>
  <si>
    <t>Mata</t>
  </si>
  <si>
    <t>São Joaquim</t>
  </si>
  <si>
    <t>Irapuã</t>
  </si>
  <si>
    <t>Maraú</t>
  </si>
  <si>
    <t>Divisa Nova</t>
  </si>
  <si>
    <t>Mato Castelhano</t>
  </si>
  <si>
    <t>São José</t>
  </si>
  <si>
    <t>Irapuru</t>
  </si>
  <si>
    <t>Marcionílio Souza</t>
  </si>
  <si>
    <t>Divisópolis</t>
  </si>
  <si>
    <t>Palmital</t>
  </si>
  <si>
    <t>Mato Leitão</t>
  </si>
  <si>
    <t>São José do Cedro</t>
  </si>
  <si>
    <t>Itaberá</t>
  </si>
  <si>
    <t>Mascote</t>
  </si>
  <si>
    <t>Dom Bosco</t>
  </si>
  <si>
    <t>Palotina</t>
  </si>
  <si>
    <t>Mato Queimado</t>
  </si>
  <si>
    <t>São José do Cerrito</t>
  </si>
  <si>
    <t>Itaí</t>
  </si>
  <si>
    <t>Mata de São João</t>
  </si>
  <si>
    <t>Dom Cavati</t>
  </si>
  <si>
    <t>Paraíso do Norte</t>
  </si>
  <si>
    <t>Maximiliano de Almeida</t>
  </si>
  <si>
    <t>São Lourenço do Oeste</t>
  </si>
  <si>
    <t>Itajobi</t>
  </si>
  <si>
    <t>Matina</t>
  </si>
  <si>
    <t>Dom Joaquim</t>
  </si>
  <si>
    <t>Paranacity</t>
  </si>
  <si>
    <t>Minas do Leão</t>
  </si>
  <si>
    <t>São Ludgero</t>
  </si>
  <si>
    <t>Itaju</t>
  </si>
  <si>
    <t>Medeiros Neto</t>
  </si>
  <si>
    <t>Dom Silvério</t>
  </si>
  <si>
    <t>Paranaguá</t>
  </si>
  <si>
    <t>Miraguaí</t>
  </si>
  <si>
    <t>São Martinho</t>
  </si>
  <si>
    <t>Itanhaém</t>
  </si>
  <si>
    <t>Miguel Calmon</t>
  </si>
  <si>
    <t>Dom Viçoso</t>
  </si>
  <si>
    <t>Paranapoema</t>
  </si>
  <si>
    <t>Montauri</t>
  </si>
  <si>
    <t>São Miguel da Boa Vista</t>
  </si>
  <si>
    <t>Itaóca</t>
  </si>
  <si>
    <t>Dona Eusébia</t>
  </si>
  <si>
    <t>Paranavaí</t>
  </si>
  <si>
    <t>Monte Alegre dos Campos</t>
  </si>
  <si>
    <t>São Miguel do Oeste</t>
  </si>
  <si>
    <t>Itapecerica da Serra</t>
  </si>
  <si>
    <t>Mirangaba</t>
  </si>
  <si>
    <t>Dores de Campos</t>
  </si>
  <si>
    <t>Pato Bragado</t>
  </si>
  <si>
    <t>Monte Belo do Sul</t>
  </si>
  <si>
    <t>São Pedro de Alcântara</t>
  </si>
  <si>
    <t>Itapetininga</t>
  </si>
  <si>
    <t>Mirante</t>
  </si>
  <si>
    <t>Dores de Guanhães</t>
  </si>
  <si>
    <t>Pato Branco</t>
  </si>
  <si>
    <t>Montenegro</t>
  </si>
  <si>
    <t>Saudades</t>
  </si>
  <si>
    <t>Itapeva</t>
  </si>
  <si>
    <t>Monte Santo</t>
  </si>
  <si>
    <t>Dores do Indaiá</t>
  </si>
  <si>
    <t>Paula Freitas</t>
  </si>
  <si>
    <t>Mormaço</t>
  </si>
  <si>
    <t>Schroeder</t>
  </si>
  <si>
    <t>Itapevi</t>
  </si>
  <si>
    <t>Morpará</t>
  </si>
  <si>
    <t>Dores do Turvo</t>
  </si>
  <si>
    <t>Paulo Frontin</t>
  </si>
  <si>
    <t>Morrinhos do Sul</t>
  </si>
  <si>
    <t>Seara</t>
  </si>
  <si>
    <t>Itapira</t>
  </si>
  <si>
    <t>Morro do Chapéu</t>
  </si>
  <si>
    <t>Doresópolis</t>
  </si>
  <si>
    <t>Peabiru</t>
  </si>
  <si>
    <t>Morro Redondo</t>
  </si>
  <si>
    <t>Serra Alta</t>
  </si>
  <si>
    <t>Itapirapuã Paulista</t>
  </si>
  <si>
    <t>Mortugaba</t>
  </si>
  <si>
    <t>Douradoquara</t>
  </si>
  <si>
    <t>Perobal</t>
  </si>
  <si>
    <t>Morro Reuter</t>
  </si>
  <si>
    <t>Siderópolis</t>
  </si>
  <si>
    <t>Itápolis</t>
  </si>
  <si>
    <t>Mucugê</t>
  </si>
  <si>
    <t>Durandé</t>
  </si>
  <si>
    <t>Pérola</t>
  </si>
  <si>
    <t>Mostardas</t>
  </si>
  <si>
    <t>Sombrio</t>
  </si>
  <si>
    <t>Mucuri</t>
  </si>
  <si>
    <t>Elói Mendes</t>
  </si>
  <si>
    <t>Pérola d'Oeste</t>
  </si>
  <si>
    <t>Muçum</t>
  </si>
  <si>
    <t>Sul Brasil</t>
  </si>
  <si>
    <t>Itapuí</t>
  </si>
  <si>
    <t>Mulungu do Morro</t>
  </si>
  <si>
    <t>Engenheiro Caldas</t>
  </si>
  <si>
    <t>Piên</t>
  </si>
  <si>
    <t>Muitos Capões</t>
  </si>
  <si>
    <t>Taió</t>
  </si>
  <si>
    <t>Itapura</t>
  </si>
  <si>
    <t>Engenheiro Navarro</t>
  </si>
  <si>
    <t>Pinhais</t>
  </si>
  <si>
    <t>Muliterno</t>
  </si>
  <si>
    <t>Itaquaquecetuba</t>
  </si>
  <si>
    <t>Muniz Ferreira</t>
  </si>
  <si>
    <t>Entre Folhas</t>
  </si>
  <si>
    <t>Pinhal de São Bento</t>
  </si>
  <si>
    <t>Não-Me-Toque</t>
  </si>
  <si>
    <t>Tigrinhos</t>
  </si>
  <si>
    <t>Itararé</t>
  </si>
  <si>
    <t>Muquém de São Francisco</t>
  </si>
  <si>
    <t>Entre Rios de Minas</t>
  </si>
  <si>
    <t>Pinhalão</t>
  </si>
  <si>
    <t>Nicolau Vergueiro</t>
  </si>
  <si>
    <t>Tijucas</t>
  </si>
  <si>
    <t>Itariri</t>
  </si>
  <si>
    <t>Muritiba</t>
  </si>
  <si>
    <t>Ervália</t>
  </si>
  <si>
    <t>Nonoai</t>
  </si>
  <si>
    <t>Timbé do Sul</t>
  </si>
  <si>
    <t>Itatiba</t>
  </si>
  <si>
    <t>Mutuípe</t>
  </si>
  <si>
    <t>Esmeraldas</t>
  </si>
  <si>
    <t>Piraí do Sul</t>
  </si>
  <si>
    <t>Nova Alvorada</t>
  </si>
  <si>
    <t>Timbó</t>
  </si>
  <si>
    <t>Itatinga</t>
  </si>
  <si>
    <t>Espera Feliz</t>
  </si>
  <si>
    <t>Piraquara</t>
  </si>
  <si>
    <t>Nova Araçá</t>
  </si>
  <si>
    <t>Timbó Grande</t>
  </si>
  <si>
    <t>Itirapina</t>
  </si>
  <si>
    <t>Nilo Peçanha</t>
  </si>
  <si>
    <t>Espinosa</t>
  </si>
  <si>
    <t>Pitanga</t>
  </si>
  <si>
    <t>Nova Bassano</t>
  </si>
  <si>
    <t>Três Barras</t>
  </si>
  <si>
    <t>Itirapuã</t>
  </si>
  <si>
    <t>Nordestina</t>
  </si>
  <si>
    <t>Espírito Santo do Dourado</t>
  </si>
  <si>
    <t>Pitangueiras</t>
  </si>
  <si>
    <t>Nova Boa Vista</t>
  </si>
  <si>
    <t>Treviso</t>
  </si>
  <si>
    <t>Itobi</t>
  </si>
  <si>
    <t>Nova Canaã</t>
  </si>
  <si>
    <t>Estiva</t>
  </si>
  <si>
    <t>Planaltina do Paraná</t>
  </si>
  <si>
    <t>Nova Bréscia</t>
  </si>
  <si>
    <t>Treze de Maio</t>
  </si>
  <si>
    <t>Itu</t>
  </si>
  <si>
    <t>Estrela Dalva</t>
  </si>
  <si>
    <t>Planalto</t>
  </si>
  <si>
    <t>Nova Candelária</t>
  </si>
  <si>
    <t>Treze Tílias</t>
  </si>
  <si>
    <t>Itupeva</t>
  </si>
  <si>
    <t>Nova Ibiá</t>
  </si>
  <si>
    <t>Estrela do Indaiá</t>
  </si>
  <si>
    <t>Ponta Grossa</t>
  </si>
  <si>
    <t>Nova Esperança do Sul</t>
  </si>
  <si>
    <t>Trombudo Central</t>
  </si>
  <si>
    <t>Ituverava</t>
  </si>
  <si>
    <t>Nova Itarana</t>
  </si>
  <si>
    <t>Estrela do Sul</t>
  </si>
  <si>
    <t>Pontal do Paraná</t>
  </si>
  <si>
    <t>Nova Hartz</t>
  </si>
  <si>
    <t>Tubarão</t>
  </si>
  <si>
    <t>Nova Redenção</t>
  </si>
  <si>
    <t>Eugenópolis</t>
  </si>
  <si>
    <t>Porecatu</t>
  </si>
  <si>
    <t>Nova Pádua</t>
  </si>
  <si>
    <t>Tunápolis</t>
  </si>
  <si>
    <t>Jaboticabal</t>
  </si>
  <si>
    <t>Nova Soure</t>
  </si>
  <si>
    <t>Ewbank da Câmara</t>
  </si>
  <si>
    <t>Porto Amazonas</t>
  </si>
  <si>
    <t>Nova Palma</t>
  </si>
  <si>
    <t>Turvo</t>
  </si>
  <si>
    <t>Jacareí</t>
  </si>
  <si>
    <t>Nova Viçosa</t>
  </si>
  <si>
    <t>Extrema</t>
  </si>
  <si>
    <t>Porto Barreiro</t>
  </si>
  <si>
    <t>Nova Petrópolis</t>
  </si>
  <si>
    <t>União do Oeste</t>
  </si>
  <si>
    <t>Jaci</t>
  </si>
  <si>
    <t>Fama</t>
  </si>
  <si>
    <t>Porto Rico</t>
  </si>
  <si>
    <t>Nova Prata</t>
  </si>
  <si>
    <t>Urubici</t>
  </si>
  <si>
    <t>Jacupiranga</t>
  </si>
  <si>
    <t>Novo Triunfo</t>
  </si>
  <si>
    <t>Faria Lemos</t>
  </si>
  <si>
    <t>Porto Vitória</t>
  </si>
  <si>
    <t>Nova Ramada</t>
  </si>
  <si>
    <t>Urupema</t>
  </si>
  <si>
    <t>Jaguariúna</t>
  </si>
  <si>
    <t>Olindina</t>
  </si>
  <si>
    <t>Felício dos Santos</t>
  </si>
  <si>
    <t>Prado Ferreira</t>
  </si>
  <si>
    <t>Nova Roma do Sul</t>
  </si>
  <si>
    <t>Urussanga</t>
  </si>
  <si>
    <t>Jales</t>
  </si>
  <si>
    <t>Oliveira dos Brejinhos</t>
  </si>
  <si>
    <t>Felisburgo</t>
  </si>
  <si>
    <t>Pranchita</t>
  </si>
  <si>
    <t>Vargeão</t>
  </si>
  <si>
    <t>Jambeiro</t>
  </si>
  <si>
    <t>Ouriçangas</t>
  </si>
  <si>
    <t>Felixlândia</t>
  </si>
  <si>
    <t>Novo Barreiro</t>
  </si>
  <si>
    <t>Vargem</t>
  </si>
  <si>
    <t>Jandira</t>
  </si>
  <si>
    <t>Ourolândia</t>
  </si>
  <si>
    <t>Fernandes Tourinho</t>
  </si>
  <si>
    <t>Primeiro de Maio</t>
  </si>
  <si>
    <t>Novo Cabrais</t>
  </si>
  <si>
    <t>Vargem Bonita</t>
  </si>
  <si>
    <t>Palmas de Monte Alto</t>
  </si>
  <si>
    <t>Ferros</t>
  </si>
  <si>
    <t>Prudentópolis</t>
  </si>
  <si>
    <t>Novo Hamburgo</t>
  </si>
  <si>
    <t>Vidal Ramos</t>
  </si>
  <si>
    <t>Jarinu</t>
  </si>
  <si>
    <t>Palmeiras</t>
  </si>
  <si>
    <t>Fervedouro</t>
  </si>
  <si>
    <t>Quarto Centenário</t>
  </si>
  <si>
    <t>Novo Machado</t>
  </si>
  <si>
    <t>Videira</t>
  </si>
  <si>
    <t>Jaú</t>
  </si>
  <si>
    <t>Paramirim</t>
  </si>
  <si>
    <t>Florestal</t>
  </si>
  <si>
    <t>Quatiguá</t>
  </si>
  <si>
    <t>Novo Tiradentes</t>
  </si>
  <si>
    <t>Vitor Meireles</t>
  </si>
  <si>
    <t>Jeriquara</t>
  </si>
  <si>
    <t>Paratinga</t>
  </si>
  <si>
    <t>Formiga</t>
  </si>
  <si>
    <t>Quatro Barras</t>
  </si>
  <si>
    <t>Novo Xingu</t>
  </si>
  <si>
    <t>Witmarsum</t>
  </si>
  <si>
    <t>Joanópolis</t>
  </si>
  <si>
    <t>Paripiranga</t>
  </si>
  <si>
    <t>Quatro Pontes</t>
  </si>
  <si>
    <t>Osório</t>
  </si>
  <si>
    <t>Xanxerê</t>
  </si>
  <si>
    <t>João Ramalho</t>
  </si>
  <si>
    <t>Pau Brasil</t>
  </si>
  <si>
    <t>Fortaleza de Minas</t>
  </si>
  <si>
    <t>Quedas do Iguaçu</t>
  </si>
  <si>
    <t>Paim Filho</t>
  </si>
  <si>
    <t>Xavantina</t>
  </si>
  <si>
    <t>José Bonifácio</t>
  </si>
  <si>
    <t>Paulo Afonso</t>
  </si>
  <si>
    <t>Fortuna de Minas</t>
  </si>
  <si>
    <t>Querência do Norte</t>
  </si>
  <si>
    <t>Palmares do Sul</t>
  </si>
  <si>
    <t>Xaxim</t>
  </si>
  <si>
    <t>Júlio Mesquita</t>
  </si>
  <si>
    <t>Pé de Serra</t>
  </si>
  <si>
    <t>Francisco Badaró</t>
  </si>
  <si>
    <t>Quinta do Sol</t>
  </si>
  <si>
    <t>Palmeira das Missões</t>
  </si>
  <si>
    <t>Zortéa</t>
  </si>
  <si>
    <t>Jumirim</t>
  </si>
  <si>
    <t>Pedrão</t>
  </si>
  <si>
    <t>Francisco Dumont</t>
  </si>
  <si>
    <t>Quitandinha</t>
  </si>
  <si>
    <t>Palmitinho</t>
  </si>
  <si>
    <t>Jundiaí</t>
  </si>
  <si>
    <t>Pedro Alexandre</t>
  </si>
  <si>
    <t>Francisco Sá</t>
  </si>
  <si>
    <t>Ramilândia</t>
  </si>
  <si>
    <t>Panambi</t>
  </si>
  <si>
    <t>Junqueirópolis</t>
  </si>
  <si>
    <t>Piatã</t>
  </si>
  <si>
    <t>Franciscópolis</t>
  </si>
  <si>
    <t>Rancho Alegre</t>
  </si>
  <si>
    <t>Pantano Grande</t>
  </si>
  <si>
    <t>Juquiá</t>
  </si>
  <si>
    <t>Pilão Arcado</t>
  </si>
  <si>
    <t>Frei Gaspar</t>
  </si>
  <si>
    <t>Rancho Alegre d'Oeste</t>
  </si>
  <si>
    <t>Paraí</t>
  </si>
  <si>
    <t>Juquitiba</t>
  </si>
  <si>
    <t>Pindaí</t>
  </si>
  <si>
    <t>Frei Inocêncio</t>
  </si>
  <si>
    <t>Realeza</t>
  </si>
  <si>
    <t>Paraíso do Sul</t>
  </si>
  <si>
    <t>Lagoinha</t>
  </si>
  <si>
    <t>Pindobaçu</t>
  </si>
  <si>
    <t>Frei Lagonegro</t>
  </si>
  <si>
    <t>Rebouças</t>
  </si>
  <si>
    <t>Pareci Novo</t>
  </si>
  <si>
    <t>Laranjal Paulista</t>
  </si>
  <si>
    <t>Pintadas</t>
  </si>
  <si>
    <t>Fronteira</t>
  </si>
  <si>
    <t>Renascença</t>
  </si>
  <si>
    <t>Parobé</t>
  </si>
  <si>
    <t>Lavínia</t>
  </si>
  <si>
    <t>Piraí do Norte</t>
  </si>
  <si>
    <t>Fronteira dos Vales</t>
  </si>
  <si>
    <t>Reserva</t>
  </si>
  <si>
    <t>Passa-Sete</t>
  </si>
  <si>
    <t>Lavrinhas</t>
  </si>
  <si>
    <t>Piripá</t>
  </si>
  <si>
    <t>Fruta de Leite</t>
  </si>
  <si>
    <t>Reserva do Iguaçu</t>
  </si>
  <si>
    <t>Passo do Sobrado</t>
  </si>
  <si>
    <t>Leme</t>
  </si>
  <si>
    <t>Piritiba</t>
  </si>
  <si>
    <t>Frutal</t>
  </si>
  <si>
    <t>Ribeirão Claro</t>
  </si>
  <si>
    <t>Passo Fundo</t>
  </si>
  <si>
    <t>Lençóis Paulista</t>
  </si>
  <si>
    <t>Planaltino</t>
  </si>
  <si>
    <t>Funilândia</t>
  </si>
  <si>
    <t>Ribeirão do Pinhal</t>
  </si>
  <si>
    <t>Paulo Bento</t>
  </si>
  <si>
    <t>Limeira</t>
  </si>
  <si>
    <t>Galileia</t>
  </si>
  <si>
    <t>Rio Azul</t>
  </si>
  <si>
    <t>Paverama</t>
  </si>
  <si>
    <t>Lindóia</t>
  </si>
  <si>
    <t>Poções</t>
  </si>
  <si>
    <t>Gameleiras</t>
  </si>
  <si>
    <t>Rio Bom</t>
  </si>
  <si>
    <t>Pedras Altas</t>
  </si>
  <si>
    <t>Lins</t>
  </si>
  <si>
    <t>Pojuca</t>
  </si>
  <si>
    <t>Glaucilândia</t>
  </si>
  <si>
    <t>Rio Bonito do Iguaçu</t>
  </si>
  <si>
    <t>Pedro Osório</t>
  </si>
  <si>
    <t>Lorena</t>
  </si>
  <si>
    <t>Ponto Novo</t>
  </si>
  <si>
    <t>Goiabeira</t>
  </si>
  <si>
    <t>Rio Branco do Ivaí</t>
  </si>
  <si>
    <t>Pejuçara</t>
  </si>
  <si>
    <t>Lourdes</t>
  </si>
  <si>
    <t>Porto Seguro</t>
  </si>
  <si>
    <t>Goianá</t>
  </si>
  <si>
    <t>Rio Branco do Sul</t>
  </si>
  <si>
    <t>Pelotas</t>
  </si>
  <si>
    <t>Louveira</t>
  </si>
  <si>
    <t>Potiraguá</t>
  </si>
  <si>
    <t>Gonçalves</t>
  </si>
  <si>
    <t>Picada Café</t>
  </si>
  <si>
    <t>Lucélia</t>
  </si>
  <si>
    <t>Prado</t>
  </si>
  <si>
    <t>Gonzaga</t>
  </si>
  <si>
    <t>Rolândia</t>
  </si>
  <si>
    <t>Pinhal</t>
  </si>
  <si>
    <t>Lucianópolis</t>
  </si>
  <si>
    <t>Gouvêia</t>
  </si>
  <si>
    <t>Roncador</t>
  </si>
  <si>
    <t>Pinhal da Serra</t>
  </si>
  <si>
    <t>Luís Antônio</t>
  </si>
  <si>
    <t>Presidente Jânio Quadros</t>
  </si>
  <si>
    <t>Governador Valadares</t>
  </si>
  <si>
    <t>Rondon</t>
  </si>
  <si>
    <t>Pinhal Grande</t>
  </si>
  <si>
    <t>Luisiânia</t>
  </si>
  <si>
    <t>Presidente Tancredo Neves</t>
  </si>
  <si>
    <t>Grão Mogol</t>
  </si>
  <si>
    <t>Rosário do Ivaí</t>
  </si>
  <si>
    <t>Pinheirinho do Vale</t>
  </si>
  <si>
    <t>Lupércio</t>
  </si>
  <si>
    <t>Grupiara</t>
  </si>
  <si>
    <t>Sabáudia</t>
  </si>
  <si>
    <t>Pinheiro Machado</t>
  </si>
  <si>
    <t>Lutécia</t>
  </si>
  <si>
    <t>Quijingue</t>
  </si>
  <si>
    <t>Guanhães</t>
  </si>
  <si>
    <t>Salgado Filho</t>
  </si>
  <si>
    <t>Pinto Bandeira</t>
  </si>
  <si>
    <t>Macatuba</t>
  </si>
  <si>
    <t>Quixabeira</t>
  </si>
  <si>
    <t>Guapé</t>
  </si>
  <si>
    <t>Salto do Itararé</t>
  </si>
  <si>
    <t>Pirapó</t>
  </si>
  <si>
    <t>Macaubal</t>
  </si>
  <si>
    <t>Rafael Jambeiro</t>
  </si>
  <si>
    <t>Salto do Lontra</t>
  </si>
  <si>
    <t>Piratini</t>
  </si>
  <si>
    <t>Macedônia</t>
  </si>
  <si>
    <t>Remanso</t>
  </si>
  <si>
    <t>Guaraciama</t>
  </si>
  <si>
    <t>Santa Amélia</t>
  </si>
  <si>
    <t>Magda</t>
  </si>
  <si>
    <t>Retirolândia</t>
  </si>
  <si>
    <t>Guaranésia</t>
  </si>
  <si>
    <t>Santa Cecília do Pavão</t>
  </si>
  <si>
    <t>Poço das Antas</t>
  </si>
  <si>
    <t>Mairinque</t>
  </si>
  <si>
    <t>Riachão das Neves</t>
  </si>
  <si>
    <t>Guarani</t>
  </si>
  <si>
    <t>Santa Cruz de Monte Castelo</t>
  </si>
  <si>
    <t>Pontão</t>
  </si>
  <si>
    <t>Mairiporã</t>
  </si>
  <si>
    <t>Riachão do Jacuípe</t>
  </si>
  <si>
    <t>Guarará</t>
  </si>
  <si>
    <t>Santa Fé</t>
  </si>
  <si>
    <t>Ponte Preta</t>
  </si>
  <si>
    <t>Manduri</t>
  </si>
  <si>
    <t>Guarda-Mor</t>
  </si>
  <si>
    <t>Portão</t>
  </si>
  <si>
    <t>Marabá Paulista</t>
  </si>
  <si>
    <t>Ribeira do Amparo</t>
  </si>
  <si>
    <t>Guaxupé</t>
  </si>
  <si>
    <t>Porto Alegre</t>
  </si>
  <si>
    <t>Maracaí</t>
  </si>
  <si>
    <t>Ribeira do Pombal</t>
  </si>
  <si>
    <t>Guidoval</t>
  </si>
  <si>
    <t>Santa Isabel do Ivaí</t>
  </si>
  <si>
    <t>Porto Lucena</t>
  </si>
  <si>
    <t>Marapoama</t>
  </si>
  <si>
    <t>Ribeirão do Largo</t>
  </si>
  <si>
    <t>Guimarânia</t>
  </si>
  <si>
    <t>Santa Izabel do Oeste</t>
  </si>
  <si>
    <t>Porto Mauá</t>
  </si>
  <si>
    <t>Mariápolis</t>
  </si>
  <si>
    <t>Rio de Contas</t>
  </si>
  <si>
    <t>Guiricema</t>
  </si>
  <si>
    <t>Santa Lúcia</t>
  </si>
  <si>
    <t>Porto Vera Cruz</t>
  </si>
  <si>
    <t>Marília</t>
  </si>
  <si>
    <t>Rio do Antônio</t>
  </si>
  <si>
    <t>Gurinhatã</t>
  </si>
  <si>
    <t>Santa Maria do Oeste</t>
  </si>
  <si>
    <t>Porto Xavier</t>
  </si>
  <si>
    <t>Marinópolis</t>
  </si>
  <si>
    <t>Rio do Pires</t>
  </si>
  <si>
    <t>Heliodora</t>
  </si>
  <si>
    <t>Santa Mariana</t>
  </si>
  <si>
    <t>Pouso Novo</t>
  </si>
  <si>
    <t>Martinópolis</t>
  </si>
  <si>
    <t>Rio Real</t>
  </si>
  <si>
    <t>Iapu</t>
  </si>
  <si>
    <t>Santa Mônica</t>
  </si>
  <si>
    <t>Presidente Lucena</t>
  </si>
  <si>
    <t>Matão</t>
  </si>
  <si>
    <t>Rodelas</t>
  </si>
  <si>
    <t>Ibertioga</t>
  </si>
  <si>
    <t>Santa Tereza do Oeste</t>
  </si>
  <si>
    <t>Progresso</t>
  </si>
  <si>
    <t>Mauá</t>
  </si>
  <si>
    <t>Ibiá</t>
  </si>
  <si>
    <t>Santa Terezinha de Itaipu</t>
  </si>
  <si>
    <t>Protásio Alves</t>
  </si>
  <si>
    <t>Mendonça</t>
  </si>
  <si>
    <t>Salinas da Margarida</t>
  </si>
  <si>
    <t>Ibiaí</t>
  </si>
  <si>
    <t>Santana do Itararé</t>
  </si>
  <si>
    <t>Putinga</t>
  </si>
  <si>
    <t>Meridiano</t>
  </si>
  <si>
    <t>Salvador</t>
  </si>
  <si>
    <t>Ibiracatu</t>
  </si>
  <si>
    <t>Santo Antônio da Platina</t>
  </si>
  <si>
    <t>Quaraí</t>
  </si>
  <si>
    <t>Mesópolis</t>
  </si>
  <si>
    <t>Santa Bárbara</t>
  </si>
  <si>
    <t>Ibiraci</t>
  </si>
  <si>
    <t>Santo Antônio do Caiuá</t>
  </si>
  <si>
    <t>Quatro Irmãos</t>
  </si>
  <si>
    <t>Miguelópolis</t>
  </si>
  <si>
    <t>Santa Brígida</t>
  </si>
  <si>
    <t>Ibirité</t>
  </si>
  <si>
    <t>Santo Antônio do Paraíso</t>
  </si>
  <si>
    <t>Quevedos</t>
  </si>
  <si>
    <t>Mineiros do Tietê</t>
  </si>
  <si>
    <t>Santa Cruz Cabrália</t>
  </si>
  <si>
    <t>Ibitiúra de Minas</t>
  </si>
  <si>
    <t>Santo Antônio do Sudoeste</t>
  </si>
  <si>
    <t>Quinze de Novembro</t>
  </si>
  <si>
    <t>Mira Estrela</t>
  </si>
  <si>
    <t>Santa Cruz da Vitória</t>
  </si>
  <si>
    <t>Ibituruna</t>
  </si>
  <si>
    <t>Santo Inácio</t>
  </si>
  <si>
    <t>Redentora</t>
  </si>
  <si>
    <t>Miracatu</t>
  </si>
  <si>
    <t>Icaraí de Minas</t>
  </si>
  <si>
    <t>São Carlos do Ivaí</t>
  </si>
  <si>
    <t>Relvado</t>
  </si>
  <si>
    <t>Mirandópolis</t>
  </si>
  <si>
    <t>Igarapé</t>
  </si>
  <si>
    <t>São Jerônimo da Serra</t>
  </si>
  <si>
    <t>Restinga Seca</t>
  </si>
  <si>
    <t>Mirante do Paranapanema</t>
  </si>
  <si>
    <t>Santa Maria da Vitória</t>
  </si>
  <si>
    <t>Igaratinga</t>
  </si>
  <si>
    <t>Rio dos Índios</t>
  </si>
  <si>
    <t>Mirassol</t>
  </si>
  <si>
    <t>Santa Rita de Cássia</t>
  </si>
  <si>
    <t>Iguatama</t>
  </si>
  <si>
    <t>São João do Caiuá</t>
  </si>
  <si>
    <t>Rio Grande</t>
  </si>
  <si>
    <t>Mirassolândia</t>
  </si>
  <si>
    <t>Ijaci</t>
  </si>
  <si>
    <t>São João do Ivaí</t>
  </si>
  <si>
    <t>Rio Pardo</t>
  </si>
  <si>
    <t>Mococa</t>
  </si>
  <si>
    <t>Santaluz</t>
  </si>
  <si>
    <t>Ilicínea</t>
  </si>
  <si>
    <t>São João do Triunfo</t>
  </si>
  <si>
    <t>Riozinho</t>
  </si>
  <si>
    <t>Mogi das Cruzes</t>
  </si>
  <si>
    <t>Imbé de Minas</t>
  </si>
  <si>
    <t>São Jorge do Ivaí</t>
  </si>
  <si>
    <t>Roca Sales</t>
  </si>
  <si>
    <t>Mogi Guaçu</t>
  </si>
  <si>
    <t>Santanópolis</t>
  </si>
  <si>
    <t>Inconfidentes</t>
  </si>
  <si>
    <t>São Jorge do Patrocínio</t>
  </si>
  <si>
    <t>Rodeio Bonito</t>
  </si>
  <si>
    <t>Mogi Mirim</t>
  </si>
  <si>
    <t>Santo Amaro</t>
  </si>
  <si>
    <t>Indaiabira</t>
  </si>
  <si>
    <t>São Jorge d'Oeste</t>
  </si>
  <si>
    <t>Rolador</t>
  </si>
  <si>
    <t>Mombuca</t>
  </si>
  <si>
    <t>Santo Antônio de Jesus</t>
  </si>
  <si>
    <t>São José da Boa Vista</t>
  </si>
  <si>
    <t>Rolante</t>
  </si>
  <si>
    <t>Monções</t>
  </si>
  <si>
    <t>Santo Estêvão</t>
  </si>
  <si>
    <t>Ingaí</t>
  </si>
  <si>
    <t>São José das Palmeiras</t>
  </si>
  <si>
    <t>Ronda Alta</t>
  </si>
  <si>
    <t>Mongaguá</t>
  </si>
  <si>
    <t>São Desidério</t>
  </si>
  <si>
    <t>Inhapim</t>
  </si>
  <si>
    <t>São José dos Pinhais</t>
  </si>
  <si>
    <t>Rondinha</t>
  </si>
  <si>
    <t>Monte Alegre do Sul</t>
  </si>
  <si>
    <t>Inhaúma</t>
  </si>
  <si>
    <t>São Manoel do Paraná</t>
  </si>
  <si>
    <t>Roque Gonzales</t>
  </si>
  <si>
    <t>Monte Alto</t>
  </si>
  <si>
    <t>São Felipe</t>
  </si>
  <si>
    <t>Inimutaba</t>
  </si>
  <si>
    <t>São Mateus do Sul</t>
  </si>
  <si>
    <t>Rosário do Sul</t>
  </si>
  <si>
    <t>Monte Aprazível</t>
  </si>
  <si>
    <t>São Félix</t>
  </si>
  <si>
    <t>Ipaba</t>
  </si>
  <si>
    <t>São Miguel do Iguaçu</t>
  </si>
  <si>
    <t>Sagrada Família</t>
  </si>
  <si>
    <t>Monte Azul Paulista</t>
  </si>
  <si>
    <t>São Félix do Coribe</t>
  </si>
  <si>
    <t>Ipanema</t>
  </si>
  <si>
    <t>São Pedro do Iguaçu</t>
  </si>
  <si>
    <t>Saldanha Marinho</t>
  </si>
  <si>
    <t>São Francisco do Conde</t>
  </si>
  <si>
    <t>Ipatinga</t>
  </si>
  <si>
    <t>São Pedro do Ivaí</t>
  </si>
  <si>
    <t>Salto do Jacuí</t>
  </si>
  <si>
    <t>Monte Mor</t>
  </si>
  <si>
    <t>São Gabriel</t>
  </si>
  <si>
    <t>Ipiaçu</t>
  </si>
  <si>
    <t>São Pedro do Paraná</t>
  </si>
  <si>
    <t>Salvador das Missões</t>
  </si>
  <si>
    <t>Monteiro Lobato</t>
  </si>
  <si>
    <t>São Gonçalo dos Campos</t>
  </si>
  <si>
    <t>Ipuiuna</t>
  </si>
  <si>
    <t>São Sebastião da Amoreira</t>
  </si>
  <si>
    <t>Salvador do Sul</t>
  </si>
  <si>
    <t>Morro Agudo</t>
  </si>
  <si>
    <t>São José da Vitória</t>
  </si>
  <si>
    <t>Iraí de Minas</t>
  </si>
  <si>
    <t>Sananduva</t>
  </si>
  <si>
    <t>Morungaba</t>
  </si>
  <si>
    <t>São José do Jacuípe</t>
  </si>
  <si>
    <t>Itabira</t>
  </si>
  <si>
    <t>Sapopema</t>
  </si>
  <si>
    <t>Santa Bárbara do Sul</t>
  </si>
  <si>
    <t>Motuca</t>
  </si>
  <si>
    <t>São Miguel das Matas</t>
  </si>
  <si>
    <t>Itabirinha</t>
  </si>
  <si>
    <t>Sarandi</t>
  </si>
  <si>
    <t>Santa Cecília do Sul</t>
  </si>
  <si>
    <t>Murutinga do Sul</t>
  </si>
  <si>
    <t>São Sebastião do Passé</t>
  </si>
  <si>
    <t>Itabirito</t>
  </si>
  <si>
    <t>Saudade do Iguaçu</t>
  </si>
  <si>
    <t>Santa Clara do Sul</t>
  </si>
  <si>
    <t>Nantes</t>
  </si>
  <si>
    <t>Sapeaçu</t>
  </si>
  <si>
    <t>Itacambira</t>
  </si>
  <si>
    <t>Sengés</t>
  </si>
  <si>
    <t>Santa Cruz do Sul</t>
  </si>
  <si>
    <t>Narandiba</t>
  </si>
  <si>
    <t>Sátiro Dias</t>
  </si>
  <si>
    <t>Itacarambi</t>
  </si>
  <si>
    <t>Serranópolis do Iguaçu</t>
  </si>
  <si>
    <t>Santa Margarida do Sul</t>
  </si>
  <si>
    <t>Natividade da Serra</t>
  </si>
  <si>
    <t>Saubara</t>
  </si>
  <si>
    <t>Itaguara</t>
  </si>
  <si>
    <t>Sertaneja</t>
  </si>
  <si>
    <t>Nazaré Paulista</t>
  </si>
  <si>
    <t>Saúde</t>
  </si>
  <si>
    <t>Itaipé</t>
  </si>
  <si>
    <t>Sertanópolis</t>
  </si>
  <si>
    <t>Santa Maria do Herval</t>
  </si>
  <si>
    <t>Neves Paulista</t>
  </si>
  <si>
    <t>Seabra</t>
  </si>
  <si>
    <t>Itajubá</t>
  </si>
  <si>
    <t>Siqueira Campos</t>
  </si>
  <si>
    <t>Santa Rosa</t>
  </si>
  <si>
    <t>Nhandeara</t>
  </si>
  <si>
    <t>Sebastião Laranjeiras</t>
  </si>
  <si>
    <t>Itamarandiba</t>
  </si>
  <si>
    <t>Sulina</t>
  </si>
  <si>
    <t>Santa Tereza</t>
  </si>
  <si>
    <t>Nipoã</t>
  </si>
  <si>
    <t>Senhor do Bonfim</t>
  </si>
  <si>
    <t>Itamarati de Minas</t>
  </si>
  <si>
    <t>Tamarana</t>
  </si>
  <si>
    <t>Santa Vitória do Palmar</t>
  </si>
  <si>
    <t>Nova Aliança</t>
  </si>
  <si>
    <t>Sento Sé</t>
  </si>
  <si>
    <t>Itambacuri</t>
  </si>
  <si>
    <t>Tamboara</t>
  </si>
  <si>
    <t>Santana da Boa Vista</t>
  </si>
  <si>
    <t>Nova Campina</t>
  </si>
  <si>
    <t>Serra do Ramalho</t>
  </si>
  <si>
    <t>Itambé do Mato Dentro</t>
  </si>
  <si>
    <t>Tapejara</t>
  </si>
  <si>
    <t>Santana do Livramento</t>
  </si>
  <si>
    <t>Nova Canaã Paulista</t>
  </si>
  <si>
    <t>Serra Dourada</t>
  </si>
  <si>
    <t>Itamogi</t>
  </si>
  <si>
    <t>Tapira</t>
  </si>
  <si>
    <t>Santiago</t>
  </si>
  <si>
    <t>Nova Castilho</t>
  </si>
  <si>
    <t>Serra Preta</t>
  </si>
  <si>
    <t>Itamonte</t>
  </si>
  <si>
    <t>Teixeira Soares</t>
  </si>
  <si>
    <t>Santo Ângelo</t>
  </si>
  <si>
    <t>Nova Europa</t>
  </si>
  <si>
    <t>Itanhandu</t>
  </si>
  <si>
    <t>Telêmaco Borba</t>
  </si>
  <si>
    <t>Santo Antônio da Patrulha</t>
  </si>
  <si>
    <t>Nova Granada</t>
  </si>
  <si>
    <t>Serrolândia</t>
  </si>
  <si>
    <t>Itanhomi</t>
  </si>
  <si>
    <t>Terra Boa</t>
  </si>
  <si>
    <t>Santo Antônio das Missões</t>
  </si>
  <si>
    <t>Nova Guataporanga</t>
  </si>
  <si>
    <t>Simões Filho</t>
  </si>
  <si>
    <t>Itaobim</t>
  </si>
  <si>
    <t>Terra Rica</t>
  </si>
  <si>
    <t>Santo Antônio do Palma</t>
  </si>
  <si>
    <t>Nova Independência</t>
  </si>
  <si>
    <t>Sítio do Mato</t>
  </si>
  <si>
    <t>Itapagipe</t>
  </si>
  <si>
    <t>Terra Roxa</t>
  </si>
  <si>
    <t>Santo Antônio do Planalto</t>
  </si>
  <si>
    <t>Nova Luzitânia</t>
  </si>
  <si>
    <t>Sítio do Quinto</t>
  </si>
  <si>
    <t>Itapecerica</t>
  </si>
  <si>
    <t>Tibagi</t>
  </si>
  <si>
    <t>Santo Augusto</t>
  </si>
  <si>
    <t>Nova Odessa</t>
  </si>
  <si>
    <t>Sobradinho</t>
  </si>
  <si>
    <t>Tijucas do Sul</t>
  </si>
  <si>
    <t>Santo Cristo</t>
  </si>
  <si>
    <t>Novais</t>
  </si>
  <si>
    <t>Souto Soares</t>
  </si>
  <si>
    <t>Itatiaiuçu</t>
  </si>
  <si>
    <t>Toledo</t>
  </si>
  <si>
    <t>Santo Expedito do Sul</t>
  </si>
  <si>
    <t>Tabocas do Brejo Velho</t>
  </si>
  <si>
    <t>Itaú de Minas</t>
  </si>
  <si>
    <t>Tomazina</t>
  </si>
  <si>
    <t>São Borja</t>
  </si>
  <si>
    <t>Nuporanga</t>
  </si>
  <si>
    <t>Tanhaçu</t>
  </si>
  <si>
    <t>Itaúna</t>
  </si>
  <si>
    <t>Três Barras do Paraná</t>
  </si>
  <si>
    <t>São Domingos do Sul</t>
  </si>
  <si>
    <t>Ocauçu</t>
  </si>
  <si>
    <t>Tanque Novo</t>
  </si>
  <si>
    <t>Itaverava</t>
  </si>
  <si>
    <t>Tunas do Paraná</t>
  </si>
  <si>
    <t>São Francisco de Assis</t>
  </si>
  <si>
    <t>Óleo</t>
  </si>
  <si>
    <t>Tanquinho</t>
  </si>
  <si>
    <t>Itinga</t>
  </si>
  <si>
    <t>Tuneiras do Oeste</t>
  </si>
  <si>
    <t>São Francisco de Paula</t>
  </si>
  <si>
    <t>Olímpia</t>
  </si>
  <si>
    <t>Itueta</t>
  </si>
  <si>
    <t>Tupãssi</t>
  </si>
  <si>
    <t>Onda Verde</t>
  </si>
  <si>
    <t>Tapiramutá</t>
  </si>
  <si>
    <t>Ituiutaba</t>
  </si>
  <si>
    <t>São Jerônimo</t>
  </si>
  <si>
    <t>Oriente</t>
  </si>
  <si>
    <t>Teixeira de Freitas</t>
  </si>
  <si>
    <t>Itumirim</t>
  </si>
  <si>
    <t>Ubiratã</t>
  </si>
  <si>
    <t>São João da Urtiga</t>
  </si>
  <si>
    <t>Orindiúva</t>
  </si>
  <si>
    <t>Teodoro Sampaio</t>
  </si>
  <si>
    <t>Iturama</t>
  </si>
  <si>
    <t>Umuarama</t>
  </si>
  <si>
    <t>São João do Polêsine</t>
  </si>
  <si>
    <t>Orlândia</t>
  </si>
  <si>
    <t>Teofilândia</t>
  </si>
  <si>
    <t>Itutinga</t>
  </si>
  <si>
    <t>União da Vitória</t>
  </si>
  <si>
    <t>São Jorge</t>
  </si>
  <si>
    <t>Osasco</t>
  </si>
  <si>
    <t>Teolândia</t>
  </si>
  <si>
    <t>Jaboticatubas</t>
  </si>
  <si>
    <t>Uniflor</t>
  </si>
  <si>
    <t>São José das Missões</t>
  </si>
  <si>
    <t>Oscar Bressane</t>
  </si>
  <si>
    <t>Jacinto</t>
  </si>
  <si>
    <t>Uraí</t>
  </si>
  <si>
    <t>São José do Herval</t>
  </si>
  <si>
    <t>Osvaldo Cruz</t>
  </si>
  <si>
    <t>Tremedal</t>
  </si>
  <si>
    <t>Jacuí</t>
  </si>
  <si>
    <t>Ventania</t>
  </si>
  <si>
    <t>São José do Hortêncio</t>
  </si>
  <si>
    <t>Ourinhos</t>
  </si>
  <si>
    <t>Tucano</t>
  </si>
  <si>
    <t>Vera Cruz do Oeste</t>
  </si>
  <si>
    <t>São José do Inhacorá</t>
  </si>
  <si>
    <t>Uauá</t>
  </si>
  <si>
    <t>Jaguaraçu</t>
  </si>
  <si>
    <t>Verê</t>
  </si>
  <si>
    <t>São José do Norte</t>
  </si>
  <si>
    <t>Ouroeste</t>
  </si>
  <si>
    <t>Ubaíra</t>
  </si>
  <si>
    <t>Jaíba</t>
  </si>
  <si>
    <t>Virmond</t>
  </si>
  <si>
    <t>São José do Ouro</t>
  </si>
  <si>
    <t>Pacaembu</t>
  </si>
  <si>
    <t>Ubaitaba</t>
  </si>
  <si>
    <t>Jampruca</t>
  </si>
  <si>
    <t>Vitorino</t>
  </si>
  <si>
    <t>São José do Sul</t>
  </si>
  <si>
    <t>Ubatã</t>
  </si>
  <si>
    <t>Janaúba</t>
  </si>
  <si>
    <t>Wenceslau Braz</t>
  </si>
  <si>
    <t>São José dos Ausentes</t>
  </si>
  <si>
    <t>Palmares Paulista</t>
  </si>
  <si>
    <t>Uibaí</t>
  </si>
  <si>
    <t>Januária</t>
  </si>
  <si>
    <t>Xambrê</t>
  </si>
  <si>
    <t>São Leopoldo</t>
  </si>
  <si>
    <t>Palmeira d'Oeste</t>
  </si>
  <si>
    <t>Umburanas</t>
  </si>
  <si>
    <t>Japaraíba</t>
  </si>
  <si>
    <t>São Lourenço do Sul</t>
  </si>
  <si>
    <t>Una</t>
  </si>
  <si>
    <t>Japonvar</t>
  </si>
  <si>
    <t>São Luiz Gonzaga</t>
  </si>
  <si>
    <t>Panorama</t>
  </si>
  <si>
    <t>Urandi</t>
  </si>
  <si>
    <t>Jeceaba</t>
  </si>
  <si>
    <t>São Marcos</t>
  </si>
  <si>
    <t>Paraguaçu Paulista</t>
  </si>
  <si>
    <t>Uruçuca</t>
  </si>
  <si>
    <t>Jenipapo de Minas</t>
  </si>
  <si>
    <t>Paraibuna</t>
  </si>
  <si>
    <t>Utinga</t>
  </si>
  <si>
    <t>Jequeri</t>
  </si>
  <si>
    <t>São Martinho da Serra</t>
  </si>
  <si>
    <t>Jequitaí</t>
  </si>
  <si>
    <t>São Miguel das Missões</t>
  </si>
  <si>
    <t>Paranapanema</t>
  </si>
  <si>
    <t>Valente</t>
  </si>
  <si>
    <t>Jequitibá</t>
  </si>
  <si>
    <t>São Nicolau</t>
  </si>
  <si>
    <t>Paranapuã</t>
  </si>
  <si>
    <t>Várzea da Roça</t>
  </si>
  <si>
    <t>Jequitinhonha</t>
  </si>
  <si>
    <t>São Paulo das Missões</t>
  </si>
  <si>
    <t>Parapuã</t>
  </si>
  <si>
    <t>Várzea do Poço</t>
  </si>
  <si>
    <t>Jesuânia</t>
  </si>
  <si>
    <t>São Pedro da Serra</t>
  </si>
  <si>
    <t>Pardinho</t>
  </si>
  <si>
    <t>Várzea Nova</t>
  </si>
  <si>
    <t>Joaíma</t>
  </si>
  <si>
    <t>São Pedro das Missões</t>
  </si>
  <si>
    <t>Pariquera-Açu</t>
  </si>
  <si>
    <t>Varzedo</t>
  </si>
  <si>
    <t>Joanésia</t>
  </si>
  <si>
    <t>São Pedro do Butiá</t>
  </si>
  <si>
    <t>Parisi</t>
  </si>
  <si>
    <t>João Monlevade</t>
  </si>
  <si>
    <t>São Pedro do Sul</t>
  </si>
  <si>
    <t>Patrocínio Paulista</t>
  </si>
  <si>
    <t>Vereda</t>
  </si>
  <si>
    <t>João Pinheiro</t>
  </si>
  <si>
    <t>São Sebastião do Caí</t>
  </si>
  <si>
    <t>Paulicéia</t>
  </si>
  <si>
    <t>Vitória da Conquista</t>
  </si>
  <si>
    <t>Joaquim Felício</t>
  </si>
  <si>
    <t>São Sepé</t>
  </si>
  <si>
    <t>Paulínia</t>
  </si>
  <si>
    <t>Wagner</t>
  </si>
  <si>
    <t>Jordânia</t>
  </si>
  <si>
    <t>São Valentim</t>
  </si>
  <si>
    <t>Paulistânia</t>
  </si>
  <si>
    <t>Wanderley</t>
  </si>
  <si>
    <t>José Gonçalves de Minas</t>
  </si>
  <si>
    <t>São Valentim do Sul</t>
  </si>
  <si>
    <t>Paulo de Faria</t>
  </si>
  <si>
    <t>Wenceslau Guimarães</t>
  </si>
  <si>
    <t>José Raydan</t>
  </si>
  <si>
    <t>São Valério do Sul</t>
  </si>
  <si>
    <t>Pederneiras</t>
  </si>
  <si>
    <t>Xique-Xique</t>
  </si>
  <si>
    <t>Josenópolis</t>
  </si>
  <si>
    <t>São Vendelino</t>
  </si>
  <si>
    <t>Pedra Bela</t>
  </si>
  <si>
    <t>Juatuba</t>
  </si>
  <si>
    <t>São Vicente do Sul</t>
  </si>
  <si>
    <t>Pedranópolis</t>
  </si>
  <si>
    <t>Juiz de Fora</t>
  </si>
  <si>
    <t>Sapiranga</t>
  </si>
  <si>
    <t>Pedregulho</t>
  </si>
  <si>
    <t>Juramento</t>
  </si>
  <si>
    <t>Sapucaia do Sul</t>
  </si>
  <si>
    <t>Pedreira</t>
  </si>
  <si>
    <t>Juruaia</t>
  </si>
  <si>
    <t>Pedrinhas Paulista</t>
  </si>
  <si>
    <t>Juvenília</t>
  </si>
  <si>
    <t>Seberi</t>
  </si>
  <si>
    <t>Pedro de Toledo</t>
  </si>
  <si>
    <t>Ladainha</t>
  </si>
  <si>
    <t>Sede Nova</t>
  </si>
  <si>
    <t>Penápolis</t>
  </si>
  <si>
    <t>Lagamar</t>
  </si>
  <si>
    <t>Segredo</t>
  </si>
  <si>
    <t>Pereira Barreto</t>
  </si>
  <si>
    <t>Lagoa da Prata</t>
  </si>
  <si>
    <t>Selbach</t>
  </si>
  <si>
    <t>Pereiras</t>
  </si>
  <si>
    <t>Lagoa dos Patos</t>
  </si>
  <si>
    <t>Senador Salgado Filho</t>
  </si>
  <si>
    <t>Peruíbe</t>
  </si>
  <si>
    <t>Lagoa Dourada</t>
  </si>
  <si>
    <t>Sentinela do Sul</t>
  </si>
  <si>
    <t>Piacatu</t>
  </si>
  <si>
    <t>Lagoa Formosa</t>
  </si>
  <si>
    <t>Serafina Corrêa</t>
  </si>
  <si>
    <t>Piedade</t>
  </si>
  <si>
    <t>Sério</t>
  </si>
  <si>
    <t>Pilar do Sul</t>
  </si>
  <si>
    <t>Sertão</t>
  </si>
  <si>
    <t>Pindamonhangaba</t>
  </si>
  <si>
    <t>Lajinha</t>
  </si>
  <si>
    <t>Sertão Santana</t>
  </si>
  <si>
    <t>Pindorama</t>
  </si>
  <si>
    <t>Lambari</t>
  </si>
  <si>
    <t>Sete de Setembro</t>
  </si>
  <si>
    <t>Lamim</t>
  </si>
  <si>
    <t>Severiano de Almeida</t>
  </si>
  <si>
    <t>Piquerobi</t>
  </si>
  <si>
    <t>Silveira Martins</t>
  </si>
  <si>
    <t>Piquete</t>
  </si>
  <si>
    <t>Lassance</t>
  </si>
  <si>
    <t>Sinimbu</t>
  </si>
  <si>
    <t>Piracaia</t>
  </si>
  <si>
    <t>Lavras</t>
  </si>
  <si>
    <t>Piracicaba</t>
  </si>
  <si>
    <t>Leandro Ferreira</t>
  </si>
  <si>
    <t>Piraju</t>
  </si>
  <si>
    <t>Leme do Prado</t>
  </si>
  <si>
    <t>Tabaí</t>
  </si>
  <si>
    <t>Pirajuí</t>
  </si>
  <si>
    <t>Leopoldina</t>
  </si>
  <si>
    <t>Pirangi</t>
  </si>
  <si>
    <t>Liberdade</t>
  </si>
  <si>
    <t>Tapera</t>
  </si>
  <si>
    <t>Pirapora do Bom Jesus</t>
  </si>
  <si>
    <t>Lima Duarte</t>
  </si>
  <si>
    <t>Tapes</t>
  </si>
  <si>
    <t>Pirapozinho</t>
  </si>
  <si>
    <t>Limeira do Oeste</t>
  </si>
  <si>
    <t>Taquara</t>
  </si>
  <si>
    <t>Pirassununga</t>
  </si>
  <si>
    <t>Lontra</t>
  </si>
  <si>
    <t>Taquari</t>
  </si>
  <si>
    <t>Piratininga</t>
  </si>
  <si>
    <t>Luisburgo</t>
  </si>
  <si>
    <t>Taquaruçu do Sul</t>
  </si>
  <si>
    <t>Luislândia</t>
  </si>
  <si>
    <t>Luminárias</t>
  </si>
  <si>
    <t>Tenente Portela</t>
  </si>
  <si>
    <t>Platina</t>
  </si>
  <si>
    <t>Luz</t>
  </si>
  <si>
    <t>Terra de Areia</t>
  </si>
  <si>
    <t>Poá</t>
  </si>
  <si>
    <t>Machacalis</t>
  </si>
  <si>
    <t>Teutônia</t>
  </si>
  <si>
    <t>Poloni</t>
  </si>
  <si>
    <t>Machado</t>
  </si>
  <si>
    <t>Tio Hugo</t>
  </si>
  <si>
    <t>Pompeia</t>
  </si>
  <si>
    <t>Madre de Deus de Minas</t>
  </si>
  <si>
    <t>Tiradentes do Sul</t>
  </si>
  <si>
    <t>Pongaí</t>
  </si>
  <si>
    <t>Malacacheta</t>
  </si>
  <si>
    <t>Toropi</t>
  </si>
  <si>
    <t>Pontal</t>
  </si>
  <si>
    <t>Mamonas</t>
  </si>
  <si>
    <t>Torres</t>
  </si>
  <si>
    <t>Pontalinda</t>
  </si>
  <si>
    <t>Manga</t>
  </si>
  <si>
    <t>Tramandaí</t>
  </si>
  <si>
    <t>Pontes Gestal</t>
  </si>
  <si>
    <t>Manhuaçu</t>
  </si>
  <si>
    <t>Travesseiro</t>
  </si>
  <si>
    <t>Populina</t>
  </si>
  <si>
    <t>Manhumirim</t>
  </si>
  <si>
    <t>Três Arroios</t>
  </si>
  <si>
    <t>Porangaba</t>
  </si>
  <si>
    <t>Mantena</t>
  </si>
  <si>
    <t>Três Cachoeiras</t>
  </si>
  <si>
    <t>Porto Feliz</t>
  </si>
  <si>
    <t>Mar de Espanha</t>
  </si>
  <si>
    <t>Três Coroas</t>
  </si>
  <si>
    <t>Porto Ferreira</t>
  </si>
  <si>
    <t>Maravilhas</t>
  </si>
  <si>
    <t>Três de Maio</t>
  </si>
  <si>
    <t>Potim</t>
  </si>
  <si>
    <t>Maria da Fé</t>
  </si>
  <si>
    <t>Três Forquilhas</t>
  </si>
  <si>
    <t>Potirendaba</t>
  </si>
  <si>
    <t>Mariana</t>
  </si>
  <si>
    <t>Três Palmeiras</t>
  </si>
  <si>
    <t>Pracinha</t>
  </si>
  <si>
    <t>Marilac</t>
  </si>
  <si>
    <t>Três Passos</t>
  </si>
  <si>
    <t>Pradópolis</t>
  </si>
  <si>
    <t>Mário Campos</t>
  </si>
  <si>
    <t>Trindade do Sul</t>
  </si>
  <si>
    <t>Maripá de Minas</t>
  </si>
  <si>
    <t>Pratânia</t>
  </si>
  <si>
    <t>Marliéria</t>
  </si>
  <si>
    <t>Tucunduva</t>
  </si>
  <si>
    <t>Presidente Alves</t>
  </si>
  <si>
    <t>Marmelópolis</t>
  </si>
  <si>
    <t>Tunas</t>
  </si>
  <si>
    <t>Presidente Bernardes</t>
  </si>
  <si>
    <t>Martinho Campos</t>
  </si>
  <si>
    <t>Tupanci do Sul</t>
  </si>
  <si>
    <t>Presidente Epitácio</t>
  </si>
  <si>
    <t>Martins Soares</t>
  </si>
  <si>
    <t>Tupanciretã</t>
  </si>
  <si>
    <t>Presidente Prudente</t>
  </si>
  <si>
    <t>Mata Verde</t>
  </si>
  <si>
    <t>Tupandi</t>
  </si>
  <si>
    <t>Presidente Venceslau</t>
  </si>
  <si>
    <t>Materlândia</t>
  </si>
  <si>
    <t>Tuparendi</t>
  </si>
  <si>
    <t>Promissão</t>
  </si>
  <si>
    <t>Mateus Leme</t>
  </si>
  <si>
    <t>Turuçu</t>
  </si>
  <si>
    <t>Quadra</t>
  </si>
  <si>
    <t>Mathias Lobato</t>
  </si>
  <si>
    <t>Ubiretama</t>
  </si>
  <si>
    <t>Quatá</t>
  </si>
  <si>
    <t>Matias Barbosa</t>
  </si>
  <si>
    <t>União da Serra</t>
  </si>
  <si>
    <t>Queiroz</t>
  </si>
  <si>
    <t>Matias Cardoso</t>
  </si>
  <si>
    <t>Unistalda</t>
  </si>
  <si>
    <t>Queluz</t>
  </si>
  <si>
    <t>Matipó</t>
  </si>
  <si>
    <t>Uruguaiana</t>
  </si>
  <si>
    <t>Quintana</t>
  </si>
  <si>
    <t>Mato Verde</t>
  </si>
  <si>
    <t>Vacaria</t>
  </si>
  <si>
    <t>Rafard</t>
  </si>
  <si>
    <t>Matozinhos</t>
  </si>
  <si>
    <t>Vale do Sol</t>
  </si>
  <si>
    <t>Rancharia</t>
  </si>
  <si>
    <t>Matutina</t>
  </si>
  <si>
    <t>Vale Real</t>
  </si>
  <si>
    <t>Redenção da Serra</t>
  </si>
  <si>
    <t>Medeiros</t>
  </si>
  <si>
    <t>Vale Verde</t>
  </si>
  <si>
    <t>Regente Feijó</t>
  </si>
  <si>
    <t>Medina</t>
  </si>
  <si>
    <t>Vanini</t>
  </si>
  <si>
    <t>Reginópolis</t>
  </si>
  <si>
    <t>Mendes Pimentel</t>
  </si>
  <si>
    <t>Venâncio Aires</t>
  </si>
  <si>
    <t>Registro</t>
  </si>
  <si>
    <t>Mercês</t>
  </si>
  <si>
    <t>Restinga</t>
  </si>
  <si>
    <t>Veranópolis</t>
  </si>
  <si>
    <t>Ribeira</t>
  </si>
  <si>
    <t>Minas Novas</t>
  </si>
  <si>
    <t>Vespasiano Corrêa</t>
  </si>
  <si>
    <t>Ribeirão Bonito</t>
  </si>
  <si>
    <t>Minduri</t>
  </si>
  <si>
    <t>Viadutos</t>
  </si>
  <si>
    <t>Ribeirão Branco</t>
  </si>
  <si>
    <t>Mirabela</t>
  </si>
  <si>
    <t>Viamão</t>
  </si>
  <si>
    <t>Ribeirão Corrente</t>
  </si>
  <si>
    <t>Miradouro</t>
  </si>
  <si>
    <t>Vicente Dutra</t>
  </si>
  <si>
    <t>Ribeirão do Sul</t>
  </si>
  <si>
    <t>Miraí</t>
  </si>
  <si>
    <t>Victor Graeff</t>
  </si>
  <si>
    <t>Ribeirão dos Índios</t>
  </si>
  <si>
    <t>Miravânia</t>
  </si>
  <si>
    <t>Vila Flores</t>
  </si>
  <si>
    <t>Ribeirão Grande</t>
  </si>
  <si>
    <t>Moeda</t>
  </si>
  <si>
    <t>Vila Lângaro</t>
  </si>
  <si>
    <t>Ribeirão Pires</t>
  </si>
  <si>
    <t>Moema</t>
  </si>
  <si>
    <t>Vila Maria</t>
  </si>
  <si>
    <t>Ribeirão Preto</t>
  </si>
  <si>
    <t>Monjolos</t>
  </si>
  <si>
    <t>Vila Nova do Sul</t>
  </si>
  <si>
    <t>Rifaina</t>
  </si>
  <si>
    <t>Monsenhor Paulo</t>
  </si>
  <si>
    <t>Vista Alegre</t>
  </si>
  <si>
    <t>Rincão</t>
  </si>
  <si>
    <t>Montalvânia</t>
  </si>
  <si>
    <t>Vista Alegre do Prata</t>
  </si>
  <si>
    <t>Rinópolis</t>
  </si>
  <si>
    <t>Monte Alegre de Minas</t>
  </si>
  <si>
    <t>Vista Gaúcha</t>
  </si>
  <si>
    <t>Monte Azul</t>
  </si>
  <si>
    <t>Vitória das Missões</t>
  </si>
  <si>
    <t>Rio das Pedras</t>
  </si>
  <si>
    <t>Monte Belo</t>
  </si>
  <si>
    <t>Westfália</t>
  </si>
  <si>
    <t>Rio Grande da Serra</t>
  </si>
  <si>
    <t>Monte Carmelo</t>
  </si>
  <si>
    <t>Xangri-lá</t>
  </si>
  <si>
    <t>Riolândia</t>
  </si>
  <si>
    <t>Monte Formoso</t>
  </si>
  <si>
    <t>Riversul</t>
  </si>
  <si>
    <t>Monte Santo de Minas</t>
  </si>
  <si>
    <t>Rosana</t>
  </si>
  <si>
    <t>Monte Sião</t>
  </si>
  <si>
    <t>Roseira</t>
  </si>
  <si>
    <t>Montes Claros</t>
  </si>
  <si>
    <t>Rubiácea</t>
  </si>
  <si>
    <t>Montezuma</t>
  </si>
  <si>
    <t>Rubinéia</t>
  </si>
  <si>
    <t>Morada Nova de Minas</t>
  </si>
  <si>
    <t>Sabino</t>
  </si>
  <si>
    <t>Morro da Garça</t>
  </si>
  <si>
    <t>Sagres</t>
  </si>
  <si>
    <t>Morro do Pilar</t>
  </si>
  <si>
    <t>Sales</t>
  </si>
  <si>
    <t>Munhoz</t>
  </si>
  <si>
    <t>Sales Oliveira</t>
  </si>
  <si>
    <t>Muriaé</t>
  </si>
  <si>
    <t>Salesópolis</t>
  </si>
  <si>
    <t>Mutum</t>
  </si>
  <si>
    <t>Salmourão</t>
  </si>
  <si>
    <t>Muzambinho</t>
  </si>
  <si>
    <t>Nacip Raydan</t>
  </si>
  <si>
    <t>Salto</t>
  </si>
  <si>
    <t>Nanuque</t>
  </si>
  <si>
    <t>Salto de Pirapora</t>
  </si>
  <si>
    <t>Naque</t>
  </si>
  <si>
    <t>Salto Grande</t>
  </si>
  <si>
    <t>Natalândia</t>
  </si>
  <si>
    <t>Sandovalina</t>
  </si>
  <si>
    <t>Natércia</t>
  </si>
  <si>
    <t>Santa Adélia</t>
  </si>
  <si>
    <t>Nazareno</t>
  </si>
  <si>
    <t>Santa Albertina</t>
  </si>
  <si>
    <t>Nepomuceno</t>
  </si>
  <si>
    <t>Santa Bárbara d'Oeste</t>
  </si>
  <si>
    <t>Ninheira</t>
  </si>
  <si>
    <t>Santa Branca</t>
  </si>
  <si>
    <t>Nova Belém</t>
  </si>
  <si>
    <t>Santa Clara d'Oeste</t>
  </si>
  <si>
    <t>Nova Era</t>
  </si>
  <si>
    <t>Santa Cruz da Conceição</t>
  </si>
  <si>
    <t>Nova Lima</t>
  </si>
  <si>
    <t>Santa Cruz da Esperança</t>
  </si>
  <si>
    <t>Nova Módica</t>
  </si>
  <si>
    <t>Santa Cruz das Palmeiras</t>
  </si>
  <si>
    <t>Nova Ponte</t>
  </si>
  <si>
    <t>Santa Cruz do Rio Pardo</t>
  </si>
  <si>
    <t>Nova Porteirinha</t>
  </si>
  <si>
    <t>Santa Ernestina</t>
  </si>
  <si>
    <t>Nova Resende</t>
  </si>
  <si>
    <t>Santa Fé do Sul</t>
  </si>
  <si>
    <t>Nova Serrana</t>
  </si>
  <si>
    <t>Santa Gertrudes</t>
  </si>
  <si>
    <t>Novo Cruzeiro</t>
  </si>
  <si>
    <t>Novo Oriente de Minas</t>
  </si>
  <si>
    <t>Santa Maria da Serra</t>
  </si>
  <si>
    <t>Novorizonte</t>
  </si>
  <si>
    <t>Santa Mercedes</t>
  </si>
  <si>
    <t>Olaria</t>
  </si>
  <si>
    <t>Santa Rita do Passa Quatro</t>
  </si>
  <si>
    <t>Olhos-d'Água</t>
  </si>
  <si>
    <t>Santa Rita d'Oeste</t>
  </si>
  <si>
    <t>Olímpio Noronha</t>
  </si>
  <si>
    <t>Santa Rosa de Viterbo</t>
  </si>
  <si>
    <t>Oliveira</t>
  </si>
  <si>
    <t>Santa Salete</t>
  </si>
  <si>
    <t>Oliveira Fortes</t>
  </si>
  <si>
    <t>Santana da Ponte Pensa</t>
  </si>
  <si>
    <t>Onça de Pitangui</t>
  </si>
  <si>
    <t>Santana de Parnaíba</t>
  </si>
  <si>
    <t>Oratórios</t>
  </si>
  <si>
    <t>Santo Anastácio</t>
  </si>
  <si>
    <t>Orizânia</t>
  </si>
  <si>
    <t>Santo Antônio da Alegria</t>
  </si>
  <si>
    <t>Ouro Fino</t>
  </si>
  <si>
    <t>Santo Antônio de Posse</t>
  </si>
  <si>
    <t>Ouro Preto</t>
  </si>
  <si>
    <t>Santo Antônio do Aracanguá</t>
  </si>
  <si>
    <t>Ouro Verde de Minas</t>
  </si>
  <si>
    <t>Santo Antônio do Jardim</t>
  </si>
  <si>
    <t>Padre Carvalho</t>
  </si>
  <si>
    <t>Santo Antônio do Pinhal</t>
  </si>
  <si>
    <t>Padre Paraíso</t>
  </si>
  <si>
    <t>Santo Expedito</t>
  </si>
  <si>
    <t>Pai Pedro</t>
  </si>
  <si>
    <t>Santópolis do Aguapeí</t>
  </si>
  <si>
    <t>Paineiras</t>
  </si>
  <si>
    <t>Santos</t>
  </si>
  <si>
    <t>Pains</t>
  </si>
  <si>
    <t>São Bento do Sapucaí</t>
  </si>
  <si>
    <t>Paiva</t>
  </si>
  <si>
    <t>São Bernardo do Campo</t>
  </si>
  <si>
    <t>Palma</t>
  </si>
  <si>
    <t>São Caetano do Sul</t>
  </si>
  <si>
    <t>Palmópolis</t>
  </si>
  <si>
    <t>Papagaios</t>
  </si>
  <si>
    <t>Pará de Minas</t>
  </si>
  <si>
    <t>São João da Boa Vista</t>
  </si>
  <si>
    <t>Paracatu</t>
  </si>
  <si>
    <t>São João das Duas Pontes</t>
  </si>
  <si>
    <t>Paraguaçu</t>
  </si>
  <si>
    <t>São João de Iracema</t>
  </si>
  <si>
    <t>Paraisópolis</t>
  </si>
  <si>
    <t>São João do Pau-d'Alho</t>
  </si>
  <si>
    <t>Paraopeba</t>
  </si>
  <si>
    <t>São Joaquim da Barra</t>
  </si>
  <si>
    <t>Passa Tempo</t>
  </si>
  <si>
    <t>São José da Bela Vista</t>
  </si>
  <si>
    <t>Passabém</t>
  </si>
  <si>
    <t>São José do Barreiro</t>
  </si>
  <si>
    <t>Passa-Quatro</t>
  </si>
  <si>
    <t>São José do Rio Pardo</t>
  </si>
  <si>
    <t>Passa-Vinte</t>
  </si>
  <si>
    <t>São José do Rio Preto</t>
  </si>
  <si>
    <t>Passos</t>
  </si>
  <si>
    <t>São José dos Campos</t>
  </si>
  <si>
    <t>Patis</t>
  </si>
  <si>
    <t>São Lourenço da Serra</t>
  </si>
  <si>
    <t>Patos de Minas</t>
  </si>
  <si>
    <t>São Luiz do Paraitinga</t>
  </si>
  <si>
    <t>Patrocínio</t>
  </si>
  <si>
    <t>São Manuel</t>
  </si>
  <si>
    <t>Patrocínio do Muriaé</t>
  </si>
  <si>
    <t>São Miguel Arcanjo</t>
  </si>
  <si>
    <t>Paula Cândido</t>
  </si>
  <si>
    <t>São Paulo</t>
  </si>
  <si>
    <t>Paulistas</t>
  </si>
  <si>
    <t>Pavão</t>
  </si>
  <si>
    <t>São Pedro do Turvo</t>
  </si>
  <si>
    <t>Peçanha</t>
  </si>
  <si>
    <t>São Roque</t>
  </si>
  <si>
    <t>Pedra Azul</t>
  </si>
  <si>
    <t>Pedra Bonita</t>
  </si>
  <si>
    <t>São Sebastião da Grama</t>
  </si>
  <si>
    <t>Pedra do Anta</t>
  </si>
  <si>
    <t>Pedra do Indaiá</t>
  </si>
  <si>
    <t>Pedra Dourada</t>
  </si>
  <si>
    <t>Sarapuí</t>
  </si>
  <si>
    <t>Pedralva</t>
  </si>
  <si>
    <t>Sarutaiá</t>
  </si>
  <si>
    <t>Pedras de Maria da Cruz</t>
  </si>
  <si>
    <t>Sebastianópolis do Sul</t>
  </si>
  <si>
    <t>Pedrinópolis</t>
  </si>
  <si>
    <t>Serra Azul</t>
  </si>
  <si>
    <t>Pedro Leopoldo</t>
  </si>
  <si>
    <t>Serra Negra</t>
  </si>
  <si>
    <t>Pedro Teixeira</t>
  </si>
  <si>
    <t>Serrana</t>
  </si>
  <si>
    <t>Pequeri</t>
  </si>
  <si>
    <t>Pequi</t>
  </si>
  <si>
    <t>Sete Barras</t>
  </si>
  <si>
    <t>Perdigão</t>
  </si>
  <si>
    <t>Severínia</t>
  </si>
  <si>
    <t>Perdizes</t>
  </si>
  <si>
    <t>Silveiras</t>
  </si>
  <si>
    <t>Perdões</t>
  </si>
  <si>
    <t>Socorro</t>
  </si>
  <si>
    <t>Periquito</t>
  </si>
  <si>
    <t>Sorocaba</t>
  </si>
  <si>
    <t>Pescador</t>
  </si>
  <si>
    <t>Sud Mennucci</t>
  </si>
  <si>
    <t>Piau</t>
  </si>
  <si>
    <t>Sumaré</t>
  </si>
  <si>
    <t>Piedade de Caratinga</t>
  </si>
  <si>
    <t>Suzanápolis</t>
  </si>
  <si>
    <t>Piedade de Ponte Nova</t>
  </si>
  <si>
    <t>Suzano</t>
  </si>
  <si>
    <t>Piedade do Rio Grande</t>
  </si>
  <si>
    <t>Tabapuã</t>
  </si>
  <si>
    <t>Piedade dos Gerais</t>
  </si>
  <si>
    <t>Pimenta</t>
  </si>
  <si>
    <t>Taboão da Serra</t>
  </si>
  <si>
    <t>Pingo d'Água</t>
  </si>
  <si>
    <t>Taciba</t>
  </si>
  <si>
    <t>Pintópolis</t>
  </si>
  <si>
    <t>Taguaí</t>
  </si>
  <si>
    <t>Piracema</t>
  </si>
  <si>
    <t>Taiaçu</t>
  </si>
  <si>
    <t>Pirajuba</t>
  </si>
  <si>
    <t>Taiuva</t>
  </si>
  <si>
    <t>Piranga</t>
  </si>
  <si>
    <t>Tambaú</t>
  </si>
  <si>
    <t>Piranguçu</t>
  </si>
  <si>
    <t>Tanabi</t>
  </si>
  <si>
    <t>Piranguinho</t>
  </si>
  <si>
    <t>Tapiraí</t>
  </si>
  <si>
    <t>Pirapetinga</t>
  </si>
  <si>
    <t>Tapiratiba</t>
  </si>
  <si>
    <t>Pirapora</t>
  </si>
  <si>
    <t>Taquaral</t>
  </si>
  <si>
    <t>Piraúba</t>
  </si>
  <si>
    <t>Taquaritinga</t>
  </si>
  <si>
    <t>Pitangui</t>
  </si>
  <si>
    <t>Taquarituba</t>
  </si>
  <si>
    <t>Piumhi</t>
  </si>
  <si>
    <t>Taquarivaí</t>
  </si>
  <si>
    <t>Planura</t>
  </si>
  <si>
    <t>Tarabai</t>
  </si>
  <si>
    <t>Poço Fundo</t>
  </si>
  <si>
    <t>Tarumã</t>
  </si>
  <si>
    <t>Poços de Caldas</t>
  </si>
  <si>
    <t>Tatuí</t>
  </si>
  <si>
    <t>Pocrane</t>
  </si>
  <si>
    <t>Taubaté</t>
  </si>
  <si>
    <t>Pompéu</t>
  </si>
  <si>
    <t>Tejupá</t>
  </si>
  <si>
    <t>Ponte Nova</t>
  </si>
  <si>
    <t>Ponto Chique</t>
  </si>
  <si>
    <t>Ponto dos Volantes</t>
  </si>
  <si>
    <t>Tietê</t>
  </si>
  <si>
    <t>Porteirinha</t>
  </si>
  <si>
    <t>Timburi</t>
  </si>
  <si>
    <t>Porto Firme</t>
  </si>
  <si>
    <t>Torre de Pedra</t>
  </si>
  <si>
    <t>Poté</t>
  </si>
  <si>
    <t>Torrinha</t>
  </si>
  <si>
    <t>Pouso Alegre</t>
  </si>
  <si>
    <t>Trabiju</t>
  </si>
  <si>
    <t>Pouso Alto</t>
  </si>
  <si>
    <t>Tremembé</t>
  </si>
  <si>
    <t>Prados</t>
  </si>
  <si>
    <t>Três Fronteiras</t>
  </si>
  <si>
    <t>Tuiuti</t>
  </si>
  <si>
    <t>Pratápolis</t>
  </si>
  <si>
    <t>Tupã</t>
  </si>
  <si>
    <t>Pratinha</t>
  </si>
  <si>
    <t>Tupi Paulista</t>
  </si>
  <si>
    <t>Turiúba</t>
  </si>
  <si>
    <t>Turmalina</t>
  </si>
  <si>
    <t>Presidente Kubitschek</t>
  </si>
  <si>
    <t>Ubarana</t>
  </si>
  <si>
    <t>Presidente Olegário</t>
  </si>
  <si>
    <t>Ubatuba</t>
  </si>
  <si>
    <t>Prudente de Morais</t>
  </si>
  <si>
    <t>Ubirajara</t>
  </si>
  <si>
    <t>Quartel Geral</t>
  </si>
  <si>
    <t>Uchoa</t>
  </si>
  <si>
    <t>Queluzito</t>
  </si>
  <si>
    <t>União Paulista</t>
  </si>
  <si>
    <t>Raposos</t>
  </si>
  <si>
    <t>Urânia</t>
  </si>
  <si>
    <t>Raul Soares</t>
  </si>
  <si>
    <t>Uru</t>
  </si>
  <si>
    <t>Recreio</t>
  </si>
  <si>
    <t>Urupês</t>
  </si>
  <si>
    <t>Reduto</t>
  </si>
  <si>
    <t>Valentim Gentil</t>
  </si>
  <si>
    <t>Resende Costa</t>
  </si>
  <si>
    <t>Valinhos</t>
  </si>
  <si>
    <t>Resplendor</t>
  </si>
  <si>
    <t>Valparaíso</t>
  </si>
  <si>
    <t>Ressaquinha</t>
  </si>
  <si>
    <t>Vargem Grande do Sul</t>
  </si>
  <si>
    <t>Riacho dos Machados</t>
  </si>
  <si>
    <t>Vargem Grande Paulista</t>
  </si>
  <si>
    <t>Ribeirão das Neves</t>
  </si>
  <si>
    <t>Várzea Paulista</t>
  </si>
  <si>
    <t>Ribeirão Vermelho</t>
  </si>
  <si>
    <t>Rio Acima</t>
  </si>
  <si>
    <t>Vinhedo</t>
  </si>
  <si>
    <t>Rio Casca</t>
  </si>
  <si>
    <t>Viradouro</t>
  </si>
  <si>
    <t>Rio do Prado</t>
  </si>
  <si>
    <t>Vista Alegre do Alto</t>
  </si>
  <si>
    <t>Rio Doce</t>
  </si>
  <si>
    <t>Vitória Brasil</t>
  </si>
  <si>
    <t>Rio Espera</t>
  </si>
  <si>
    <t>Votorantim</t>
  </si>
  <si>
    <t>Rio Manso</t>
  </si>
  <si>
    <t>Votuporanga</t>
  </si>
  <si>
    <t>Rio Novo</t>
  </si>
  <si>
    <t>Zacarias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</si>
  <si>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</si>
  <si>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</si>
  <si>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</si>
  <si>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</si>
  <si>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</si>
  <si>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</si>
  <si>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</si>
  <si>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</si>
  <si>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</si>
  <si>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</si>
  <si>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</si>
  <si>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</si>
  <si>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</si>
  <si>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</si>
  <si>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</si>
  <si>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</si>
  <si>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</si>
  <si>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</si>
  <si>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</si>
  <si>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</si>
  <si>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</si>
  <si>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</si>
  <si>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</si>
  <si>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</si>
  <si>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</si>
  <si>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</si>
  <si>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</si>
  <si>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</si>
  <si>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</si>
  <si>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</si>
  <si>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</si>
  <si>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</si>
  <si>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</si>
  <si>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</si>
  <si>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</si>
  <si>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</si>
  <si>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</si>
  <si>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</si>
  <si>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</si>
  <si>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</si>
  <si>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</si>
  <si>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</si>
  <si>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</si>
  <si>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</si>
  <si>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</si>
  <si>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</si>
  <si>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</si>
  <si>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</si>
  <si>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</si>
  <si>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</si>
  <si>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</si>
  <si>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</si>
  <si>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</si>
  <si>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</si>
  <si>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</si>
  <si>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</si>
  <si>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</si>
  <si>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</si>
  <si>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</si>
  <si>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</si>
  <si>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</si>
  <si>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</si>
  <si>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</si>
  <si>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</si>
  <si>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</si>
  <si>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</si>
  <si>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</si>
  <si>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</si>
  <si>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</si>
  <si>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</si>
  <si>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</si>
  <si>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</si>
  <si>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</si>
  <si>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</si>
  <si>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</si>
  <si>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</si>
  <si>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</si>
  <si>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</si>
  <si>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</si>
  <si>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</si>
  <si>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</si>
  <si>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del-Rei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</si>
  <si>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</si>
  <si>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</si>
  <si>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</si>
  <si>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</si>
  <si>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</si>
  <si>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</si>
  <si>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</si>
  <si>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</si>
  <si>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</si>
  <si>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</si>
  <si>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</si>
  <si>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</si>
  <si>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</si>
  <si>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</si>
  <si>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</si>
  <si>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</si>
  <si>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</si>
  <si>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</si>
  <si>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</si>
  <si>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</si>
  <si>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</si>
  <si>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</si>
  <si>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</si>
  <si>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</si>
  <si>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</si>
  <si>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</si>
  <si>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</si>
  <si>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</si>
  <si>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</si>
  <si>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</si>
  <si>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</si>
  <si>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</si>
  <si>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</si>
  <si>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</si>
  <si>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</si>
  <si>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</si>
  <si>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</si>
  <si>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</si>
  <si>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</si>
  <si>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</si>
  <si>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</si>
  <si>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</si>
  <si>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</si>
  <si>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</si>
  <si>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</si>
  <si>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</si>
  <si>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</si>
  <si>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</si>
  <si>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</si>
  <si>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</si>
  <si>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</si>
  <si>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</si>
  <si>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</si>
  <si>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</si>
  <si>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</si>
  <si>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</si>
  <si>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</si>
  <si>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</si>
  <si>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</si>
  <si>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</si>
  <si>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</si>
  <si>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</si>
  <si>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</si>
  <si>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</si>
  <si>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</si>
  <si>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</si>
  <si>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</si>
  <si>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</si>
  <si>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</si>
  <si>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</si>
  <si>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</si>
  <si>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</si>
  <si>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</si>
  <si>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</si>
  <si>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</si>
  <si>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</si>
  <si>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</si>
  <si>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</si>
  <si>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</si>
  <si>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</si>
  <si>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</si>
  <si>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</si>
  <si>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</si>
  <si>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</si>
  <si>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</si>
  <si>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</si>
  <si>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</si>
  <si>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</si>
  <si>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</si>
  <si>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</si>
  <si>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</si>
  <si>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</si>
  <si>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</si>
  <si>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</si>
  <si>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</si>
  <si>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</si>
  <si>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</si>
  <si>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</si>
  <si>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</si>
  <si>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</si>
  <si>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</si>
  <si>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</si>
  <si>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</si>
  <si>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</si>
  <si>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</si>
  <si>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</si>
  <si>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</si>
  <si>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</si>
  <si>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</si>
  <si>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</si>
  <si>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</si>
  <si>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</si>
  <si>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</si>
  <si>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ES</t>
  </si>
  <si>
    <t>AC</t>
  </si>
  <si>
    <t>AL</t>
  </si>
  <si>
    <t>AM</t>
  </si>
  <si>
    <t>AP</t>
  </si>
  <si>
    <t>BA</t>
  </si>
  <si>
    <t>CE</t>
  </si>
  <si>
    <t>DF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</si>
  <si>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</si>
  <si>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</si>
  <si>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</si>
  <si>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</si>
  <si>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</si>
  <si>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</si>
  <si>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</si>
  <si>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</si>
  <si>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</si>
  <si>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</si>
  <si>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</si>
  <si>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</si>
  <si>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</si>
  <si>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</si>
  <si>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</si>
  <si>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</si>
  <si>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</si>
  <si>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</si>
  <si>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</si>
  <si>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Afeganistão</t>
  </si>
  <si>
    <t>África do Sul</t>
  </si>
  <si>
    <t>Akrotiri</t>
  </si>
  <si>
    <t>Albânia</t>
  </si>
  <si>
    <t>Alemanha</t>
  </si>
  <si>
    <t>Andorra</t>
  </si>
  <si>
    <t>Angola</t>
  </si>
  <si>
    <t>Anguila</t>
  </si>
  <si>
    <t>Antárctida</t>
  </si>
  <si>
    <t>Antígua e Barbuda</t>
  </si>
  <si>
    <t>Antilhas Neerlandesas</t>
  </si>
  <si>
    <t>Arábia Saudita</t>
  </si>
  <si>
    <t>Arctic Ocean</t>
  </si>
  <si>
    <t>Argélia</t>
  </si>
  <si>
    <t>Argentina</t>
  </si>
  <si>
    <t>Arménia</t>
  </si>
  <si>
    <t>Aruba</t>
  </si>
  <si>
    <t>Ashmore and Cartier Islands</t>
  </si>
  <si>
    <t>Atlantic Ocean</t>
  </si>
  <si>
    <t>Austrália</t>
  </si>
  <si>
    <t>Áustria</t>
  </si>
  <si>
    <t>Azerbaijão</t>
  </si>
  <si>
    <t>Baamas</t>
  </si>
  <si>
    <t>Bangladeche</t>
  </si>
  <si>
    <t>Barbados</t>
  </si>
  <si>
    <t>Barém</t>
  </si>
  <si>
    <t>Bélgica</t>
  </si>
  <si>
    <t>Belize</t>
  </si>
  <si>
    <t>Benim</t>
  </si>
  <si>
    <t>Bermudas</t>
  </si>
  <si>
    <t>Bielorrússia</t>
  </si>
  <si>
    <t>Birmânia</t>
  </si>
  <si>
    <t>Bolívia</t>
  </si>
  <si>
    <t>Bósnia e Herzegovina</t>
  </si>
  <si>
    <t>Botsuana</t>
  </si>
  <si>
    <t>Brunei</t>
  </si>
  <si>
    <t>Bulgária</t>
  </si>
  <si>
    <t>Burquina Faso</t>
  </si>
  <si>
    <t>Burúndi</t>
  </si>
  <si>
    <t>Butão</t>
  </si>
  <si>
    <t>Camarões</t>
  </si>
  <si>
    <t>Camboja</t>
  </si>
  <si>
    <t>Canadá</t>
  </si>
  <si>
    <t>Catar</t>
  </si>
  <si>
    <t>Cazaquistão</t>
  </si>
  <si>
    <t>Chade</t>
  </si>
  <si>
    <t>Chile</t>
  </si>
  <si>
    <t>China</t>
  </si>
  <si>
    <t>Chipre</t>
  </si>
  <si>
    <t>Clipperton Island</t>
  </si>
  <si>
    <t>Comores</t>
  </si>
  <si>
    <t>Congo-Brazzaville</t>
  </si>
  <si>
    <t>Congo-Kinshasa</t>
  </si>
  <si>
    <t>Coral Sea Islands</t>
  </si>
  <si>
    <t>Coreia do Norte</t>
  </si>
  <si>
    <t>Coreia do Sul</t>
  </si>
  <si>
    <t>Costa do Marfim</t>
  </si>
  <si>
    <t>Croácia</t>
  </si>
  <si>
    <t>Cuba</t>
  </si>
  <si>
    <t>Dhekelia</t>
  </si>
  <si>
    <t>Dinamarca</t>
  </si>
  <si>
    <t>Domínica</t>
  </si>
  <si>
    <t>Egipto</t>
  </si>
  <si>
    <t>Emiratos Árabes Unidos</t>
  </si>
  <si>
    <t>Eritreia</t>
  </si>
  <si>
    <t>Eslováquia</t>
  </si>
  <si>
    <t>Eslovénia</t>
  </si>
  <si>
    <t>Espanha</t>
  </si>
  <si>
    <t>Estados Unidos</t>
  </si>
  <si>
    <t>Estónia</t>
  </si>
  <si>
    <t>Etiópia</t>
  </si>
  <si>
    <t>Faroé</t>
  </si>
  <si>
    <t>Fiji</t>
  </si>
  <si>
    <t>Filipinas</t>
  </si>
  <si>
    <t>Finlândia</t>
  </si>
  <si>
    <t>França</t>
  </si>
  <si>
    <t>Gabão</t>
  </si>
  <si>
    <t>Gâmbia</t>
  </si>
  <si>
    <t>Gana</t>
  </si>
  <si>
    <t>Gaza Strip</t>
  </si>
  <si>
    <t>Geórgia</t>
  </si>
  <si>
    <t>Geórgia do Sul e Sandwich do Sul</t>
  </si>
  <si>
    <t>Gibraltar</t>
  </si>
  <si>
    <t>Granada</t>
  </si>
  <si>
    <t>Grécia</t>
  </si>
  <si>
    <t>Gronelândia</t>
  </si>
  <si>
    <t>Guame</t>
  </si>
  <si>
    <t>Guatemala</t>
  </si>
  <si>
    <t>Guernsey</t>
  </si>
  <si>
    <t>Guiana</t>
  </si>
  <si>
    <t>Guiné</t>
  </si>
  <si>
    <t>Guiné Equatorial</t>
  </si>
  <si>
    <t>Guiné-Bissau</t>
  </si>
  <si>
    <t>Haiti</t>
  </si>
  <si>
    <t>Honduras</t>
  </si>
  <si>
    <t>Hong Kong</t>
  </si>
  <si>
    <t>Hungria</t>
  </si>
  <si>
    <t>Iémen</t>
  </si>
  <si>
    <t>Ilha Bouvet</t>
  </si>
  <si>
    <t>Ilha do Natal</t>
  </si>
  <si>
    <t>Ilha Norfolk</t>
  </si>
  <si>
    <t>Ilhas Caimão</t>
  </si>
  <si>
    <t>Ilhas Cook</t>
  </si>
  <si>
    <t>Ilhas dos Cocos</t>
  </si>
  <si>
    <t>Ilhas Falkland</t>
  </si>
  <si>
    <t>Ilhas Heard e McDonald</t>
  </si>
  <si>
    <t>Ilhas Marshall</t>
  </si>
  <si>
    <t>Ilhas Salomão</t>
  </si>
  <si>
    <t>Ilhas Turcas e Caicos</t>
  </si>
  <si>
    <t>Ilhas Virgens Americanas</t>
  </si>
  <si>
    <t>Ilhas Virgens Britânicas</t>
  </si>
  <si>
    <t>Índia</t>
  </si>
  <si>
    <t>Indian Ocean</t>
  </si>
  <si>
    <t>Indonésia</t>
  </si>
  <si>
    <t>Irão</t>
  </si>
  <si>
    <t>Iraque</t>
  </si>
  <si>
    <t>Irlanda</t>
  </si>
  <si>
    <t>Islândia</t>
  </si>
  <si>
    <t>Israel</t>
  </si>
  <si>
    <t>Itália</t>
  </si>
  <si>
    <t>Jamaica</t>
  </si>
  <si>
    <t>Jan Mayen</t>
  </si>
  <si>
    <t>Japão</t>
  </si>
  <si>
    <t>Jersey</t>
  </si>
  <si>
    <t>Jibuti</t>
  </si>
  <si>
    <t>Kuwait</t>
  </si>
  <si>
    <t>Laos</t>
  </si>
  <si>
    <t>Lesoto</t>
  </si>
  <si>
    <t>Letónia</t>
  </si>
  <si>
    <t>Líbano</t>
  </si>
  <si>
    <t>Libéria</t>
  </si>
  <si>
    <t>Líbia</t>
  </si>
  <si>
    <t>Listenstaine</t>
  </si>
  <si>
    <t>Lituânia</t>
  </si>
  <si>
    <t>Luxemburgo</t>
  </si>
  <si>
    <t>Macedónia</t>
  </si>
  <si>
    <t>Madagáscar</t>
  </si>
  <si>
    <t>Malásia</t>
  </si>
  <si>
    <t>Malávi</t>
  </si>
  <si>
    <t>Maldivas</t>
  </si>
  <si>
    <t>Mali</t>
  </si>
  <si>
    <t>Man, Isle of</t>
  </si>
  <si>
    <t>Marianas do Norte</t>
  </si>
  <si>
    <t>Marrocos</t>
  </si>
  <si>
    <t>Maurícia</t>
  </si>
  <si>
    <t>Mauritânia</t>
  </si>
  <si>
    <t>Mayotte</t>
  </si>
  <si>
    <t>México</t>
  </si>
  <si>
    <t>Micronésia</t>
  </si>
  <si>
    <t>Moçambique</t>
  </si>
  <si>
    <t>Moldávia</t>
  </si>
  <si>
    <t>Mónaco</t>
  </si>
  <si>
    <t>Mongólia</t>
  </si>
  <si>
    <t>Monserrate</t>
  </si>
  <si>
    <t>Mundo</t>
  </si>
  <si>
    <t>Namíbia</t>
  </si>
  <si>
    <t>Nauru</t>
  </si>
  <si>
    <t>Navassa Island</t>
  </si>
  <si>
    <t>Nepal</t>
  </si>
  <si>
    <t>Nicarágua</t>
  </si>
  <si>
    <t>Níger</t>
  </si>
  <si>
    <t>Nigéria</t>
  </si>
  <si>
    <t>Niue</t>
  </si>
  <si>
    <t>Noruega</t>
  </si>
  <si>
    <t>Nova Caledónia</t>
  </si>
  <si>
    <t>Nova Zelândia</t>
  </si>
  <si>
    <t>Omã</t>
  </si>
  <si>
    <t>Pacific Ocean</t>
  </si>
  <si>
    <t>Países Baixos</t>
  </si>
  <si>
    <t>Palau</t>
  </si>
  <si>
    <t>Papua-Nova Guiné</t>
  </si>
  <si>
    <t>Paquistão</t>
  </si>
  <si>
    <t>Paracel Islands</t>
  </si>
  <si>
    <t>Paraguai</t>
  </si>
  <si>
    <t>Peru</t>
  </si>
  <si>
    <t>Pitcairn</t>
  </si>
  <si>
    <t>Polinésia Francesa</t>
  </si>
  <si>
    <t>Polónia</t>
  </si>
  <si>
    <t>Portugal</t>
  </si>
  <si>
    <t>Quénia</t>
  </si>
  <si>
    <t>Quirguizistão</t>
  </si>
  <si>
    <t>Quiribáti</t>
  </si>
  <si>
    <t>Reino Unido</t>
  </si>
  <si>
    <t>República Centro-Africana</t>
  </si>
  <si>
    <t>República Checa</t>
  </si>
  <si>
    <t>República Dominicana</t>
  </si>
  <si>
    <t>Roménia</t>
  </si>
  <si>
    <t>Ruanda</t>
  </si>
  <si>
    <t>Rússia</t>
  </si>
  <si>
    <t>Samoa</t>
  </si>
  <si>
    <t>Samoa Americana</t>
  </si>
  <si>
    <t>São Cristóvão e Neves</t>
  </si>
  <si>
    <t>São Marinho</t>
  </si>
  <si>
    <t>São Pedro e Miquelon</t>
  </si>
  <si>
    <t>São Tomé e Príncipe</t>
  </si>
  <si>
    <t>São Vicente e Granadinas</t>
  </si>
  <si>
    <t>Sara Ocidental</t>
  </si>
  <si>
    <t>Seicheles</t>
  </si>
  <si>
    <t>Senegal</t>
  </si>
  <si>
    <t>Serra Leoa</t>
  </si>
  <si>
    <t>Sérvia</t>
  </si>
  <si>
    <t>Singapura</t>
  </si>
  <si>
    <t>Síria</t>
  </si>
  <si>
    <t>Somália</t>
  </si>
  <si>
    <t>Southern Ocean</t>
  </si>
  <si>
    <t>Spratly Islands</t>
  </si>
  <si>
    <t>Sri Lanca</t>
  </si>
  <si>
    <t>Suazilândia</t>
  </si>
  <si>
    <t>Sudão</t>
  </si>
  <si>
    <t>Suécia</t>
  </si>
  <si>
    <t>Suíça</t>
  </si>
  <si>
    <t>Suriname</t>
  </si>
  <si>
    <t>Svalbard e Jan Mayen</t>
  </si>
  <si>
    <t>Taiwan</t>
  </si>
  <si>
    <t>Tajiquistão</t>
  </si>
  <si>
    <t>Tanzânia</t>
  </si>
  <si>
    <t>Território Britânico do Oceano Índico</t>
  </si>
  <si>
    <t>Territórios Austrais Franceses</t>
  </si>
  <si>
    <t>Timor Leste</t>
  </si>
  <si>
    <t>Togo</t>
  </si>
  <si>
    <t>Tokelau</t>
  </si>
  <si>
    <t>Tonga</t>
  </si>
  <si>
    <t>Trindade e Tobago</t>
  </si>
  <si>
    <t>Tunísia</t>
  </si>
  <si>
    <t>Turquemenistão</t>
  </si>
  <si>
    <t>Turquia</t>
  </si>
  <si>
    <t>Tuvalu</t>
  </si>
  <si>
    <t>Ucrânia</t>
  </si>
  <si>
    <t>Uganda</t>
  </si>
  <si>
    <t>União Europeia</t>
  </si>
  <si>
    <t>Uruguai</t>
  </si>
  <si>
    <t>Usbequistão</t>
  </si>
  <si>
    <t>Vanuatu</t>
  </si>
  <si>
    <t>Vaticano</t>
  </si>
  <si>
    <t>Venezuela</t>
  </si>
  <si>
    <t>Vietname</t>
  </si>
  <si>
    <t>Wake Island</t>
  </si>
  <si>
    <t>Wallis e Futuna</t>
  </si>
  <si>
    <t>West Bank</t>
  </si>
  <si>
    <t>Zâmbia</t>
  </si>
  <si>
    <t xml:space="preserve">Zimbabué </t>
  </si>
  <si>
    <t>Localidade</t>
  </si>
  <si>
    <t>UF/EXTERIOR</t>
  </si>
  <si>
    <t>de destino:</t>
  </si>
  <si>
    <t>UF/Exterior</t>
  </si>
  <si>
    <t>Exterior</t>
  </si>
  <si>
    <t>Descrição do serviço</t>
  </si>
  <si>
    <t>a ser executado
/evento:</t>
  </si>
  <si>
    <t>Indicação do local do serviço ou</t>
  </si>
  <si>
    <t>evento (nome do órgão público,</t>
  </si>
  <si>
    <t>28</t>
  </si>
  <si>
    <t>29</t>
  </si>
  <si>
    <t>N.º de diárias</t>
  </si>
  <si>
    <t>Total</t>
  </si>
  <si>
    <t xml:space="preserve">
Em ________/________/________</t>
  </si>
  <si>
    <t>CariacicaFundão</t>
  </si>
  <si>
    <t>CariacicaGuarapari</t>
  </si>
  <si>
    <t>CariacicaSerra</t>
  </si>
  <si>
    <t>CariacicaViana</t>
  </si>
  <si>
    <t>CariacicaVila Velha</t>
  </si>
  <si>
    <t>CariacicaVitória</t>
  </si>
  <si>
    <t>FundãoCariacica</t>
  </si>
  <si>
    <t>FundãoGuarapari</t>
  </si>
  <si>
    <t>FundãoSerra</t>
  </si>
  <si>
    <t>FundãoViana</t>
  </si>
  <si>
    <t>FundãoVila Velha</t>
  </si>
  <si>
    <t>FundãoVitória</t>
  </si>
  <si>
    <t>GuarapariCariacica</t>
  </si>
  <si>
    <t>GuarapariFundão</t>
  </si>
  <si>
    <t>GuarapariSerra</t>
  </si>
  <si>
    <t>GuarapariViana</t>
  </si>
  <si>
    <t>GuarapariVila Velha</t>
  </si>
  <si>
    <t>GuarapariVitória</t>
  </si>
  <si>
    <t>SerraCariacica</t>
  </si>
  <si>
    <t>SerraFundão</t>
  </si>
  <si>
    <t>SerraGuarapari</t>
  </si>
  <si>
    <t>SerraViana</t>
  </si>
  <si>
    <t>SerraVila Velha</t>
  </si>
  <si>
    <t>SerraVitória</t>
  </si>
  <si>
    <t>VianaCariacica</t>
  </si>
  <si>
    <t>VianaFundão</t>
  </si>
  <si>
    <t>VianaGuarapari</t>
  </si>
  <si>
    <t>VianaSerra</t>
  </si>
  <si>
    <t>VianaVila Velha</t>
  </si>
  <si>
    <t>VianaVitória</t>
  </si>
  <si>
    <t>Vila VelhaCariacica</t>
  </si>
  <si>
    <t>Vila VelhaFundão</t>
  </si>
  <si>
    <t>Vila VelhaGuarapari</t>
  </si>
  <si>
    <t>Vila VelhaSerra</t>
  </si>
  <si>
    <t>Vila VelhaViana</t>
  </si>
  <si>
    <t>Vila VelhaVitória</t>
  </si>
  <si>
    <t>VitóriaCariacica</t>
  </si>
  <si>
    <t>VitóriaFundão</t>
  </si>
  <si>
    <t>VitóriaGuarapari</t>
  </si>
  <si>
    <t>VitóriaSerra</t>
  </si>
  <si>
    <t>VitóriaViana</t>
  </si>
  <si>
    <t>VitóriaVila Velha</t>
  </si>
  <si>
    <t>Evento-Governador-Vice</t>
  </si>
  <si>
    <t>Não</t>
  </si>
  <si>
    <t>Sim</t>
  </si>
  <si>
    <t>REQUISIÇÃO DE DIÁRIAS DE VIAGEM</t>
  </si>
  <si>
    <t>Custeio da diária</t>
  </si>
  <si>
    <t>Redutor do valor unitário da diária</t>
  </si>
  <si>
    <t>(A)</t>
  </si>
  <si>
    <t>(B)</t>
  </si>
  <si>
    <t>(C)</t>
  </si>
  <si>
    <t>Demais cargos, empregos e funções</t>
  </si>
  <si>
    <t>Cargos, empregos e funções</t>
  </si>
  <si>
    <t>Capitais</t>
  </si>
  <si>
    <t>Interior</t>
  </si>
  <si>
    <t>Outra Unidade Federativa</t>
  </si>
  <si>
    <t>Dentro do Espírito Santo</t>
  </si>
  <si>
    <t>(E)</t>
  </si>
  <si>
    <t>(F)</t>
  </si>
  <si>
    <t>Marataízes</t>
  </si>
  <si>
    <t>AFONSO CLÁUDIOMARATAÍZES</t>
  </si>
  <si>
    <t>ÁGUIA BRANCAMARATAÍZES</t>
  </si>
  <si>
    <t>ALEGREMARATAÍZES</t>
  </si>
  <si>
    <t>ALFREDO CHAVESMARATAÍZES</t>
  </si>
  <si>
    <t>ALTO RIO NOVOMARATAÍZES</t>
  </si>
  <si>
    <t>ANCHIETAMARATAÍZES</t>
  </si>
  <si>
    <t>APIACÁMARATAÍZES</t>
  </si>
  <si>
    <t>ARACRUZMARATAÍZES</t>
  </si>
  <si>
    <t>ATÍLIO VIVACQUAMARATAÍZES</t>
  </si>
  <si>
    <t>BAIXO GUANDUMARATAÍZES</t>
  </si>
  <si>
    <t>BARRA DE SÃO FRANCISCOMARATAÍZES</t>
  </si>
  <si>
    <t>BOA ESPERANÇAMARATAÍZES</t>
  </si>
  <si>
    <t>BOM JESUS DO NORTEMARATAÍZES</t>
  </si>
  <si>
    <t>BREJETUBAMARATAÍZES</t>
  </si>
  <si>
    <t>CACHOEIRO DE ITAPEMIRIMMARATAÍZES</t>
  </si>
  <si>
    <t>CARIACICAMARATAÍZES</t>
  </si>
  <si>
    <t>CASTELOMARATAÍZES</t>
  </si>
  <si>
    <t>COLATINAMARATAÍZES</t>
  </si>
  <si>
    <t>CONCEIÇÃO DA BARRAMARATAÍZES</t>
  </si>
  <si>
    <t>CONCEIÇÃO DO CASTELOMARATAÍZES</t>
  </si>
  <si>
    <t>DOMINGOS MARTINSMARATAÍZES</t>
  </si>
  <si>
    <t>DORES DO RIO PRETOMARATAÍZES</t>
  </si>
  <si>
    <t>ECOPORANGAMARATAÍZES</t>
  </si>
  <si>
    <t>FUNDÃOMARATAÍZES</t>
  </si>
  <si>
    <t>GOVERNADOR LINDENBERGMARATAÍZES</t>
  </si>
  <si>
    <t>GUAÇUÍMARATAÍZES</t>
  </si>
  <si>
    <t>GUARAPARIMARATAÍZES</t>
  </si>
  <si>
    <t>IBATIBAMARATAÍZES</t>
  </si>
  <si>
    <t>IBIRAÇUMARATAÍZES</t>
  </si>
  <si>
    <t>IBITIRAMAMARATAÍZES</t>
  </si>
  <si>
    <t>ICONHAMARATAÍZES</t>
  </si>
  <si>
    <t>IRUPIMARATAÍZES</t>
  </si>
  <si>
    <t>ITAGUAÇUMARATAÍZES</t>
  </si>
  <si>
    <t>ITAPEMIRIMMARATAÍZES</t>
  </si>
  <si>
    <t>ITARANAMARATAÍZES</t>
  </si>
  <si>
    <t>IÚNAMARATAÍZES</t>
  </si>
  <si>
    <t>JAGUARÉMARATAÍZES</t>
  </si>
  <si>
    <t>JERÔNIMO MONTEIROMARATAÍZES</t>
  </si>
  <si>
    <t>JOÃO NEIVAMARATAÍZES</t>
  </si>
  <si>
    <t>LARANJA DA TERRAMARATAÍZES</t>
  </si>
  <si>
    <t>LINHARESMARATAÍZES</t>
  </si>
  <si>
    <t>MANTENÓPOLISMARATAÍZES</t>
  </si>
  <si>
    <t>MARATAÍZESAFONSO CLÁUDIO</t>
  </si>
  <si>
    <t>MARATAÍZESÁGUIA BRANCA</t>
  </si>
  <si>
    <t>MARATAÍZESALEGRE</t>
  </si>
  <si>
    <t>MARATAÍZESALFREDO CHAVES</t>
  </si>
  <si>
    <t>MARATAÍZESALTO RIO NOVO</t>
  </si>
  <si>
    <t>MARATAÍZESANCHIETA</t>
  </si>
  <si>
    <t>MARATAÍZESAPIACÁ</t>
  </si>
  <si>
    <t>MARATAÍZESARACRUZ</t>
  </si>
  <si>
    <t>MARATAÍZESATÍLIO VIVACQUA</t>
  </si>
  <si>
    <t>MARATAÍZESBAIXO GUANDU</t>
  </si>
  <si>
    <t>MARATAÍZESBARRA DE SÃO FRANCISCO</t>
  </si>
  <si>
    <t>MARATAÍZESBOA ESPERANÇA</t>
  </si>
  <si>
    <t>MARATAÍZESBOM JESUS DO NORTE</t>
  </si>
  <si>
    <t>MARATAÍZESBREJETUBA</t>
  </si>
  <si>
    <t>MARATAÍZESCACHOEIRO DE ITAPEMIRIM</t>
  </si>
  <si>
    <t>MARATAÍZESCARIACICA</t>
  </si>
  <si>
    <t>MARATAÍZESCASTELO</t>
  </si>
  <si>
    <t>MARATAÍZESCOLATINA</t>
  </si>
  <si>
    <t>MARATAÍZESCONCEIÇÃO DA BARRA</t>
  </si>
  <si>
    <t>MARATAÍZESCONCEIÇÃO DO CASTELO</t>
  </si>
  <si>
    <t>MARATAÍZESDOMINGOS MARTINS</t>
  </si>
  <si>
    <t>MARATAÍZESDORES DO RIO PRETO</t>
  </si>
  <si>
    <t>MARATAÍZESECOPORANGA</t>
  </si>
  <si>
    <t>MARATAÍZESFUNDÃO</t>
  </si>
  <si>
    <t>MARATAÍZESGOVERNADOR LINDENBERG</t>
  </si>
  <si>
    <t>MARATAÍZESGUAÇUÍ</t>
  </si>
  <si>
    <t>MARATAÍZESGUARAPARI</t>
  </si>
  <si>
    <t>MARATAÍZESIBATIBA</t>
  </si>
  <si>
    <t>MARATAÍZESIBIRAÇU</t>
  </si>
  <si>
    <t>MARATAÍZESIBITIRAMA</t>
  </si>
  <si>
    <t>MARATAÍZESICONHA</t>
  </si>
  <si>
    <t>MARATAÍZESIRUPI</t>
  </si>
  <si>
    <t>MARATAÍZESITAGUAÇU</t>
  </si>
  <si>
    <t>MARATAÍZESITAPEMIRIM</t>
  </si>
  <si>
    <t>MARATAÍZESITARANA</t>
  </si>
  <si>
    <t>MARATAÍZESIÚNA</t>
  </si>
  <si>
    <t>MARATAÍZESJAGUARÉ</t>
  </si>
  <si>
    <t>MARATAÍZESJERÔNIMO MONTEIRO</t>
  </si>
  <si>
    <t>MARATAÍZESJOÃO NEIVA</t>
  </si>
  <si>
    <t>MARATAÍZESLARANJA DA TERRA</t>
  </si>
  <si>
    <t>MARATAÍZESLINHARES</t>
  </si>
  <si>
    <t>MARATAÍZESMANTENÓPOLIS</t>
  </si>
  <si>
    <t>MARATAÍZESMARATAÍZES</t>
  </si>
  <si>
    <t>MARATAÍZESMARECHAL FLORIANO</t>
  </si>
  <si>
    <t>MARATAÍZESMARILÂNDIA</t>
  </si>
  <si>
    <t>MARATAÍZESMIMOSO DO SUL</t>
  </si>
  <si>
    <t>MARATAÍZESMONTANHA</t>
  </si>
  <si>
    <t>MARATAÍZESMUCURICI</t>
  </si>
  <si>
    <t>MARATAÍZESMUNIZ FREIRE</t>
  </si>
  <si>
    <t>MARATAÍZESMUQUI</t>
  </si>
  <si>
    <t>MARATAÍZESNOVA VENÉCIA</t>
  </si>
  <si>
    <t>MARATAÍZESPANCAS</t>
  </si>
  <si>
    <t>MARATAÍZESPEDRO CANÁRIO</t>
  </si>
  <si>
    <t>MARATAÍZESPINHEIROS</t>
  </si>
  <si>
    <t>MARATAÍZESPIÚMA</t>
  </si>
  <si>
    <t>MARATAÍZESPONTO BELO</t>
  </si>
  <si>
    <t>MARATAÍZESPRESIDENTE KENNEDY</t>
  </si>
  <si>
    <t>MARATAÍZESRIO BANANAL</t>
  </si>
  <si>
    <t>MARATAÍZESRIO NOVO DO SUL</t>
  </si>
  <si>
    <t>MARATAÍZESSANTA LEOPOLDINA</t>
  </si>
  <si>
    <t>MARATAÍZESSANTA MARIA DE JETIBÁ</t>
  </si>
  <si>
    <t>MARATAÍZESSANTA TERESA</t>
  </si>
  <si>
    <t>MARATAÍZESSÃO DOMINGOS DO NORTE</t>
  </si>
  <si>
    <t>MARATAÍZESSÃO GABRIEL DA PALHA</t>
  </si>
  <si>
    <t>MARATAÍZESSÃO JOSÉ DO CALÇADO</t>
  </si>
  <si>
    <t>MARATAÍZESSÃO MATEUS</t>
  </si>
  <si>
    <t>MARATAÍZESSÃO ROQUE DO CANAÃ</t>
  </si>
  <si>
    <t>MARATAÍZESSERRA</t>
  </si>
  <si>
    <t>MARATAÍZESSOORETAMA</t>
  </si>
  <si>
    <t>MARATAÍZESVARGEM ALTA</t>
  </si>
  <si>
    <t>MARATAÍZESVENDA NOVA DO IMIGRANTE</t>
  </si>
  <si>
    <t>MARATAÍZESVIANA</t>
  </si>
  <si>
    <t>MARATAÍZESVILA PAVÃO</t>
  </si>
  <si>
    <t>MARATAÍZESVILA VALÉRIO</t>
  </si>
  <si>
    <t>MARATAÍZESVILA VELHA</t>
  </si>
  <si>
    <t>MARATAÍZESVITÓRIA</t>
  </si>
  <si>
    <t>MARECHAL FLORIANOMARATAÍZES</t>
  </si>
  <si>
    <t>MARILÂNDIAMARATAÍZES</t>
  </si>
  <si>
    <t>MIMOSO DO SULMARATAÍZES</t>
  </si>
  <si>
    <t>MONTANHAMARATAÍZES</t>
  </si>
  <si>
    <t>MUCURICIMARATAÍZES</t>
  </si>
  <si>
    <t>MUNIZ FREIREMARATAÍZES</t>
  </si>
  <si>
    <t>MUQUIMARATAÍZES</t>
  </si>
  <si>
    <t>NOVA VENÉCIAMARATAÍZES</t>
  </si>
  <si>
    <t>PANCASMARATAÍZES</t>
  </si>
  <si>
    <t>PEDRO CANÁRIOMARATAÍZES</t>
  </si>
  <si>
    <t>PINHEIROSMARATAÍZES</t>
  </si>
  <si>
    <t>PIÚMAMARATAÍZES</t>
  </si>
  <si>
    <t>PONTO BELOMARATAÍZES</t>
  </si>
  <si>
    <t>PRESIDENTE KENNEDYMARATAÍZES</t>
  </si>
  <si>
    <t>RIO BANANALMARATAÍZES</t>
  </si>
  <si>
    <t>RIO NOVO DO SULMARATAÍZES</t>
  </si>
  <si>
    <t>SANTA LEOPOLDINAMARATAÍZES</t>
  </si>
  <si>
    <t>SANTA MARIA DE JETIBÁMARATAÍZES</t>
  </si>
  <si>
    <t>SANTA TERESAMARATAÍZES</t>
  </si>
  <si>
    <t>SÃO DOMINGOS DO NORTEMARATAÍZES</t>
  </si>
  <si>
    <t>SÃO GABRIEL DA PALHAMARATAÍZES</t>
  </si>
  <si>
    <t>SÃO JOSÉ DO CALÇADOMARATAÍZES</t>
  </si>
  <si>
    <t>SÃO MATEUSMARATAÍZES</t>
  </si>
  <si>
    <t>SÃO ROQUE DO CANAÃMARATAÍZES</t>
  </si>
  <si>
    <t>SERRAMARATAÍZES</t>
  </si>
  <si>
    <t>SOORETAMAMARATAÍZES</t>
  </si>
  <si>
    <t>VARGEM ALTAMARATAÍZES</t>
  </si>
  <si>
    <t>VENDA NOVA DO IMIGRANTEMARATAÍZES</t>
  </si>
  <si>
    <t>VIANAMARATAÍZES</t>
  </si>
  <si>
    <t>VILA PAVÃOMARATAÍZES</t>
  </si>
  <si>
    <t>VILA VALÉRIOMARATAÍZES</t>
  </si>
  <si>
    <t>VILA VELHAMARATAÍZES</t>
  </si>
  <si>
    <t>VITÓRIAMARATAÍZES</t>
  </si>
  <si>
    <t>Divino de São Lourenço</t>
  </si>
  <si>
    <t>AFONSO CLÁUDIODIVINO DE SÃO LOURENÇO</t>
  </si>
  <si>
    <t>ÁGUIA BRANCADIVINO DE SÃO LOURENÇO</t>
  </si>
  <si>
    <t>ALEGREDIVINO DE SÃO LOURENÇO</t>
  </si>
  <si>
    <t>ALFREDO CHAVESDIVINO DE SÃO LOURENÇO</t>
  </si>
  <si>
    <t>ALTO RIO NOVODIVINO DE SÃO LOURENÇO</t>
  </si>
  <si>
    <t>ANCHIETADIVINO DE SÃO LOURENÇO</t>
  </si>
  <si>
    <t>APIACÁDIVINO DE SÃO LOURENÇO</t>
  </si>
  <si>
    <t>ARACRUZDIVINO DE SÃO LOURENÇO</t>
  </si>
  <si>
    <t>ATÍLIO VIVACQUADIVINO DE SÃO LOURENÇO</t>
  </si>
  <si>
    <t>BAIXO GUANDUDIVINO DE SÃO LOURENÇO</t>
  </si>
  <si>
    <t>BARRA DE SÃO FRANCISCODIVINO DE SÃO LOURENÇO</t>
  </si>
  <si>
    <t>BOA ESPERANÇADIVINO DE SÃO LOURENÇO</t>
  </si>
  <si>
    <t>BOM JESUS DO NORTEDIVINO DE SÃO LOURENÇO</t>
  </si>
  <si>
    <t>BREJETUBADIVINO DE SÃO LOURENÇO</t>
  </si>
  <si>
    <t>CACHOEIRO DE ITAPEMIRIMDIVINO DE SÃO LOURENÇO</t>
  </si>
  <si>
    <t>CARIACICADIVINO DE SÃO LOURENÇO</t>
  </si>
  <si>
    <t>CASTELODIVINO DE SÃO LOURENÇO</t>
  </si>
  <si>
    <t>COLATINADIVINO DE SÃO LOURENÇO</t>
  </si>
  <si>
    <t>CONCEIÇÃO DA BARRADIVINO DE SÃO LOURENÇO</t>
  </si>
  <si>
    <t>CONCEIÇÃO DO CASTELODIVINO DE SÃO LOURENÇO</t>
  </si>
  <si>
    <t>DIVINO DE SÃO LOURENÇOAFONSO CLÁUDIO</t>
  </si>
  <si>
    <t>DIVINO DE SÃO LOURENÇOÁGUIA BRANCA</t>
  </si>
  <si>
    <t>DIVINO DE SÃO LOURENÇOALEGRE</t>
  </si>
  <si>
    <t>DIVINO DE SÃO LOURENÇOALFREDO CHAVES</t>
  </si>
  <si>
    <t>DIVINO DE SÃO LOURENÇOALTO RIO NOVO</t>
  </si>
  <si>
    <t>DIVINO DE SÃO LOURENÇOANCHIETA</t>
  </si>
  <si>
    <t>DIVINO DE SÃO LOURENÇOAPIACÁ</t>
  </si>
  <si>
    <t>DIVINO DE SÃO LOURENÇOARACRUZ</t>
  </si>
  <si>
    <t>DIVINO DE SÃO LOURENÇOATÍLIO VIVACQUA</t>
  </si>
  <si>
    <t>DIVINO DE SÃO LOURENÇOBAIXO GUANDU</t>
  </si>
  <si>
    <t>DIVINO DE SÃO LOURENÇOBARRA DE SÃO FRANCISCO</t>
  </si>
  <si>
    <t>DIVINO DE SÃO LOURENÇOBOA ESPERANÇA</t>
  </si>
  <si>
    <t>DIVINO DE SÃO LOURENÇOBOM JESUS DO NORTE</t>
  </si>
  <si>
    <t>DIVINO DE SÃO LOURENÇOBREJETUBA</t>
  </si>
  <si>
    <t>DIVINO DE SÃO LOURENÇOCACHOEIRO DE ITAPEMIRIM</t>
  </si>
  <si>
    <t>DIVINO DE SÃO LOURENÇOCARIACICA</t>
  </si>
  <si>
    <t>DIVINO DE SÃO LOURENÇOCASTELO</t>
  </si>
  <si>
    <t>DIVINO DE SÃO LOURENÇOCOLATINA</t>
  </si>
  <si>
    <t>DIVINO DE SÃO LOURENÇOCONCEIÇÃO DA BARRA</t>
  </si>
  <si>
    <t>DIVINO DE SÃO LOURENÇOCONCEIÇÃO DO CASTELO</t>
  </si>
  <si>
    <t>DIVINO DE SÃO LOURENÇODIVINO DE SÃO LOURENÇO</t>
  </si>
  <si>
    <t>DIVINO DE SÃO LOURENÇODOMINGOS MARTINS</t>
  </si>
  <si>
    <t>DIVINO DE SÃO LOURENÇODORES DO RIO PRETO</t>
  </si>
  <si>
    <t>DIVINO DE SÃO LOURENÇOECOPORANGA</t>
  </si>
  <si>
    <t>DIVINO DE SÃO LOURENÇOFUNDÃO</t>
  </si>
  <si>
    <t>DIVINO DE SÃO LOURENÇOGOVERNADOR LINDENBERG</t>
  </si>
  <si>
    <t>DIVINO DE SÃO LOURENÇOGUAÇUÍ</t>
  </si>
  <si>
    <t>DIVINO DE SÃO LOURENÇOGUARAPARI</t>
  </si>
  <si>
    <t>DIVINO DE SÃO LOURENÇOIBATIBA</t>
  </si>
  <si>
    <t>DIVINO DE SÃO LOURENÇOIBIRAÇU</t>
  </si>
  <si>
    <t>DIVINO DE SÃO LOURENÇOIBITIRAMA</t>
  </si>
  <si>
    <t>DIVINO DE SÃO LOURENÇOICONHA</t>
  </si>
  <si>
    <t>DIVINO DE SÃO LOURENÇOIRUPI</t>
  </si>
  <si>
    <t>DIVINO DE SÃO LOURENÇOITAGUAÇU</t>
  </si>
  <si>
    <t>DIVINO DE SÃO LOURENÇOITAPEMIRIM</t>
  </si>
  <si>
    <t>DIVINO DE SÃO LOURENÇOITARANA</t>
  </si>
  <si>
    <t>DIVINO DE SÃO LOURENÇOIÚNA</t>
  </si>
  <si>
    <t>DIVINO DE SÃO LOURENÇOJAGUARÉ</t>
  </si>
  <si>
    <t>DIVINO DE SÃO LOURENÇOJERÔNIMO MONTEIRO</t>
  </si>
  <si>
    <t>DIVINO DE SÃO LOURENÇOJOÃO NEIVA</t>
  </si>
  <si>
    <t>DIVINO DE SÃO LOURENÇOLARANJA DA TERRA</t>
  </si>
  <si>
    <t>DIVINO DE SÃO LOURENÇOLINHARES</t>
  </si>
  <si>
    <t>DIVINO DE SÃO LOURENÇOMANTENÓPOLIS</t>
  </si>
  <si>
    <t>DIVINO DE SÃO LOURENÇOMARATAÍZES</t>
  </si>
  <si>
    <t>DIVINO DE SÃO LOURENÇOMARECHAL FLORIANO</t>
  </si>
  <si>
    <t>DIVINO DE SÃO LOURENÇOMARILÂNDIA</t>
  </si>
  <si>
    <t>DIVINO DE SÃO LOURENÇOMIMOSO DO SUL</t>
  </si>
  <si>
    <t>DIVINO DE SÃO LOURENÇOMONTANHA</t>
  </si>
  <si>
    <t>DIVINO DE SÃO LOURENÇOMUCURICI</t>
  </si>
  <si>
    <t>DIVINO DE SÃO LOURENÇOMUNIZ FREIRE</t>
  </si>
  <si>
    <t>DIVINO DE SÃO LOURENÇOMUQUI</t>
  </si>
  <si>
    <t>DIVINO DE SÃO LOURENÇONOVA VENÉCIA</t>
  </si>
  <si>
    <t>DIVINO DE SÃO LOURENÇOPANCAS</t>
  </si>
  <si>
    <t>DIVINO DE SÃO LOURENÇOPEDRO CANÁRIO</t>
  </si>
  <si>
    <t>DIVINO DE SÃO LOURENÇOPINHEIROS</t>
  </si>
  <si>
    <t>DIVINO DE SÃO LOURENÇOPIÚMA</t>
  </si>
  <si>
    <t>DIVINO DE SÃO LOURENÇOPONTO BELO</t>
  </si>
  <si>
    <t>DIVINO DE SÃO LOURENÇOPRESIDENTE KENNEDY</t>
  </si>
  <si>
    <t>DIVINO DE SÃO LOURENÇORIO BANANAL</t>
  </si>
  <si>
    <t>DIVINO DE SÃO LOURENÇORIO NOVO DO SUL</t>
  </si>
  <si>
    <t>DIVINO DE SÃO LOURENÇOSANTA LEOPOLDINA</t>
  </si>
  <si>
    <t>DIVINO DE SÃO LOURENÇOSANTA MARIA DE JETIBÁ</t>
  </si>
  <si>
    <t>DIVINO DE SÃO LOURENÇOSANTA TERESA</t>
  </si>
  <si>
    <t>DIVINO DE SÃO LOURENÇOSÃO DOMINGOS DO NORTE</t>
  </si>
  <si>
    <t>DIVINO DE SÃO LOURENÇOSÃO GABRIEL DA PALHA</t>
  </si>
  <si>
    <t>DIVINO DE SÃO LOURENÇOSÃO JOSÉ DO CALÇADO</t>
  </si>
  <si>
    <t>DIVINO DE SÃO LOURENÇOSÃO MATEUS</t>
  </si>
  <si>
    <t>DIVINO DE SÃO LOURENÇOSÃO ROQUE DO CANAÃ</t>
  </si>
  <si>
    <t>DIVINO DE SÃO LOURENÇOSERRA</t>
  </si>
  <si>
    <t>DIVINO DE SÃO LOURENÇOSOORETAMA</t>
  </si>
  <si>
    <t>DIVINO DE SÃO LOURENÇOVARGEM ALTA</t>
  </si>
  <si>
    <t>DIVINO DE SÃO LOURENÇOVENDA NOVA DO IMIGRANTE</t>
  </si>
  <si>
    <t>DIVINO DE SÃO LOURENÇOVIANA</t>
  </si>
  <si>
    <t>DIVINO DE SÃO LOURENÇOVILA PAVÃO</t>
  </si>
  <si>
    <t>DIVINO DE SÃO LOURENÇOVILA VALÉRIO</t>
  </si>
  <si>
    <t>DIVINO DE SÃO LOURENÇOVILA VELHA</t>
  </si>
  <si>
    <t>DIVINO DE SÃO LOURENÇOVITÓRIA</t>
  </si>
  <si>
    <t>DOMINGOS MARTINSDIVINO DE SÃO LOURENÇO</t>
  </si>
  <si>
    <t>DORES DO RIO PRETODIVINO DE SÃO LOURENÇO</t>
  </si>
  <si>
    <t>ECOPORANGADIVINO DE SÃO LOURENÇO</t>
  </si>
  <si>
    <t>FUNDÃODIVINO DE SÃO LOURENÇO</t>
  </si>
  <si>
    <t>GOVERNADOR LINDENBERGDIVINO DE SÃO LOURENÇO</t>
  </si>
  <si>
    <t>GUAÇUÍDIVINO DE SÃO LOURENÇO</t>
  </si>
  <si>
    <t>GUARAPARIDIVINO DE SÃO LOURENÇO</t>
  </si>
  <si>
    <t>IBATIBADIVINO DE SÃO LOURENÇO</t>
  </si>
  <si>
    <t>IBIRAÇUDIVINO DE SÃO LOURENÇO</t>
  </si>
  <si>
    <t>IBITIRAMADIVINO DE SÃO LOURENÇO</t>
  </si>
  <si>
    <t>ICONHADIVINO DE SÃO LOURENÇO</t>
  </si>
  <si>
    <t>IRUPIDIVINO DE SÃO LOURENÇO</t>
  </si>
  <si>
    <t>ITAGUAÇUDIVINO DE SÃO LOURENÇO</t>
  </si>
  <si>
    <t>ITAPEMIRIMDIVINO DE SÃO LOURENÇO</t>
  </si>
  <si>
    <t>ITARANADIVINO DE SÃO LOURENÇO</t>
  </si>
  <si>
    <t>IÚNADIVINO DE SÃO LOURENÇO</t>
  </si>
  <si>
    <t>JAGUARÉDIVINO DE SÃO LOURENÇO</t>
  </si>
  <si>
    <t>JERÔNIMO MONTEIRODIVINO DE SÃO LOURENÇO</t>
  </si>
  <si>
    <t>JOÃO NEIVADIVINO DE SÃO LOURENÇO</t>
  </si>
  <si>
    <t>LARANJA DA TERRADIVINO DE SÃO LOURENÇO</t>
  </si>
  <si>
    <t>LINHARESDIVINO DE SÃO LOURENÇO</t>
  </si>
  <si>
    <t>MANTENÓPOLISDIVINO DE SÃO LOURENÇO</t>
  </si>
  <si>
    <t>MARATAÍZESDIVINO DE SÃO LOURENÇO</t>
  </si>
  <si>
    <t>MARECHAL FLORIANODIVINO DE SÃO LOURENÇO</t>
  </si>
  <si>
    <t>MARILÂNDIADIVINO DE SÃO LOURENÇO</t>
  </si>
  <si>
    <t>MIMOSO DO SULDIVINO DE SÃO LOURENÇO</t>
  </si>
  <si>
    <t>MONTANHADIVINO DE SÃO LOURENÇO</t>
  </si>
  <si>
    <t>MUCURICIDIVINO DE SÃO LOURENÇO</t>
  </si>
  <si>
    <t>MUNIZ FREIREDIVINO DE SÃO LOURENÇO</t>
  </si>
  <si>
    <t>MUQUIDIVINO DE SÃO LOURENÇO</t>
  </si>
  <si>
    <t>NOVA VENÉCIADIVINO DE SÃO LOURENÇO</t>
  </si>
  <si>
    <t>PANCASDIVINO DE SÃO LOURENÇO</t>
  </si>
  <si>
    <t>PEDRO CANÁRIODIVINO DE SÃO LOURENÇO</t>
  </si>
  <si>
    <t>PINHEIROSDIVINO DE SÃO LOURENÇO</t>
  </si>
  <si>
    <t>PIÚMADIVINO DE SÃO LOURENÇO</t>
  </si>
  <si>
    <t>PONTO BELODIVINO DE SÃO LOURENÇO</t>
  </si>
  <si>
    <t>PRESIDENTE KENNEDYDIVINO DE SÃO LOURENÇO</t>
  </si>
  <si>
    <t>RIO BANANALDIVINO DE SÃO LOURENÇO</t>
  </si>
  <si>
    <t>RIO NOVO DO SULDIVINO DE SÃO LOURENÇO</t>
  </si>
  <si>
    <t>SANTA LEOPOLDINADIVINO DE SÃO LOURENÇO</t>
  </si>
  <si>
    <t>SANTA MARIA DE JETIBÁDIVINO DE SÃO LOURENÇO</t>
  </si>
  <si>
    <t>SANTA TERESADIVINO DE SÃO LOURENÇO</t>
  </si>
  <si>
    <t>SÃO DOMINGOS DO NORTEDIVINO DE SÃO LOURENÇO</t>
  </si>
  <si>
    <t>SÃO GABRIEL DA PALHADIVINO DE SÃO LOURENÇO</t>
  </si>
  <si>
    <t>SÃO JOSÉ DO CALÇADODIVINO DE SÃO LOURENÇO</t>
  </si>
  <si>
    <t>SÃO MATEUSDIVINO DE SÃO LOURENÇO</t>
  </si>
  <si>
    <t>SÃO ROQUE DO CANAÃDIVINO DE SÃO LOURENÇO</t>
  </si>
  <si>
    <t>SERRADIVINO DE SÃO LOURENÇO</t>
  </si>
  <si>
    <t>SOORETAMADIVINO DE SÃO LOURENÇO</t>
  </si>
  <si>
    <t>VARGEM ALTADIVINO DE SÃO LOURENÇO</t>
  </si>
  <si>
    <t>VENDA NOVA DO IMIGRANTEDIVINO DE SÃO LOURENÇO</t>
  </si>
  <si>
    <t>VIANADIVINO DE SÃO LOURENÇO</t>
  </si>
  <si>
    <t>VILA PAVÃODIVINO DE SÃO LOURENÇO</t>
  </si>
  <si>
    <t>VILA VALÉRIODIVINO DE SÃO LOURENÇO</t>
  </si>
  <si>
    <t>VILA VELHADIVINO DE SÃO LOURENÇO</t>
  </si>
  <si>
    <t>VITÓRIADIVINO DE SÃO LOURENÇO</t>
  </si>
  <si>
    <t>Afonso CláudioESBrejetuba</t>
  </si>
  <si>
    <t>Afonso CláudioESLaranja da Terra</t>
  </si>
  <si>
    <t>Afonso CláudioESItarana</t>
  </si>
  <si>
    <t>Afonso CláudioESSanta Maria de Jetibá</t>
  </si>
  <si>
    <t>Afonso CláudioESDomingos Martins</t>
  </si>
  <si>
    <t>Afonso CláudioESVenda Nova do Imigrante</t>
  </si>
  <si>
    <t>Afonso CláudioESConceição do Castelo</t>
  </si>
  <si>
    <t>Água Doce do NorteESEcoporanga</t>
  </si>
  <si>
    <t>Água Doce do NorteESBarra de São Francisco</t>
  </si>
  <si>
    <t>Águia BrancaESPancas</t>
  </si>
  <si>
    <t>Águia BrancaESSão Domingos do Norte</t>
  </si>
  <si>
    <t>Águia BrancaESSão Gabriel da Palha</t>
  </si>
  <si>
    <t>Águia BrancaESNova Venécia</t>
  </si>
  <si>
    <t>Águia BrancaESBarra de São Francisco</t>
  </si>
  <si>
    <t>Águia BrancaESMantenópolis</t>
  </si>
  <si>
    <t>AlegreESJerônimo Monteiro</t>
  </si>
  <si>
    <t>AlegreESMimoso do Sul</t>
  </si>
  <si>
    <t>AlegreESSão José do Calçado</t>
  </si>
  <si>
    <t>AlegreESGuaçuí</t>
  </si>
  <si>
    <t>AlegreESIbitirama</t>
  </si>
  <si>
    <t>AlegreESMuniz Freire</t>
  </si>
  <si>
    <t>AlegreESCastelo</t>
  </si>
  <si>
    <t>AlegreESCachoeiro de Itapemirim</t>
  </si>
  <si>
    <t>Alfredo ChavesESDomingos Martins</t>
  </si>
  <si>
    <t>Alfredo ChavesESMarechal Floriano</t>
  </si>
  <si>
    <t>Alfredo ChavesESGuarapari</t>
  </si>
  <si>
    <t>Alfredo ChavesESAnchieta</t>
  </si>
  <si>
    <t>Alfredo ChavesESIconha</t>
  </si>
  <si>
    <t>Alfredo ChavesESRio Novo do Sul</t>
  </si>
  <si>
    <t>Alfredo ChavesESVargem Alta</t>
  </si>
  <si>
    <t>Alto Rio NovoESMantenópolis</t>
  </si>
  <si>
    <t>Alto Rio NovoESPancas</t>
  </si>
  <si>
    <t>AnchietaESGuarapari</t>
  </si>
  <si>
    <t>AnchietaESAlfredo Chaves</t>
  </si>
  <si>
    <t>AnchietaESIconha</t>
  </si>
  <si>
    <t>AnchietaESPiúma</t>
  </si>
  <si>
    <t>ApiacáESMimoso do Sul</t>
  </si>
  <si>
    <t>ApiacáESSão José do Calçado</t>
  </si>
  <si>
    <t>ApiacáESBom Jesus do Norte</t>
  </si>
  <si>
    <t>AracruzESLinhares</t>
  </si>
  <si>
    <t>AracruzESJoão Neiva</t>
  </si>
  <si>
    <t>AracruzESIbiraçu</t>
  </si>
  <si>
    <t>AracruzESFundão</t>
  </si>
  <si>
    <t>Atílio VivacquaESItapemirim</t>
  </si>
  <si>
    <t>Atílio VivacquaESPresidente Kennedy</t>
  </si>
  <si>
    <t>Atílio VivacquaESMimoso do Sul</t>
  </si>
  <si>
    <t>Atílio VivacquaESMuqui</t>
  </si>
  <si>
    <t>Atílio VivacquaESCachoeiro de Itapemirim</t>
  </si>
  <si>
    <t>Baixo GuanduESLaranja da Terra</t>
  </si>
  <si>
    <t>Baixo GuanduESItaguaçu</t>
  </si>
  <si>
    <t>Baixo GuanduESColatina</t>
  </si>
  <si>
    <t>Baixo GuanduESPancas</t>
  </si>
  <si>
    <t>Barra de São FranciscoESÁgua Doce do Norte</t>
  </si>
  <si>
    <t>Barra de São FranciscoESEcoporanga</t>
  </si>
  <si>
    <t>Barra de São FranciscoESVila Pavão</t>
  </si>
  <si>
    <t>Barra de São FranciscoESNova Venécia</t>
  </si>
  <si>
    <t>Barra de São FranciscoESÁguia Branca</t>
  </si>
  <si>
    <t>Barra de São FranciscoESMantenópolis</t>
  </si>
  <si>
    <t>Boa EsperançaESNova Venécia</t>
  </si>
  <si>
    <t>Boa EsperançaESSão Mateus</t>
  </si>
  <si>
    <t>Boa EsperançaESPinheiros</t>
  </si>
  <si>
    <t>Boa EsperançaESPonto Belo</t>
  </si>
  <si>
    <t>Bom Jesus do NorteESApiacá</t>
  </si>
  <si>
    <t>Bom Jesus do NorteESSão José do Calçado</t>
  </si>
  <si>
    <t>BrejetubaESIbatiba</t>
  </si>
  <si>
    <t>BrejetubaESMuniz Freire</t>
  </si>
  <si>
    <t>BrejetubaESConceição do Castelo</t>
  </si>
  <si>
    <t>BrejetubaESAfonso Cláudio</t>
  </si>
  <si>
    <t>Cachoeiro de ItapemirimESItapemirim</t>
  </si>
  <si>
    <t>Cachoeiro de ItapemirimESAtílio Vivacqua</t>
  </si>
  <si>
    <t>Cachoeiro de ItapemirimESMuqui</t>
  </si>
  <si>
    <t>Cachoeiro de ItapemirimESJerônimo Monteiro</t>
  </si>
  <si>
    <t>Cachoeiro de ItapemirimESAlegre</t>
  </si>
  <si>
    <t>Cachoeiro de ItapemirimESCastelo</t>
  </si>
  <si>
    <t>Cachoeiro de ItapemirimESVargem Alta</t>
  </si>
  <si>
    <t>CariacicaESVitória</t>
  </si>
  <si>
    <t>CariacicaESSerra</t>
  </si>
  <si>
    <t>CariacicaESSanta Leopoldina</t>
  </si>
  <si>
    <t>CariacicaESDomingos Martins</t>
  </si>
  <si>
    <t>CariacicaESViana</t>
  </si>
  <si>
    <t>CariacicaESVila Velha</t>
  </si>
  <si>
    <t>CasteloESConceição do Castelo</t>
  </si>
  <si>
    <t>CasteloESVenda Nova do Imigrante</t>
  </si>
  <si>
    <t>CasteloESDomingos Martins</t>
  </si>
  <si>
    <t>CasteloESVargem Alta</t>
  </si>
  <si>
    <t>CasteloESCachoeiro de Itapemirim</t>
  </si>
  <si>
    <t>CasteloESAlegre</t>
  </si>
  <si>
    <t>CasteloESMuniz Freire</t>
  </si>
  <si>
    <t>ColatinaESItaguaçu</t>
  </si>
  <si>
    <t>ColatinaESBaixo Guandu</t>
  </si>
  <si>
    <t>ColatinaESPancas</t>
  </si>
  <si>
    <t>ColatinaESSão Domingos do Norte</t>
  </si>
  <si>
    <t>ColatinaESGovernador Lindenberg</t>
  </si>
  <si>
    <t>ColatinaESMarilândia</t>
  </si>
  <si>
    <t>ColatinaESLinhares</t>
  </si>
  <si>
    <t>ColatinaESJoão Neiva</t>
  </si>
  <si>
    <t>ColatinaESSão Roque do Canaã</t>
  </si>
  <si>
    <t>Conceição da BarraESPedro Canário</t>
  </si>
  <si>
    <t>Conceição da BarraESSão Mateus</t>
  </si>
  <si>
    <t>Conceição da BarraESPinheiros</t>
  </si>
  <si>
    <t>Conceição do CasteloESCastelo</t>
  </si>
  <si>
    <t>Conceição do CasteloESMuniz Freire</t>
  </si>
  <si>
    <t>Conceição do CasteloESBrejetuba</t>
  </si>
  <si>
    <t>Conceição do CasteloESAfonso Cláudio</t>
  </si>
  <si>
    <t>Conceição do CasteloESVenda Nova do Imigrante</t>
  </si>
  <si>
    <t>Divino de São LourençoESDores do Rio Preto</t>
  </si>
  <si>
    <t>Divino de São LourençoESGuaçuí</t>
  </si>
  <si>
    <t>Divino de São LourençoESIbitirama</t>
  </si>
  <si>
    <t>Domingos MartinsESAlfredo Chaves</t>
  </si>
  <si>
    <t>Domingos MartinsESVargem Alta</t>
  </si>
  <si>
    <t>Domingos MartinsESCastelo</t>
  </si>
  <si>
    <t>Domingos MartinsESVenda Nova do Imigrante</t>
  </si>
  <si>
    <t>Domingos MartinsESAfonso Cláudio</t>
  </si>
  <si>
    <t>Domingos MartinsESSanta Maria de Jetibá</t>
  </si>
  <si>
    <t>Domingos MartinsESSanta Leopoldina</t>
  </si>
  <si>
    <t>Domingos MartinsESCariacica</t>
  </si>
  <si>
    <t>Domingos MartinsESViana</t>
  </si>
  <si>
    <t>Domingos MartinsESMarechal Floriano</t>
  </si>
  <si>
    <t>Dores do Rio PretoESGuaçuí</t>
  </si>
  <si>
    <t>Dores do Rio PretoESDivino de São Lourenço</t>
  </si>
  <si>
    <t>Dores do Rio PretoESIbitirama</t>
  </si>
  <si>
    <t>EcoporangaESÁgua Doce do Norte</t>
  </si>
  <si>
    <t>EcoporangaESBarra de São Francisco</t>
  </si>
  <si>
    <t>EcoporangaESVila Pavão</t>
  </si>
  <si>
    <t>EcoporangaESNova Venécia</t>
  </si>
  <si>
    <t>EcoporangaESPonto Belo</t>
  </si>
  <si>
    <t>EcoporangaESMucurici</t>
  </si>
  <si>
    <t>FundãoESIbiraçu</t>
  </si>
  <si>
    <t>FundãoESAracruz</t>
  </si>
  <si>
    <t>FundãoESSerra</t>
  </si>
  <si>
    <t>FundãoESSanta Leopoldina</t>
  </si>
  <si>
    <t>FundãoESSanta Teresa</t>
  </si>
  <si>
    <t>Governador LindenbergESMarilândia</t>
  </si>
  <si>
    <t>Governador LindenbergESLinhares</t>
  </si>
  <si>
    <t>Governador LindenbergESRio Bananal</t>
  </si>
  <si>
    <t>Governador LindenbergESSão Domingos do Norte</t>
  </si>
  <si>
    <t>Governador LindenbergESColatina</t>
  </si>
  <si>
    <t>GuaçuíESSão José do Calçado</t>
  </si>
  <si>
    <t>GuaçuíESAlegre</t>
  </si>
  <si>
    <t>GuaçuíESIbitirama</t>
  </si>
  <si>
    <t>GuaçuíESDivino de São Lourenço</t>
  </si>
  <si>
    <t>GuaçuíESDores do Rio Preto</t>
  </si>
  <si>
    <t>GuarapariESVila Velha</t>
  </si>
  <si>
    <t>GuarapariESViana</t>
  </si>
  <si>
    <t>GuarapariESMarechal Floriano</t>
  </si>
  <si>
    <t>GuarapariESAlfredo Chaves</t>
  </si>
  <si>
    <t>GuarapariESAnchieta</t>
  </si>
  <si>
    <t>IbatibaESBrejetuba</t>
  </si>
  <si>
    <t>IbatibaESIúna</t>
  </si>
  <si>
    <t>IbatibaESIrupi</t>
  </si>
  <si>
    <t>IbatibaESMuniz Freire</t>
  </si>
  <si>
    <t>IbiraçuESFundão</t>
  </si>
  <si>
    <t>IbiraçuESSanta Teresa</t>
  </si>
  <si>
    <t>IbiraçuESJoão Neiva</t>
  </si>
  <si>
    <t>IbiraçuESAracruz</t>
  </si>
  <si>
    <t>IbitiramaESIúna</t>
  </si>
  <si>
    <t>IbitiramaESMuniz Freire</t>
  </si>
  <si>
    <t>IbitiramaESAlegre</t>
  </si>
  <si>
    <t>IbitiramaESGuaçuí</t>
  </si>
  <si>
    <t>IbitiramaESDivino de São Lourenço</t>
  </si>
  <si>
    <t>IbitiramaESDores do Rio Preto</t>
  </si>
  <si>
    <t>IconhaESPiúma</t>
  </si>
  <si>
    <t>IconhaESRio Novo do Sul</t>
  </si>
  <si>
    <t>IconhaESAlfredo Chaves</t>
  </si>
  <si>
    <t>IconhaESAnchieta</t>
  </si>
  <si>
    <t>IrupiESIúna</t>
  </si>
  <si>
    <t>IrupiESIbatiba</t>
  </si>
  <si>
    <t>ItaguaçuESBaixo Guandu</t>
  </si>
  <si>
    <t>ItaguaçuESColatina</t>
  </si>
  <si>
    <t>ItaguaçuESSão Roque do Canaã</t>
  </si>
  <si>
    <t>ItaguaçuESSanta Teresa</t>
  </si>
  <si>
    <t>ItaguaçuESItarana</t>
  </si>
  <si>
    <t>ItaguaçuESLaranja da Terra</t>
  </si>
  <si>
    <t>ItapemirimESPiúma</t>
  </si>
  <si>
    <t>ItapemirimESRio Novo do Sul</t>
  </si>
  <si>
    <t>ItapemirimESCachoeiro de Itapemirim</t>
  </si>
  <si>
    <t>ItapemirimESVargem Alta</t>
  </si>
  <si>
    <t>ItapemirimESAtílio Vivacqua</t>
  </si>
  <si>
    <t>ItapemirimESPresidente Kennedy</t>
  </si>
  <si>
    <t>ItapemirimESMarataízes</t>
  </si>
  <si>
    <t>ItaranaESSanta Maria de Jetibá</t>
  </si>
  <si>
    <t>ItaranaESAfonso Cláudio</t>
  </si>
  <si>
    <t>ItaranaESLaranja da Terra</t>
  </si>
  <si>
    <t>ItaranaESItaguaçu</t>
  </si>
  <si>
    <t>ItaranaESSanta Teresa</t>
  </si>
  <si>
    <t>IúnaESIbatiba</t>
  </si>
  <si>
    <t>IúnaESIrupi</t>
  </si>
  <si>
    <t>IúnaESMuniz Freire</t>
  </si>
  <si>
    <t>IúnaESIbitirama</t>
  </si>
  <si>
    <t>JaguaréESLinhares</t>
  </si>
  <si>
    <t>JaguaréESSão Mateus</t>
  </si>
  <si>
    <t>JaguaréESSooretama</t>
  </si>
  <si>
    <t>JaguaréESVila Valério</t>
  </si>
  <si>
    <t>Jerônimo MonteiroESMuqui</t>
  </si>
  <si>
    <t>Jerônimo MonteiroESMimoso do Sul</t>
  </si>
  <si>
    <t>Jerônimo MonteiroESAlegre</t>
  </si>
  <si>
    <t>Jerônimo MonteiroESCachoeiro de Itapemirim</t>
  </si>
  <si>
    <t>João NeivaESSanta Teresa</t>
  </si>
  <si>
    <t>João NeivaESSão Roque do Canaã</t>
  </si>
  <si>
    <t>João NeivaESColatina</t>
  </si>
  <si>
    <t>João NeivaESLinhares</t>
  </si>
  <si>
    <t>João NeivaESAracruz</t>
  </si>
  <si>
    <t>João NeivaESIbiraçu</t>
  </si>
  <si>
    <t>Laranja da TerraESAfonso Cláudio</t>
  </si>
  <si>
    <t>Laranja da TerraESItarana</t>
  </si>
  <si>
    <t>Laranja da TerraESItaguaçu</t>
  </si>
  <si>
    <t>Laranja da TerraESBaixo Guandu</t>
  </si>
  <si>
    <t>LinharesESSão Mateus</t>
  </si>
  <si>
    <t>LinharesESJaguaré</t>
  </si>
  <si>
    <t>LinharesESSooretama</t>
  </si>
  <si>
    <t>LinharesESRio Bananal</t>
  </si>
  <si>
    <t>LinharesESGovernador Lindenberg</t>
  </si>
  <si>
    <t>LinharesESMarilândia</t>
  </si>
  <si>
    <t>LinharesESColatina</t>
  </si>
  <si>
    <t>LinharesESJoão Neiva</t>
  </si>
  <si>
    <t>LinharesESAracruz</t>
  </si>
  <si>
    <t>MantenópolisESBarra de São Francisco</t>
  </si>
  <si>
    <t>MantenópolisESÁguia Branca</t>
  </si>
  <si>
    <t>MantenópolisESPancas</t>
  </si>
  <si>
    <t>MantenópolisESAlto Rio Novo</t>
  </si>
  <si>
    <t>MarataízesESItapemirim</t>
  </si>
  <si>
    <t>MarataízesESPresidente Kennedy</t>
  </si>
  <si>
    <t>Marechal FlorianoESAlfredo Chaves</t>
  </si>
  <si>
    <t>Marechal FlorianoESDomingos Martins</t>
  </si>
  <si>
    <t>Marechal FlorianoESViana</t>
  </si>
  <si>
    <t>Marechal FlorianoESGuarapari</t>
  </si>
  <si>
    <t>MarilândiaESColatina</t>
  </si>
  <si>
    <t>MarilândiaESLinhares</t>
  </si>
  <si>
    <t>MarilândiaESGovernador Lindenberg</t>
  </si>
  <si>
    <t>Mimoso do SulESPresidente Kennedy</t>
  </si>
  <si>
    <t>Mimoso do SulESAtílio Vivacqua</t>
  </si>
  <si>
    <t>Mimoso do SulESMuqui</t>
  </si>
  <si>
    <t>Mimoso do SulESAlegre</t>
  </si>
  <si>
    <t>Mimoso do SulESSão José do Calçado</t>
  </si>
  <si>
    <t>Mimoso do SulESApiacá</t>
  </si>
  <si>
    <t>Mimoso do SulESJerônimo Monteiro</t>
  </si>
  <si>
    <t>MontanhaESMucurici</t>
  </si>
  <si>
    <t>MontanhaESPonto Belo</t>
  </si>
  <si>
    <t>MontanhaESPinheiros</t>
  </si>
  <si>
    <t>MontanhaESPedro Canário</t>
  </si>
  <si>
    <t>MucuriciESEcoporanga</t>
  </si>
  <si>
    <t>MucuriciESPonto Belo</t>
  </si>
  <si>
    <t>MucuriciESMontanha</t>
  </si>
  <si>
    <t>Muniz FreireESBrejetuba</t>
  </si>
  <si>
    <t>Muniz FreireESConceição do Castelo</t>
  </si>
  <si>
    <t>Muniz FreireESCastelo</t>
  </si>
  <si>
    <t>Muniz FreireESAlegre</t>
  </si>
  <si>
    <t>Muniz FreireESIbitirama</t>
  </si>
  <si>
    <t>Muniz FreireESIúna</t>
  </si>
  <si>
    <t>Muniz FreireESIbatiba</t>
  </si>
  <si>
    <t>MuquiESAtílio Vivacqua</t>
  </si>
  <si>
    <t>MuquiESMimoso do Sul</t>
  </si>
  <si>
    <t>MuquiESJerônimo Monteiro</t>
  </si>
  <si>
    <t>MuquiESCachoeiro de Itapemirim</t>
  </si>
  <si>
    <t>Nova VenéciaESSão Gabriel da Palha</t>
  </si>
  <si>
    <t>Nova VenéciaESSão Mateus</t>
  </si>
  <si>
    <t>Nova VenéciaESBoa Esperança</t>
  </si>
  <si>
    <t>Nova VenéciaESPonto Belo</t>
  </si>
  <si>
    <t>Nova VenéciaESEcoporanga</t>
  </si>
  <si>
    <t>Nova VenéciaESVila Pavão</t>
  </si>
  <si>
    <t>Nova VenéciaESBarra de São Francisco</t>
  </si>
  <si>
    <t>Nova VenéciaESÁguia Branca</t>
  </si>
  <si>
    <t>PancasESAlto Rio Novo</t>
  </si>
  <si>
    <t>PancasESMantenópolis</t>
  </si>
  <si>
    <t>PancasESÁguia Branca</t>
  </si>
  <si>
    <t>PancasESSão Domingos do Norte</t>
  </si>
  <si>
    <t>PancasESColatina</t>
  </si>
  <si>
    <t>PancasESBaixo Guandu</t>
  </si>
  <si>
    <t>Pedro CanárioESMontanha</t>
  </si>
  <si>
    <t>Pedro CanárioESPinheiros</t>
  </si>
  <si>
    <t>Pedro CanárioESConceição da Barra</t>
  </si>
  <si>
    <t>PinheirosESBoa Esperança</t>
  </si>
  <si>
    <t>PinheirosESSão Mateus</t>
  </si>
  <si>
    <t>PinheirosESConceição da Barra</t>
  </si>
  <si>
    <t>PinheirosESPedro Canário</t>
  </si>
  <si>
    <t>PinheirosESMontanha</t>
  </si>
  <si>
    <t>PinheirosESPonto Belo</t>
  </si>
  <si>
    <t>PiúmaESAnchieta</t>
  </si>
  <si>
    <t>PiúmaESIconha</t>
  </si>
  <si>
    <t>PiúmaESRio Novo do Sul</t>
  </si>
  <si>
    <t>PiúmaESItapemirim</t>
  </si>
  <si>
    <t>Ponto BeloESNova Venécia</t>
  </si>
  <si>
    <t>Ponto BeloESBoa Esperança</t>
  </si>
  <si>
    <t>Ponto BeloESPinheiros</t>
  </si>
  <si>
    <t>Ponto BeloESMontanha</t>
  </si>
  <si>
    <t>Ponto BeloESMucurici</t>
  </si>
  <si>
    <t>Ponto BeloESEcoporanga</t>
  </si>
  <si>
    <t>Presidente KennedyESMarataízes</t>
  </si>
  <si>
    <t>Presidente KennedyESItapemirim</t>
  </si>
  <si>
    <t>Presidente KennedyESAtílio Vivacqua</t>
  </si>
  <si>
    <t>Presidente KennedyESMimoso do Sul</t>
  </si>
  <si>
    <t>Rio BananalESLinhares</t>
  </si>
  <si>
    <t>Rio BananalESSooretama</t>
  </si>
  <si>
    <t>Rio BananalESVila Valério</t>
  </si>
  <si>
    <t>Rio BananalESSão Domingos do Norte</t>
  </si>
  <si>
    <t>Rio BananalESGovernador Lindenberg</t>
  </si>
  <si>
    <t>Rio Novo do SulESPiúma</t>
  </si>
  <si>
    <t>Rio Novo do SulESItapemirim</t>
  </si>
  <si>
    <t>Rio Novo do SulESAlfredo Chaves</t>
  </si>
  <si>
    <t>Rio Novo do SulESVargem Alta</t>
  </si>
  <si>
    <t>Rio Novo do SulESIconha</t>
  </si>
  <si>
    <t>Santa LeopoldinaESCariacica</t>
  </si>
  <si>
    <t>Santa LeopoldinaESDomingos Martins</t>
  </si>
  <si>
    <t>Santa LeopoldinaESSanta Maria de Jetibá</t>
  </si>
  <si>
    <t>Santa LeopoldinaESSanta Teresa</t>
  </si>
  <si>
    <t>Santa LeopoldinaESFundão</t>
  </si>
  <si>
    <t>Santa LeopoldinaESSerra</t>
  </si>
  <si>
    <t>Santa Maria de JetibáESDomingos Martins</t>
  </si>
  <si>
    <t>Santa Maria de JetibáESAfonso Cláudio</t>
  </si>
  <si>
    <t>Santa Maria de JetibáESItarana</t>
  </si>
  <si>
    <t>Santa Maria de JetibáESSanta Teresa</t>
  </si>
  <si>
    <t>Santa Maria de JetibáESSanta Leopoldina</t>
  </si>
  <si>
    <t>Santa TeresaESSão Roque do Canaã</t>
  </si>
  <si>
    <t>Santa TeresaESJoão Neiva</t>
  </si>
  <si>
    <t>Santa TeresaESIbiraçu</t>
  </si>
  <si>
    <t>Santa TeresaESFundão</t>
  </si>
  <si>
    <t>Santa TeresaESSanta Leopoldina</t>
  </si>
  <si>
    <t>Santa TeresaESSanta Maria de Jetibá</t>
  </si>
  <si>
    <t>Santa TeresaESItarana</t>
  </si>
  <si>
    <t>Santa TeresaESItaguaçu</t>
  </si>
  <si>
    <t>São Domingos do NorteESPancas</t>
  </si>
  <si>
    <t>São Domingos do NorteESColatina</t>
  </si>
  <si>
    <t>São Domingos do NorteESGovernador Lindenberg</t>
  </si>
  <si>
    <t>São Domingos do NorteESSão Gabriel da Palha</t>
  </si>
  <si>
    <t>São Domingos do NorteESÁguia Branca</t>
  </si>
  <si>
    <t>São Domingos do NorteESRio Bananal</t>
  </si>
  <si>
    <t>São Domingos do NorteESVila Valério</t>
  </si>
  <si>
    <t>São Gabriel da PalhaESSão Mateus</t>
  </si>
  <si>
    <t>São Gabriel da PalhaESNova Venécia</t>
  </si>
  <si>
    <t>São Gabriel da PalhaESÁguia Branca</t>
  </si>
  <si>
    <t>São Gabriel da PalhaESSão Domingos do Norte</t>
  </si>
  <si>
    <t>São Gabriel da PalhaESVila Valério</t>
  </si>
  <si>
    <t>São José do CalçadoESBom Jesus do Norte</t>
  </si>
  <si>
    <t>São José do CalçadoESApiacá</t>
  </si>
  <si>
    <t>São José do CalçadoESMimoso do Sul</t>
  </si>
  <si>
    <t>São José do CalçadoESAlegre</t>
  </si>
  <si>
    <t>São José do CalçadoESGuaçuí</t>
  </si>
  <si>
    <t>São MateusESConceição da Barra</t>
  </si>
  <si>
    <t>São MateusESPinheiros</t>
  </si>
  <si>
    <t>São MateusESBoa Esperança</t>
  </si>
  <si>
    <t>São MateusESNova Venécia</t>
  </si>
  <si>
    <t>São MateusESSão Gabriel da Palha</t>
  </si>
  <si>
    <t>São MateusESVila Valério</t>
  </si>
  <si>
    <t>São MateusESJaguaré</t>
  </si>
  <si>
    <t>São MateusESLinhares</t>
  </si>
  <si>
    <t>São Roque do CanaãESSanta Teresa</t>
  </si>
  <si>
    <t>São Roque do CanaãESItaguaçu</t>
  </si>
  <si>
    <t>São Roque do CanaãESColatina</t>
  </si>
  <si>
    <t>São Roque do CanaãESJoão Neiva</t>
  </si>
  <si>
    <t>SerraESVitória</t>
  </si>
  <si>
    <t>SerraESCariacica</t>
  </si>
  <si>
    <t>SerraESSanta Leopoldina</t>
  </si>
  <si>
    <t>SerraESFundão</t>
  </si>
  <si>
    <t>SooretamaESJaguaré</t>
  </si>
  <si>
    <t>SooretamaESLinhares</t>
  </si>
  <si>
    <t>SooretamaESRio Bananal</t>
  </si>
  <si>
    <t>SooretamaESVila Valério</t>
  </si>
  <si>
    <t>Vargem AltaESDomingos Martins</t>
  </si>
  <si>
    <t>Vargem AltaESAlfredo Chaves</t>
  </si>
  <si>
    <t>Vargem AltaESRio Novo do Sul</t>
  </si>
  <si>
    <t>Vargem AltaESItapemirim</t>
  </si>
  <si>
    <t>Vargem AltaESCachoeiro de Itapemirim</t>
  </si>
  <si>
    <t>Vargem AltaESCastelo</t>
  </si>
  <si>
    <t>Venda Nova do ImigranteESCastelo</t>
  </si>
  <si>
    <t>Venda Nova do ImigranteESConceição do Castelo</t>
  </si>
  <si>
    <t>Venda Nova do ImigranteESAfonso Cláudio</t>
  </si>
  <si>
    <t>Venda Nova do ImigranteESDomingos Martins</t>
  </si>
  <si>
    <t>VianaESVila Velha</t>
  </si>
  <si>
    <t>VianaESGuarapari</t>
  </si>
  <si>
    <t>VianaESMarechal Floriano</t>
  </si>
  <si>
    <t>VianaESDomingos Martins</t>
  </si>
  <si>
    <t>VianaESCariacica</t>
  </si>
  <si>
    <t>Vila PavãoESNova Venécia</t>
  </si>
  <si>
    <t>Vila PavãoESEcoporanga</t>
  </si>
  <si>
    <t>Vila PavãoESBarra de São Francisco</t>
  </si>
  <si>
    <t>Vila ValérioESJaguaré</t>
  </si>
  <si>
    <t>Vila ValérioESSão Mateus</t>
  </si>
  <si>
    <t>Vila ValérioESSão Gabriel da Palha</t>
  </si>
  <si>
    <t>Vila ValérioESSão Domingos do Norte</t>
  </si>
  <si>
    <t>Vila ValérioESRio Bananal</t>
  </si>
  <si>
    <t>Vila ValérioESSooretama</t>
  </si>
  <si>
    <t>Vila VelhaESVitória</t>
  </si>
  <si>
    <t>Vila VelhaESCariacica</t>
  </si>
  <si>
    <t>Vila VelhaESViana</t>
  </si>
  <si>
    <t>Vila VelhaESGuarapari</t>
  </si>
  <si>
    <t>VitóriaESSerra</t>
  </si>
  <si>
    <t>VitóriaESCariacica</t>
  </si>
  <si>
    <t>VitóriaESVila Velha</t>
  </si>
  <si>
    <t>comunidade, bairro, distrito etc.):</t>
  </si>
  <si>
    <t>células desta cor são de livre preenchimento</t>
  </si>
  <si>
    <t>células em branco são bloqueadas</t>
  </si>
  <si>
    <t>X</t>
  </si>
  <si>
    <t>Obs.1</t>
  </si>
  <si>
    <t>Obs.2</t>
  </si>
  <si>
    <t>Obs. 3</t>
  </si>
  <si>
    <t>Afonso CláudioMGAimorés</t>
  </si>
  <si>
    <t>Água Doce do NorteMGAtaléia</t>
  </si>
  <si>
    <t>Água Doce do NorteMGMantena</t>
  </si>
  <si>
    <t>Água Doce do NorteMGNova Belém</t>
  </si>
  <si>
    <t>Alto Rio NovoMGCuparaque</t>
  </si>
  <si>
    <t>Alto Rio NovoMGResplendor</t>
  </si>
  <si>
    <t>ApiacáRJBom Jesus do Itabapoana</t>
  </si>
  <si>
    <t>Baixo GuanduMGAimorés</t>
  </si>
  <si>
    <t>Baixo GuanduMGItueta</t>
  </si>
  <si>
    <t>Baixo GuanduMGResplendor</t>
  </si>
  <si>
    <t>Barra de São FranciscoMGMantena</t>
  </si>
  <si>
    <t>Bom Jesus do NorteRJBom Jesus do Itabapoana</t>
  </si>
  <si>
    <t>BrejetubaMGAimorés</t>
  </si>
  <si>
    <t>BrejetubaMGLajinha</t>
  </si>
  <si>
    <t>BrejetubaMGMutum</t>
  </si>
  <si>
    <t>Conceição da BarraBAMucuri</t>
  </si>
  <si>
    <t>Dores do Rio PretoMGAlto Caparaó</t>
  </si>
  <si>
    <t>Dores do Rio PretoMGCaiana</t>
  </si>
  <si>
    <t>Dores do Rio PretoMGEspera Feliz</t>
  </si>
  <si>
    <t>Dores do Rio PretoRJPorciúncula</t>
  </si>
  <si>
    <t>EcoporangaMGAtaléia</t>
  </si>
  <si>
    <t>EcoporangaMGCarlos Chagas</t>
  </si>
  <si>
    <t>EcoporangaMGNanuque</t>
  </si>
  <si>
    <t>GuaçuíRJBom Jesus do Itabapoana</t>
  </si>
  <si>
    <t>GuaçuíRJPorciúncula</t>
  </si>
  <si>
    <t>GuaçuíRJVarre-Sai</t>
  </si>
  <si>
    <t>IbatibaMGLajinha</t>
  </si>
  <si>
    <t>IbatibaMGMutum</t>
  </si>
  <si>
    <t>IbitiramaMGAlto Caparaó</t>
  </si>
  <si>
    <t>IbitiramaMGEspera Feliz</t>
  </si>
  <si>
    <t>IúnaMGAlto Caparaó</t>
  </si>
  <si>
    <t>IúnaMGAlto Jequitibá</t>
  </si>
  <si>
    <t>IúnaMGDurandé</t>
  </si>
  <si>
    <t>IúnaMGLajinha</t>
  </si>
  <si>
    <t>IúnaMGManhumirim</t>
  </si>
  <si>
    <t>IúnaMGMartins Soares</t>
  </si>
  <si>
    <t>Laranja da TerraMGAimorés</t>
  </si>
  <si>
    <t>MantenópolisMGCentral de Minas</t>
  </si>
  <si>
    <t>MantenópolisMGConselheiro Pena</t>
  </si>
  <si>
    <t>MantenópolisMGCuparaque</t>
  </si>
  <si>
    <t>MantenópolisMGMantena</t>
  </si>
  <si>
    <t>MantenópolisMGSão João do Manteninha</t>
  </si>
  <si>
    <t>Mimoso do SulRJBom Jesus do Itabapoana</t>
  </si>
  <si>
    <t>Mimoso do SulRJCampos dos Goytacazes</t>
  </si>
  <si>
    <t>Mimoso do SulRJSão Francisco de Itabapoana</t>
  </si>
  <si>
    <t>MontanhaBAMucuri</t>
  </si>
  <si>
    <t>MontanhaMGNanuque</t>
  </si>
  <si>
    <t>MucuriciMGNanuque</t>
  </si>
  <si>
    <t>PancasMGResplendor</t>
  </si>
  <si>
    <t>Pedro CanárioBAMucuri</t>
  </si>
  <si>
    <t>Presidente KennedyRJSão Francisco de Itabapoana</t>
  </si>
  <si>
    <t>São José do CalçadoRJBom Jesus do Itabapoana</t>
  </si>
  <si>
    <t>AFONSO CLÁUDIOÁGUA DOCE DO NORTE</t>
  </si>
  <si>
    <t>ÁGUA DOCE DO NORTEAFONSO CLÁUDIO</t>
  </si>
  <si>
    <t>ÁGUA DOCE DO NORTEÁGUA DOCE DO NORTE</t>
  </si>
  <si>
    <t>ÁGUA DOCE DO NORTEÁGUIA BRANCA</t>
  </si>
  <si>
    <t>ÁGUA DOCE DO NORTEALEGRE</t>
  </si>
  <si>
    <t>ÁGUA DOCE DO NORTEALFREDO CHAVES</t>
  </si>
  <si>
    <t>ÁGUA DOCE DO NORTEALTO RIO NOVO</t>
  </si>
  <si>
    <t>ÁGUA DOCE DO NORTEANCHIETA</t>
  </si>
  <si>
    <t>ÁGUA DOCE DO NORTEAPIACÁ</t>
  </si>
  <si>
    <t>ÁGUA DOCE DO NORTEARACRUZ</t>
  </si>
  <si>
    <t>ÁGUA DOCE DO NORTEATÍLIO VIVACQUA</t>
  </si>
  <si>
    <t>ÁGUA DOCE DO NORTEBAIXO GUANDU</t>
  </si>
  <si>
    <t>ÁGUA DOCE DO NORTEBARRA DE SÃO FRANCISCO</t>
  </si>
  <si>
    <t>ÁGUA DOCE DO NORTEBOA ESPERANÇA</t>
  </si>
  <si>
    <t>ÁGUA DOCE DO NORTEBOM JESUS DO NORTE</t>
  </si>
  <si>
    <t>ÁGUA DOCE DO NORTEBREJETUBA</t>
  </si>
  <si>
    <t>ÁGUA DOCE DO NORTECACHOEIRO DE ITAPEMIRIM</t>
  </si>
  <si>
    <t>ÁGUA DOCE DO NORTECARIACICA</t>
  </si>
  <si>
    <t>ÁGUA DOCE DO NORTECASTELO</t>
  </si>
  <si>
    <t>ÁGUA DOCE DO NORTECOLATINA</t>
  </si>
  <si>
    <t>ÁGUA DOCE DO NORTECONCEIÇÃO DA BARRA</t>
  </si>
  <si>
    <t>ÁGUA DOCE DO NORTECONCEIÇÃO DO CASTELO</t>
  </si>
  <si>
    <t>ÁGUA DOCE DO NORTEDIVINO DE SÃO LOURENÇO</t>
  </si>
  <si>
    <t>ÁGUA DOCE DO NORTEDOMINGOS MARTINS</t>
  </si>
  <si>
    <t>ÁGUA DOCE DO NORTEDORES DO RIO PRETO</t>
  </si>
  <si>
    <t>ÁGUA DOCE DO NORTEECOPORANGA</t>
  </si>
  <si>
    <t>ÁGUA DOCE DO NORTEFUNDÃO</t>
  </si>
  <si>
    <t>ÁGUA DOCE DO NORTEGOVERNADOR LINDENBERG</t>
  </si>
  <si>
    <t>ÁGUA DOCE DO NORTEGUAÇUÍ</t>
  </si>
  <si>
    <t>ÁGUA DOCE DO NORTEGUARAPARI</t>
  </si>
  <si>
    <t>ÁGUA DOCE DO NORTEIBATIBA</t>
  </si>
  <si>
    <t>ÁGUA DOCE DO NORTEIBIRAÇU</t>
  </si>
  <si>
    <t>ÁGUA DOCE DO NORTEIBITIRAMA</t>
  </si>
  <si>
    <t>ÁGUA DOCE DO NORTEICONHA</t>
  </si>
  <si>
    <t>ÁGUA DOCE DO NORTEIRUPI</t>
  </si>
  <si>
    <t>ÁGUA DOCE DO NORTEITAGUAÇU</t>
  </si>
  <si>
    <t>ÁGUA DOCE DO NORTEITAPEMIRIM</t>
  </si>
  <si>
    <t>ÁGUA DOCE DO NORTEITARANA</t>
  </si>
  <si>
    <t>ÁGUA DOCE DO NORTEIÚNA</t>
  </si>
  <si>
    <t>ÁGUA DOCE DO NORTEJAGUARÉ</t>
  </si>
  <si>
    <t>ÁGUA DOCE DO NORTEJERÔNIMO MONTEIRO</t>
  </si>
  <si>
    <t>ÁGUA DOCE DO NORTEJOÃO NEIVA</t>
  </si>
  <si>
    <t>ÁGUA DOCE DO NORTELARANJA DA TERRA</t>
  </si>
  <si>
    <t>ÁGUA DOCE DO NORTELINHARES</t>
  </si>
  <si>
    <t>ÁGUA DOCE DO NORTEMANTENÓPOLIS</t>
  </si>
  <si>
    <t>ÁGUA DOCE DO NORTEMARATAÍZES</t>
  </si>
  <si>
    <t>ÁGUA DOCE DO NORTEMARECHAL FLORIANO</t>
  </si>
  <si>
    <t>ÁGUA DOCE DO NORTEMARILÂNDIA</t>
  </si>
  <si>
    <t>ÁGUA DOCE DO NORTEMIMOSO DO SUL</t>
  </si>
  <si>
    <t>ÁGUA DOCE DO NORTEMONTANHA</t>
  </si>
  <si>
    <t>ÁGUA DOCE DO NORTEMUCURICI</t>
  </si>
  <si>
    <t>ÁGUA DOCE DO NORTEMUNIZ FREIRE</t>
  </si>
  <si>
    <t>ÁGUA DOCE DO NORTEMUQUI</t>
  </si>
  <si>
    <t>ÁGUA DOCE DO NORTENOVA VENÉCIA</t>
  </si>
  <si>
    <t>ÁGUA DOCE DO NORTEPANCAS</t>
  </si>
  <si>
    <t>ÁGUA DOCE DO NORTEPEDRO CANÁRIO</t>
  </si>
  <si>
    <t>ÁGUA DOCE DO NORTEPINHEIROS</t>
  </si>
  <si>
    <t>ÁGUA DOCE DO NORTEPIÚMA</t>
  </si>
  <si>
    <t>ÁGUA DOCE DO NORTEPONTO BELO</t>
  </si>
  <si>
    <t>ÁGUA DOCE DO NORTEPRESIDENTE KENNEDY</t>
  </si>
  <si>
    <t>ÁGUA DOCE DO NORTERIO BANANAL</t>
  </si>
  <si>
    <t>ÁGUA DOCE DO NORTERIO NOVO DO SUL</t>
  </si>
  <si>
    <t>ÁGUA DOCE DO NORTESANTA LEOPOLDINA</t>
  </si>
  <si>
    <t>ÁGUA DOCE DO NORTESANTA MARIA DE JETIBÁ</t>
  </si>
  <si>
    <t>ÁGUA DOCE DO NORTESANTA TERESA</t>
  </si>
  <si>
    <t>ÁGUA DOCE DO NORTESÃO DOMINGOS DO NORTE</t>
  </si>
  <si>
    <t>ÁGUA DOCE DO NORTESÃO GABRIEL DA PALHA</t>
  </si>
  <si>
    <t>ÁGUA DOCE DO NORTESÃO JOSÉ DO CALÇADO</t>
  </si>
  <si>
    <t>ÁGUA DOCE DO NORTESÃO MATEUS</t>
  </si>
  <si>
    <t>ÁGUA DOCE DO NORTESÃO ROQUE DO CANAÃ</t>
  </si>
  <si>
    <t>ÁGUA DOCE DO NORTESERRA</t>
  </si>
  <si>
    <t>ÁGUA DOCE DO NORTESOORETAMA</t>
  </si>
  <si>
    <t>ÁGUA DOCE DO NORTEVARGEM ALTA</t>
  </si>
  <si>
    <t>ÁGUA DOCE DO NORTEVENDA NOVA DO IMIGRANTE</t>
  </si>
  <si>
    <t>ÁGUA DOCE DO NORTEVIANA</t>
  </si>
  <si>
    <t>ÁGUA DOCE DO NORTEVILA PAVÃO</t>
  </si>
  <si>
    <t>ÁGUA DOCE DO NORTEVILA VALÉRIO</t>
  </si>
  <si>
    <t>ÁGUA DOCE DO NORTEVILA VELHA</t>
  </si>
  <si>
    <t>ÁGUA DOCE DO NORTEVITÓRIA</t>
  </si>
  <si>
    <t>ÁGUIA BRANCAÁGUA DOCE DO NORTE</t>
  </si>
  <si>
    <t>ALEGREÁGUA DOCE DO NORTE</t>
  </si>
  <si>
    <t>ALFREDO CHAVESÁGUA DOCE DO NORTE</t>
  </si>
  <si>
    <t>ALTO RIO NOVOÁGUA DOCE DO NORTE</t>
  </si>
  <si>
    <t>ANCHIETAÁGUA DOCE DO NORTE</t>
  </si>
  <si>
    <t>APIACÁÁGUA DOCE DO NORTE</t>
  </si>
  <si>
    <t>ARACRUZÁGUA DOCE DO NORTE</t>
  </si>
  <si>
    <t>ATÍLIO VIVACQUAÁGUA DOCE DO NORTE</t>
  </si>
  <si>
    <t>BAIXO GUANDUÁGUA DOCE DO NORTE</t>
  </si>
  <si>
    <t>BARRA DE SÃO FRANCISCOÁGUA DOCE DO NORTE</t>
  </si>
  <si>
    <t>BOA ESPERANÇAÁGUA DOCE DO NORTE</t>
  </si>
  <si>
    <t>BOM JESUS DO NORTEÁGUA DOCE DO NORTE</t>
  </si>
  <si>
    <t>BREJETUBAÁGUA DOCE DO NORTE</t>
  </si>
  <si>
    <t>CACHOEIRO DE ITAPEMIRIMÁGUA DOCE DO NORTE</t>
  </si>
  <si>
    <t>CARIACICAÁGUA DOCE DO NORTE</t>
  </si>
  <si>
    <t>CASTELOÁGUA DOCE DO NORTE</t>
  </si>
  <si>
    <t>COLATINAÁGUA DOCE DO NORTE</t>
  </si>
  <si>
    <t>CONCEIÇÃO DA BARRAÁGUA DOCE DO NORTE</t>
  </si>
  <si>
    <t>CONCEIÇÃO DO CASTELOÁGUA DOCE DO NORTE</t>
  </si>
  <si>
    <t>DIVINO DE SÃO LOURENÇOÁGUA DOCE DO NORTE</t>
  </si>
  <si>
    <t>DOMINGOS MARTINSÁGUA DOCE DO NORTE</t>
  </si>
  <si>
    <t>DORES DO RIO PRETOÁGUA DOCE DO NORTE</t>
  </si>
  <si>
    <t>ECOPORANGAÁGUA DOCE DO NORTE</t>
  </si>
  <si>
    <t>FUNDÃOÁGUA DOCE DO NORTE</t>
  </si>
  <si>
    <t>GOVERNADOR LINDENBERGÁGUA DOCE DO NORTE</t>
  </si>
  <si>
    <t>GUAÇUÍÁGUA DOCE DO NORTE</t>
  </si>
  <si>
    <t>GUARAPARIÁGUA DOCE DO NORTE</t>
  </si>
  <si>
    <t>IBATIBAÁGUA DOCE DO NORTE</t>
  </si>
  <si>
    <t>IBIRAÇUÁGUA DOCE DO NORTE</t>
  </si>
  <si>
    <t>IBITIRAMAÁGUA DOCE DO NORTE</t>
  </si>
  <si>
    <t>ICONHAÁGUA DOCE DO NORTE</t>
  </si>
  <si>
    <t>IRUPIÁGUA DOCE DO NORTE</t>
  </si>
  <si>
    <t>ITAGUAÇUÁGUA DOCE DO NORTE</t>
  </si>
  <si>
    <t>ITAPEMIRIMÁGUA DOCE DO NORTE</t>
  </si>
  <si>
    <t>ITARANAÁGUA DOCE DO NORTE</t>
  </si>
  <si>
    <t>IÚNAÁGUA DOCE DO NORTE</t>
  </si>
  <si>
    <t>JAGUARÉÁGUA DOCE DO NORTE</t>
  </si>
  <si>
    <t>JERÔNIMO MONTEIROÁGUA DOCE DO NORTE</t>
  </si>
  <si>
    <t>JOÃO NEIVAÁGUA DOCE DO NORTE</t>
  </si>
  <si>
    <t>LARANJA DA TERRAÁGUA DOCE DO NORTE</t>
  </si>
  <si>
    <t>LINHARESÁGUA DOCE DO NORTE</t>
  </si>
  <si>
    <t>MANTENÓPOLISÁGUA DOCE DO NORTE</t>
  </si>
  <si>
    <t>MARATAÍZESÁGUA DOCE DO NORTE</t>
  </si>
  <si>
    <t>MARECHAL FLORIANOÁGUA DOCE DO NORTE</t>
  </si>
  <si>
    <t>MARILÂNDIAÁGUA DOCE DO NORTE</t>
  </si>
  <si>
    <t>MIMOSO DO SULÁGUA DOCE DO NORTE</t>
  </si>
  <si>
    <t>MONTANHAÁGUA DOCE DO NORTE</t>
  </si>
  <si>
    <t>MUCURICIÁGUA DOCE DO NORTE</t>
  </si>
  <si>
    <t>MUNIZ FREIREÁGUA DOCE DO NORTE</t>
  </si>
  <si>
    <t>MUQUIÁGUA DOCE DO NORTE</t>
  </si>
  <si>
    <t>NOVA VENÉCIAÁGUA DOCE DO NORTE</t>
  </si>
  <si>
    <t>PANCASÁGUA DOCE DO NORTE</t>
  </si>
  <si>
    <t>PEDRO CANÁRIOÁGUA DOCE DO NORTE</t>
  </si>
  <si>
    <t>PINHEIROSÁGUA DOCE DO NORTE</t>
  </si>
  <si>
    <t>PIÚMAÁGUA DOCE DO NORTE</t>
  </si>
  <si>
    <t>PONTO BELOÁGUA DOCE DO NORTE</t>
  </si>
  <si>
    <t>PRESIDENTE KENNEDYÁGUA DOCE DO NORTE</t>
  </si>
  <si>
    <t>RIO BANANALÁGUA DOCE DO NORTE</t>
  </si>
  <si>
    <t>RIO NOVO DO SULÁGUA DOCE DO NORTE</t>
  </si>
  <si>
    <t>SANTA LEOPOLDINAÁGUA DOCE DO NORTE</t>
  </si>
  <si>
    <t>SANTA MARIA DE JETIBÁÁGUA DOCE DO NORTE</t>
  </si>
  <si>
    <t>SANTA TERESAÁGUA DOCE DO NORTE</t>
  </si>
  <si>
    <t>SÃO DOMINGOS DO NORTEÁGUA DOCE DO NORTE</t>
  </si>
  <si>
    <t>SÃO GABRIEL DA PALHAÁGUA DOCE DO NORTE</t>
  </si>
  <si>
    <t>SÃO JOSÉ DO CALÇADOÁGUA DOCE DO NORTE</t>
  </si>
  <si>
    <t>SÃO MATEUSÁGUA DOCE DO NORTE</t>
  </si>
  <si>
    <t>SÃO ROQUE DO CANAÃÁGUA DOCE DO NORTE</t>
  </si>
  <si>
    <t>SERRAÁGUA DOCE DO NORTE</t>
  </si>
  <si>
    <t>SOORETAMAÁGUA DOCE DO NORTE</t>
  </si>
  <si>
    <t>VARGEM ALTAÁGUA DOCE DO NORTE</t>
  </si>
  <si>
    <t>VENDA NOVA DO IMIGRANTEÁGUA DOCE DO NORTE</t>
  </si>
  <si>
    <t>VIANAÁGUA DOCE DO NORTE</t>
  </si>
  <si>
    <t>VILA PAVÃOÁGUA DOCE DO NORTE</t>
  </si>
  <si>
    <t>VILA VALÉRIOÁGUA DOCE DO NORTE</t>
  </si>
  <si>
    <t>VILA VELHAÁGUA DOCE DO NORTE</t>
  </si>
  <si>
    <t>VITÓRIAÁGUA DOCE DO NORTE</t>
  </si>
  <si>
    <t>São Domingos do Norte</t>
  </si>
  <si>
    <t>Unidade Gestora do Requisitante</t>
  </si>
  <si>
    <t>células desta cor devem ser preenchidas usando a lista a ela vinculada (ver seta no canto superior direito da célula)</t>
  </si>
  <si>
    <t>Declaro-me chefe imediato do requerente e que concordo com a viagem. Ao ORDENADOR DE DESPESAS.</t>
  </si>
  <si>
    <t>N.º da Agência:</t>
  </si>
  <si>
    <t>(D) = (B) x [1 – (C)]</t>
  </si>
  <si>
    <t>Cargo/Função:</t>
  </si>
  <si>
    <t>Telefone:</t>
  </si>
  <si>
    <t>Servidor cedido</t>
  </si>
  <si>
    <t>Outros</t>
  </si>
  <si>
    <t>C.E.P.:</t>
  </si>
  <si>
    <t>26</t>
  </si>
  <si>
    <t>27</t>
  </si>
  <si>
    <t>35</t>
  </si>
  <si>
    <t>37</t>
  </si>
  <si>
    <t>Municípios de partida e de destino</t>
  </si>
  <si>
    <t>Cronograma da partida</t>
  </si>
  <si>
    <t>saída:</t>
  </si>
  <si>
    <t>chegada:</t>
  </si>
  <si>
    <t>Cronograma da chegada ao local da partida</t>
  </si>
  <si>
    <t>Permanência no local de destino até:</t>
  </si>
  <si>
    <t>Dia da partida</t>
  </si>
  <si>
    <t>Dia da saída</t>
  </si>
  <si>
    <t>Dia da chegada</t>
  </si>
  <si>
    <t>38</t>
  </si>
  <si>
    <t>39</t>
  </si>
  <si>
    <t>Diretoria</t>
  </si>
  <si>
    <t>Diretores</t>
  </si>
  <si>
    <t>Fundação iNOVA (Matriz)</t>
  </si>
  <si>
    <t>iNOVA - HEC</t>
  </si>
  <si>
    <t>PREENCHIMENTO PELA GERENCIA CONTÁBIL-FINANCEIRA</t>
  </si>
  <si>
    <t>GERENCIA CONTÁBIL-FINANCEIRA</t>
  </si>
  <si>
    <t>iNOVA (Matriz)</t>
  </si>
  <si>
    <t>HEC</t>
  </si>
  <si>
    <t>GERENCIA DE CONTROLADORIA DO HEC</t>
  </si>
  <si>
    <t>Membro de Conselho Curador</t>
  </si>
  <si>
    <t>Membro de Conselho Fiscal</t>
  </si>
  <si>
    <t>PREENCHIMENTO PELA GERENCIA DE CONTROLADORIA DO HEC</t>
  </si>
  <si>
    <t>Diretor</t>
  </si>
  <si>
    <t>Unidade Requisitante</t>
  </si>
  <si>
    <t>Unidade Pagadora</t>
  </si>
  <si>
    <t>Vínculo:</t>
  </si>
  <si>
    <t>Celetista</t>
  </si>
  <si>
    <t>Matrícula:</t>
  </si>
  <si>
    <t>O valor indicado está corretamente calculado? "S" para SIM ou "N" para NÃO (      ). Se NÃO, indicar o valor correto
__________________________________
O requerente encontra-se apto a receber o valor da diária acima calculado? Preencher o campo a seguir com "S" para SIM ou "N" para NÃO (      )</t>
  </si>
  <si>
    <t>Setor Solicitante</t>
  </si>
  <si>
    <t>Qual tipo de transporte utilizado para o deslocamento?</t>
  </si>
  <si>
    <r>
      <t xml:space="preserve">Complem. 20% </t>
    </r>
    <r>
      <rPr>
        <sz val="8"/>
        <color indexed="9"/>
        <rFont val="Arial"/>
        <family val="2"/>
      </rPr>
      <t>(art. Xº, XXXXXX)?</t>
    </r>
  </si>
  <si>
    <r>
      <t>Complementação de 30%</t>
    </r>
    <r>
      <rPr>
        <sz val="8"/>
        <color indexed="9"/>
        <rFont val="Arial"/>
        <family val="2"/>
      </rPr>
      <t xml:space="preserve"> (art. Xº do XXXXX)?</t>
    </r>
  </si>
  <si>
    <t>Tipo de Condução</t>
  </si>
  <si>
    <t>Oficial</t>
  </si>
  <si>
    <t>Urbano</t>
  </si>
  <si>
    <r>
      <t xml:space="preserve">Valor unitário da diária </t>
    </r>
    <r>
      <rPr>
        <sz val="8"/>
        <color indexed="9"/>
        <rFont val="Arial"/>
        <family val="2"/>
      </rPr>
      <t>(anexo do XXXXX)</t>
    </r>
  </si>
  <si>
    <r>
      <t>Valor unitário da diária com redutor</t>
    </r>
    <r>
      <rPr>
        <sz val="8"/>
        <color indexed="9"/>
        <rFont val="Arial"/>
        <family val="2"/>
      </rPr>
      <t xml:space="preserve"> (art. Xº, X e art. Xº, IV)</t>
    </r>
  </si>
  <si>
    <t>(H) = A x {(D) + [(B) x (E)] + [(D) x (F)]}</t>
  </si>
  <si>
    <t>Nº do Processo:</t>
  </si>
  <si>
    <t>Capital</t>
  </si>
  <si>
    <t>Estatutário</t>
  </si>
  <si>
    <t>Foi autorizado outra autoridade pública ou privada custear despesas com alimentação e/ou hospedagem?</t>
  </si>
  <si>
    <t>Particular</t>
  </si>
  <si>
    <t>Nº do Processo E-Docs:</t>
  </si>
  <si>
    <t>16.1</t>
  </si>
  <si>
    <t>16.2</t>
  </si>
  <si>
    <t>16.3</t>
  </si>
  <si>
    <t>23</t>
  </si>
  <si>
    <t>25</t>
  </si>
  <si>
    <t>22</t>
  </si>
  <si>
    <t>24</t>
  </si>
  <si>
    <t>30</t>
  </si>
  <si>
    <t>32</t>
  </si>
  <si>
    <t>31</t>
  </si>
  <si>
    <t>33</t>
  </si>
  <si>
    <t>DO REQUISITANTE</t>
  </si>
  <si>
    <t>DA CHEFIA IMEDIATA</t>
  </si>
  <si>
    <t>iNOVA - HABF</t>
  </si>
  <si>
    <t>iNOVA - HGL</t>
  </si>
  <si>
    <t>HABF</t>
  </si>
  <si>
    <t>HGL</t>
  </si>
  <si>
    <t>COORDENAÇÃO FINANCEIRO</t>
  </si>
  <si>
    <r>
      <t>Formulário elaborado com base nas regras da Portaria 05/2022 - (</t>
    </r>
    <r>
      <rPr>
        <i/>
        <sz val="9"/>
        <color indexed="12"/>
        <rFont val="Arial"/>
        <family val="2"/>
      </rPr>
      <t>versão iN02</t>
    </r>
    <r>
      <rPr>
        <i/>
        <sz val="9"/>
        <rFont val="Arial"/>
        <family val="2"/>
      </rPr>
      <t>)</t>
    </r>
  </si>
  <si>
    <t>F.013 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</si>
</sst>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0.0\ &quot;cm&quot;"/>
    <numFmt numFmtId="165" formatCode="0\ &quot;Km&quot;"/>
    <numFmt numFmtId="166" formatCode="0.0"/>
    <numFmt numFmtId="167" formatCode="0.0000000"/>
    <numFmt numFmtId="168" formatCode="0\ &quot;dia(s)&quot;"/>
    <numFmt numFmtId="169" formatCode="h&quot;h&quot;:mm&quot;m&quot;"/>
    <numFmt numFmtId="170" formatCode="dd/mm/yyyy\ \-\ ddd"/>
    <numFmt numFmtId="171" formatCode="&quot;R$&quot;\ #,##0.00"/>
    <numFmt numFmtId="172" formatCode="&quot;US$&quot;\ #,##0.00"/>
    <numFmt numFmtId="173" formatCode="&quot;Data e hora do preenchimento:&quot;[$-409]dd/mm/yyyy\ hh:mm\ AM/PM;@"/>
    <numFmt numFmtId="174" formatCode="0000000"/>
    <numFmt numFmtId="175" formatCode="000&quot;.&quot;000&quot;.&quot;000&quot;-&quot;00"/>
    <numFmt numFmtId="176" formatCode="&quot;(&quot;00&quot;)&quot;0000&quot;-&quot;0000"/>
    <numFmt numFmtId="177" formatCode="00000&quot;-&quot;000"/>
    <numFmt numFmtId="178" formatCode="0.000000000000000"/>
    <numFmt numFmtId="179" formatCode="0.0000000000000000000"/>
  </numFmts>
  <fonts count="4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i/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11.5"/>
      <name val="Arial"/>
      <family val="2"/>
    </font>
    <font>
      <sz val="13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13"/>
      <name val="Arial"/>
      <family val="2"/>
    </font>
    <font>
      <sz val="13.5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CC0000"/>
      <name val="Arial"/>
      <family val="2"/>
    </font>
    <font>
      <sz val="10"/>
      <color theme="1"/>
      <name val="Calibri"/>
      <family val="2"/>
      <scheme val="minor"/>
    </font>
    <font>
      <sz val="10.5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rgb="FFCC0000"/>
      <name val="Arial"/>
      <family val="2"/>
    </font>
    <font>
      <sz val="12"/>
      <name val="Calibri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2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Arial"/>
      <family val="2"/>
    </font>
    <font>
      <i/>
      <sz val="9"/>
      <color indexed="12"/>
      <name val="Arial"/>
      <family val="2"/>
    </font>
    <font>
      <sz val="9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3A"/>
        <bgColor indexed="64"/>
      </patternFill>
    </fill>
    <fill>
      <patternFill patternType="solid">
        <fgColor rgb="FFFF99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4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1" fontId="0" fillId="0" borderId="1" xfId="0" applyNumberFormat="1" applyBorder="1"/>
    <xf numFmtId="172" fontId="26" fillId="0" borderId="1" xfId="0" applyNumberFormat="1" applyFont="1" applyBorder="1"/>
    <xf numFmtId="0" fontId="26" fillId="0" borderId="0" xfId="0" applyFont="1" applyAlignment="1">
      <alignment horizontal="center" vertical="center" wrapText="1"/>
    </xf>
    <xf numFmtId="171" fontId="0" fillId="0" borderId="0" xfId="0" applyNumberFormat="1"/>
    <xf numFmtId="172" fontId="0" fillId="0" borderId="0" xfId="0" applyNumberFormat="1" applyFont="1" applyBorder="1"/>
    <xf numFmtId="0" fontId="2" fillId="0" borderId="2" xfId="0" applyFont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right" wrapText="1"/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Protection="1">
      <protection hidden="1"/>
    </xf>
    <xf numFmtId="0" fontId="9" fillId="2" borderId="4" xfId="0" quotePrefix="1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Protection="1">
      <protection hidden="1"/>
    </xf>
    <xf numFmtId="0" fontId="9" fillId="2" borderId="6" xfId="0" quotePrefix="1" applyFont="1" applyFill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Protection="1">
      <protection hidden="1"/>
    </xf>
    <xf numFmtId="0" fontId="4" fillId="0" borderId="7" xfId="0" applyFont="1" applyBorder="1" applyAlignment="1" applyProtection="1">
      <protection hidden="1"/>
    </xf>
    <xf numFmtId="164" fontId="4" fillId="0" borderId="8" xfId="0" applyNumberFormat="1" applyFont="1" applyBorder="1" applyProtection="1">
      <protection hidden="1"/>
    </xf>
    <xf numFmtId="0" fontId="10" fillId="0" borderId="5" xfId="0" applyFont="1" applyBorder="1" applyProtection="1"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Protection="1">
      <protection hidden="1"/>
    </xf>
    <xf numFmtId="0" fontId="9" fillId="0" borderId="3" xfId="0" applyFont="1" applyBorder="1" applyAlignment="1" applyProtection="1">
      <alignment horizontal="right" vertical="center" wrapText="1"/>
      <protection hidden="1"/>
    </xf>
    <xf numFmtId="0" fontId="9" fillId="0" borderId="7" xfId="0" applyFont="1" applyBorder="1" applyAlignment="1" applyProtection="1">
      <alignment horizontal="right" vertical="top" wrapText="1"/>
      <protection hidden="1"/>
    </xf>
    <xf numFmtId="0" fontId="9" fillId="0" borderId="10" xfId="0" applyFont="1" applyBorder="1" applyProtection="1">
      <protection hidden="1"/>
    </xf>
    <xf numFmtId="0" fontId="9" fillId="0" borderId="5" xfId="0" applyFont="1" applyBorder="1" applyProtection="1">
      <protection hidden="1"/>
    </xf>
    <xf numFmtId="164" fontId="4" fillId="0" borderId="10" xfId="0" applyNumberFormat="1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4" fillId="0" borderId="11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2" xfId="0" applyFont="1" applyBorder="1" applyProtection="1">
      <protection hidden="1"/>
    </xf>
    <xf numFmtId="164" fontId="4" fillId="0" borderId="0" xfId="0" applyNumberFormat="1" applyFont="1" applyBorder="1" applyProtection="1">
      <protection hidden="1"/>
    </xf>
    <xf numFmtId="0" fontId="10" fillId="0" borderId="3" xfId="0" applyFont="1" applyBorder="1" applyAlignment="1" applyProtection="1">
      <protection hidden="1"/>
    </xf>
    <xf numFmtId="0" fontId="3" fillId="0" borderId="13" xfId="0" applyFont="1" applyBorder="1" applyProtection="1"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4" fillId="0" borderId="14" xfId="0" applyFont="1" applyBorder="1" applyAlignment="1" applyProtection="1">
      <alignment wrapText="1"/>
      <protection hidden="1"/>
    </xf>
    <xf numFmtId="0" fontId="4" fillId="0" borderId="9" xfId="0" applyFont="1" applyBorder="1" applyProtection="1">
      <protection hidden="1"/>
    </xf>
    <xf numFmtId="0" fontId="4" fillId="0" borderId="0" xfId="0" applyFont="1" applyBorder="1" applyProtection="1">
      <protection hidden="1"/>
    </xf>
    <xf numFmtId="1" fontId="4" fillId="0" borderId="0" xfId="0" applyNumberFormat="1" applyFont="1" applyProtection="1">
      <protection hidden="1"/>
    </xf>
    <xf numFmtId="22" fontId="4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protection hidden="1"/>
    </xf>
    <xf numFmtId="0" fontId="9" fillId="2" borderId="16" xfId="0" quotePrefix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top"/>
      <protection hidden="1"/>
    </xf>
    <xf numFmtId="0" fontId="9" fillId="2" borderId="1" xfId="0" quotePrefix="1" applyFont="1" applyFill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protection hidden="1"/>
    </xf>
    <xf numFmtId="0" fontId="10" fillId="0" borderId="17" xfId="0" applyFont="1" applyBorder="1" applyProtection="1">
      <protection hidden="1"/>
    </xf>
    <xf numFmtId="164" fontId="9" fillId="0" borderId="5" xfId="0" applyNumberFormat="1" applyFont="1" applyBorder="1" applyAlignment="1" applyProtection="1">
      <alignment horizontal="right"/>
      <protection hidden="1"/>
    </xf>
    <xf numFmtId="164" fontId="9" fillId="0" borderId="0" xfId="0" applyNumberFormat="1" applyFont="1" applyBorder="1" applyAlignment="1" applyProtection="1">
      <alignment horizontal="right"/>
      <protection hidden="1"/>
    </xf>
    <xf numFmtId="0" fontId="10" fillId="0" borderId="3" xfId="0" applyFont="1" applyBorder="1" applyAlignment="1" applyProtection="1">
      <alignment horizontal="right" vertical="center" wrapText="1"/>
      <protection hidden="1"/>
    </xf>
    <xf numFmtId="0" fontId="10" fillId="0" borderId="3" xfId="0" applyFont="1" applyBorder="1" applyAlignment="1" applyProtection="1">
      <alignment horizontal="right" vertical="top" wrapText="1"/>
      <protection hidden="1"/>
    </xf>
    <xf numFmtId="0" fontId="9" fillId="0" borderId="17" xfId="0" applyFont="1" applyBorder="1" applyAlignment="1" applyProtection="1">
      <alignment vertical="center"/>
      <protection hidden="1"/>
    </xf>
    <xf numFmtId="0" fontId="27" fillId="0" borderId="2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20" fillId="0" borderId="14" xfId="0" applyFont="1" applyBorder="1" applyAlignment="1" applyProtection="1">
      <alignment horizontal="right" vertical="center"/>
      <protection hidden="1"/>
    </xf>
    <xf numFmtId="0" fontId="10" fillId="2" borderId="4" xfId="0" quotePrefix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Protection="1">
      <protection hidden="1"/>
    </xf>
    <xf numFmtId="166" fontId="4" fillId="0" borderId="0" xfId="2" applyNumberFormat="1" applyFont="1" applyProtection="1">
      <protection hidden="1"/>
    </xf>
    <xf numFmtId="166" fontId="4" fillId="0" borderId="0" xfId="0" applyNumberFormat="1" applyFont="1" applyProtection="1">
      <protection hidden="1"/>
    </xf>
    <xf numFmtId="2" fontId="28" fillId="0" borderId="2" xfId="2" applyNumberFormat="1" applyFont="1" applyFill="1" applyBorder="1" applyAlignment="1" applyProtection="1">
      <protection hidden="1"/>
    </xf>
    <xf numFmtId="0" fontId="28" fillId="0" borderId="0" xfId="0" applyFont="1" applyFill="1" applyBorder="1" applyAlignment="1" applyProtection="1">
      <protection hidden="1"/>
    </xf>
    <xf numFmtId="164" fontId="28" fillId="0" borderId="0" xfId="0" applyNumberFormat="1" applyFont="1" applyFill="1" applyBorder="1" applyAlignment="1" applyProtection="1">
      <protection hidden="1"/>
    </xf>
    <xf numFmtId="0" fontId="4" fillId="3" borderId="0" xfId="0" applyFont="1" applyFill="1" applyProtection="1">
      <protection hidden="1"/>
    </xf>
    <xf numFmtId="0" fontId="9" fillId="2" borderId="4" xfId="0" quotePrefix="1" applyFont="1" applyFill="1" applyBorder="1" applyAlignment="1" applyProtection="1">
      <alignment horizontal="right" vertical="center"/>
      <protection hidden="1"/>
    </xf>
    <xf numFmtId="0" fontId="9" fillId="0" borderId="5" xfId="0" applyFont="1" applyFill="1" applyBorder="1" applyAlignment="1" applyProtection="1">
      <alignment vertical="top" wrapText="1"/>
      <protection hidden="1"/>
    </xf>
    <xf numFmtId="0" fontId="9" fillId="0" borderId="18" xfId="0" quotePrefix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164" fontId="4" fillId="0" borderId="0" xfId="0" applyNumberFormat="1" applyFont="1" applyFill="1" applyBorder="1" applyProtection="1">
      <protection hidden="1"/>
    </xf>
    <xf numFmtId="20" fontId="4" fillId="0" borderId="0" xfId="0" applyNumberFormat="1" applyFont="1" applyProtection="1">
      <protection hidden="1"/>
    </xf>
    <xf numFmtId="178" fontId="4" fillId="0" borderId="0" xfId="0" applyNumberFormat="1" applyFont="1" applyProtection="1">
      <protection hidden="1"/>
    </xf>
    <xf numFmtId="179" fontId="4" fillId="0" borderId="0" xfId="0" applyNumberFormat="1" applyFont="1" applyProtection="1">
      <protection hidden="1"/>
    </xf>
    <xf numFmtId="0" fontId="4" fillId="0" borderId="0" xfId="0" quotePrefix="1" applyFont="1" applyProtection="1">
      <protection hidden="1"/>
    </xf>
    <xf numFmtId="0" fontId="9" fillId="0" borderId="0" xfId="0" quotePrefix="1" applyFont="1" applyFill="1" applyBorder="1" applyAlignment="1" applyProtection="1">
      <alignment horizontal="center" vertical="center"/>
      <protection hidden="1"/>
    </xf>
    <xf numFmtId="167" fontId="4" fillId="0" borderId="0" xfId="0" applyNumberFormat="1" applyFo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176" fontId="16" fillId="0" borderId="11" xfId="0" applyNumberFormat="1" applyFont="1" applyFill="1" applyBorder="1" applyAlignment="1" applyProtection="1">
      <protection hidden="1"/>
    </xf>
    <xf numFmtId="0" fontId="9" fillId="0" borderId="5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protection hidden="1"/>
    </xf>
    <xf numFmtId="0" fontId="4" fillId="0" borderId="5" xfId="0" applyFont="1" applyBorder="1" applyAlignment="1" applyProtection="1">
      <alignment vertical="top" wrapText="1"/>
      <protection hidden="1"/>
    </xf>
    <xf numFmtId="0" fontId="4" fillId="0" borderId="9" xfId="0" applyFont="1" applyBorder="1" applyAlignment="1" applyProtection="1">
      <alignment wrapText="1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11" fillId="0" borderId="5" xfId="0" applyFont="1" applyBorder="1" applyAlignment="1" applyProtection="1">
      <alignment vertical="top" wrapText="1"/>
      <protection hidden="1"/>
    </xf>
    <xf numFmtId="0" fontId="4" fillId="0" borderId="2" xfId="0" applyFont="1" applyBorder="1" applyAlignment="1" applyProtection="1">
      <protection hidden="1"/>
    </xf>
    <xf numFmtId="0" fontId="13" fillId="0" borderId="5" xfId="0" applyFont="1" applyBorder="1" applyAlignment="1" applyProtection="1">
      <alignment vertical="center" wrapText="1"/>
      <protection hidden="1"/>
    </xf>
    <xf numFmtId="0" fontId="27" fillId="0" borderId="5" xfId="0" applyFont="1" applyBorder="1" applyAlignment="1" applyProtection="1">
      <alignment vertical="top" wrapText="1"/>
      <protection hidden="1"/>
    </xf>
    <xf numFmtId="0" fontId="27" fillId="0" borderId="19" xfId="0" applyFont="1" applyBorder="1" applyAlignment="1" applyProtection="1">
      <alignment vertical="top" wrapText="1"/>
      <protection hidden="1"/>
    </xf>
    <xf numFmtId="0" fontId="11" fillId="0" borderId="19" xfId="0" applyFont="1" applyBorder="1" applyAlignment="1" applyProtection="1">
      <alignment vertical="top" wrapText="1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0" fontId="4" fillId="0" borderId="27" xfId="0" applyFont="1" applyBorder="1" applyAlignment="1" applyProtection="1">
      <alignment horizontal="center" wrapText="1"/>
      <protection hidden="1"/>
    </xf>
    <xf numFmtId="0" fontId="4" fillId="0" borderId="20" xfId="0" applyFont="1" applyBorder="1" applyAlignment="1" applyProtection="1">
      <alignment horizontal="center" wrapText="1"/>
      <protection hidden="1"/>
    </xf>
    <xf numFmtId="0" fontId="4" fillId="0" borderId="21" xfId="0" applyFont="1" applyBorder="1" applyAlignment="1" applyProtection="1">
      <alignment horizontal="center" wrapText="1"/>
      <protection hidden="1"/>
    </xf>
    <xf numFmtId="0" fontId="4" fillId="0" borderId="37" xfId="0" applyFont="1" applyBorder="1" applyAlignment="1" applyProtection="1">
      <alignment horizontal="center" wrapText="1"/>
      <protection hidden="1"/>
    </xf>
    <xf numFmtId="0" fontId="4" fillId="0" borderId="24" xfId="0" applyFont="1" applyBorder="1" applyAlignment="1" applyProtection="1">
      <alignment horizontal="center" wrapText="1"/>
      <protection hidden="1"/>
    </xf>
    <xf numFmtId="0" fontId="4" fillId="0" borderId="25" xfId="0" applyFont="1" applyBorder="1" applyAlignment="1" applyProtection="1">
      <alignment horizontal="center" wrapText="1"/>
      <protection hidden="1"/>
    </xf>
    <xf numFmtId="0" fontId="13" fillId="0" borderId="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28" fillId="0" borderId="5" xfId="0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Fill="1" applyBorder="1" applyAlignment="1" applyProtection="1">
      <alignment horizontal="center" vertical="center" wrapText="1"/>
      <protection hidden="1"/>
    </xf>
    <xf numFmtId="0" fontId="28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wrapText="1"/>
      <protection hidden="1"/>
    </xf>
    <xf numFmtId="0" fontId="4" fillId="0" borderId="19" xfId="0" applyFont="1" applyBorder="1" applyAlignment="1" applyProtection="1">
      <alignment wrapText="1"/>
      <protection hidden="1"/>
    </xf>
    <xf numFmtId="0" fontId="4" fillId="0" borderId="2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14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right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14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9" fillId="0" borderId="14" xfId="0" applyFont="1" applyBorder="1" applyAlignment="1" applyProtection="1">
      <alignment horizontal="left" wrapText="1"/>
      <protection hidden="1"/>
    </xf>
    <xf numFmtId="0" fontId="2" fillId="0" borderId="11" xfId="0" applyFont="1" applyBorder="1" applyAlignment="1" applyProtection="1">
      <alignment horizontal="right" wrapText="1"/>
      <protection hidden="1"/>
    </xf>
    <xf numFmtId="0" fontId="4" fillId="0" borderId="7" xfId="0" applyFont="1" applyBorder="1" applyAlignment="1" applyProtection="1">
      <alignment horizontal="right" wrapText="1"/>
      <protection hidden="1"/>
    </xf>
    <xf numFmtId="168" fontId="4" fillId="0" borderId="5" xfId="0" applyNumberFormat="1" applyFont="1" applyBorder="1" applyAlignment="1" applyProtection="1">
      <alignment horizontal="right" vertical="center" wrapText="1"/>
      <protection hidden="1"/>
    </xf>
    <xf numFmtId="168" fontId="4" fillId="0" borderId="0" xfId="0" applyNumberFormat="1" applyFont="1" applyBorder="1" applyAlignment="1" applyProtection="1">
      <alignment horizontal="right" vertical="center" wrapText="1"/>
      <protection hidden="1"/>
    </xf>
    <xf numFmtId="169" fontId="4" fillId="0" borderId="5" xfId="0" applyNumberFormat="1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vertical="center" wrapText="1"/>
      <protection hidden="1"/>
    </xf>
    <xf numFmtId="173" fontId="38" fillId="0" borderId="5" xfId="0" applyNumberFormat="1" applyFont="1" applyBorder="1" applyAlignment="1" applyProtection="1">
      <alignment horizontal="left" vertical="top" wrapText="1"/>
      <protection hidden="1"/>
    </xf>
    <xf numFmtId="0" fontId="40" fillId="0" borderId="5" xfId="0" applyFont="1" applyBorder="1" applyAlignment="1" applyProtection="1">
      <alignment vertical="top" wrapText="1"/>
      <protection hidden="1"/>
    </xf>
    <xf numFmtId="0" fontId="38" fillId="0" borderId="5" xfId="0" applyFont="1" applyBorder="1" applyAlignment="1" applyProtection="1">
      <alignment horizontal="right" vertical="top" wrapText="1"/>
      <protection hidden="1"/>
    </xf>
    <xf numFmtId="0" fontId="4" fillId="0" borderId="9" xfId="0" applyFont="1" applyBorder="1" applyAlignment="1" applyProtection="1">
      <alignment wrapText="1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right" vertical="center" textRotation="180" wrapText="1"/>
      <protection hidden="1"/>
    </xf>
    <xf numFmtId="0" fontId="20" fillId="0" borderId="14" xfId="0" applyFont="1" applyBorder="1" applyAlignment="1" applyProtection="1">
      <alignment horizontal="right" vertical="center" textRotation="180" wrapText="1"/>
      <protection hidden="1"/>
    </xf>
    <xf numFmtId="0" fontId="20" fillId="0" borderId="15" xfId="0" applyFont="1" applyBorder="1" applyAlignment="1" applyProtection="1">
      <alignment horizontal="right" vertical="center" textRotation="180" wrapText="1"/>
      <protection hidden="1"/>
    </xf>
    <xf numFmtId="0" fontId="13" fillId="0" borderId="5" xfId="0" applyFont="1" applyBorder="1" applyAlignment="1" applyProtection="1">
      <alignment horizontal="justify" vertical="center" wrapText="1"/>
      <protection hidden="1"/>
    </xf>
    <xf numFmtId="0" fontId="13" fillId="0" borderId="19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justify" vertical="center" wrapText="1"/>
      <protection hidden="1"/>
    </xf>
    <xf numFmtId="0" fontId="13" fillId="0" borderId="14" xfId="0" applyFont="1" applyBorder="1" applyAlignment="1" applyProtection="1">
      <alignment vertical="center" wrapText="1"/>
      <protection hidden="1"/>
    </xf>
    <xf numFmtId="0" fontId="13" fillId="0" borderId="7" xfId="0" applyFont="1" applyBorder="1" applyAlignment="1" applyProtection="1">
      <alignment horizontal="justify" vertical="center" wrapText="1"/>
      <protection hidden="1"/>
    </xf>
    <xf numFmtId="0" fontId="13" fillId="0" borderId="15" xfId="0" applyFont="1" applyBorder="1" applyAlignment="1" applyProtection="1">
      <alignment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27" fillId="0" borderId="26" xfId="0" applyFont="1" applyBorder="1" applyAlignment="1" applyProtection="1">
      <alignment wrapText="1"/>
      <protection hidden="1"/>
    </xf>
    <xf numFmtId="164" fontId="4" fillId="0" borderId="27" xfId="0" applyNumberFormat="1" applyFont="1" applyBorder="1" applyAlignment="1" applyProtection="1">
      <alignment horizontal="center" vertical="center" wrapText="1"/>
      <protection hidden="1"/>
    </xf>
    <xf numFmtId="0" fontId="27" fillId="0" borderId="20" xfId="0" applyFont="1" applyBorder="1" applyAlignment="1" applyProtection="1">
      <alignment wrapText="1"/>
      <protection hidden="1"/>
    </xf>
    <xf numFmtId="0" fontId="27" fillId="0" borderId="29" xfId="0" applyFont="1" applyBorder="1" applyAlignment="1" applyProtection="1">
      <alignment wrapText="1"/>
      <protection hidden="1"/>
    </xf>
    <xf numFmtId="0" fontId="27" fillId="0" borderId="28" xfId="0" applyFont="1" applyBorder="1" applyAlignment="1" applyProtection="1">
      <alignment wrapText="1"/>
      <protection hidden="1"/>
    </xf>
    <xf numFmtId="0" fontId="27" fillId="0" borderId="0" xfId="0" applyFont="1" applyBorder="1" applyAlignment="1" applyProtection="1">
      <alignment wrapText="1"/>
      <protection hidden="1"/>
    </xf>
    <xf numFmtId="0" fontId="27" fillId="0" borderId="30" xfId="0" applyFont="1" applyBorder="1" applyAlignment="1" applyProtection="1">
      <alignment wrapText="1"/>
      <protection hidden="1"/>
    </xf>
    <xf numFmtId="0" fontId="9" fillId="0" borderId="22" xfId="0" applyFont="1" applyBorder="1" applyAlignment="1" applyProtection="1">
      <alignment vertical="top" wrapText="1"/>
      <protection hidden="1"/>
    </xf>
    <xf numFmtId="0" fontId="9" fillId="0" borderId="5" xfId="0" applyFont="1" applyBorder="1" applyAlignment="1" applyProtection="1">
      <alignment vertical="top" wrapText="1"/>
      <protection hidden="1"/>
    </xf>
    <xf numFmtId="0" fontId="4" fillId="0" borderId="5" xfId="0" applyFont="1" applyBorder="1" applyAlignment="1" applyProtection="1">
      <alignment vertical="top" wrapText="1"/>
      <protection hidden="1"/>
    </xf>
    <xf numFmtId="0" fontId="4" fillId="0" borderId="19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14" xfId="0" applyFont="1" applyBorder="1" applyAlignment="1" applyProtection="1">
      <alignment vertical="top" wrapText="1"/>
      <protection hidden="1"/>
    </xf>
    <xf numFmtId="171" fontId="9" fillId="0" borderId="1" xfId="0" applyNumberFormat="1" applyFont="1" applyBorder="1" applyAlignment="1" applyProtection="1">
      <alignment horizontal="center" vertical="center" wrapText="1"/>
      <protection hidden="1"/>
    </xf>
    <xf numFmtId="171" fontId="9" fillId="0" borderId="32" xfId="0" applyNumberFormat="1" applyFont="1" applyBorder="1" applyAlignment="1" applyProtection="1">
      <alignment horizontal="center" vertical="center" wrapText="1"/>
      <protection hidden="1"/>
    </xf>
    <xf numFmtId="171" fontId="9" fillId="0" borderId="26" xfId="0" applyNumberFormat="1" applyFont="1" applyBorder="1" applyAlignment="1" applyProtection="1">
      <alignment horizontal="center" vertical="center" wrapText="1"/>
      <protection hidden="1"/>
    </xf>
    <xf numFmtId="171" fontId="9" fillId="0" borderId="33" xfId="0" applyNumberFormat="1" applyFont="1" applyBorder="1" applyAlignment="1" applyProtection="1">
      <alignment horizontal="center" vertical="center" wrapText="1"/>
      <protection hidden="1"/>
    </xf>
    <xf numFmtId="9" fontId="9" fillId="0" borderId="9" xfId="0" applyNumberFormat="1" applyFont="1" applyBorder="1" applyAlignment="1" applyProtection="1">
      <alignment horizontal="center" vertical="center" wrapText="1"/>
      <protection hidden="1"/>
    </xf>
    <xf numFmtId="9" fontId="9" fillId="0" borderId="20" xfId="0" applyNumberFormat="1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4" fontId="9" fillId="0" borderId="9" xfId="1" applyNumberFormat="1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" fontId="11" fillId="0" borderId="3" xfId="0" applyNumberFormat="1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4" fontId="9" fillId="0" borderId="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164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wrapText="1"/>
      <protection locked="0"/>
    </xf>
    <xf numFmtId="0" fontId="27" fillId="5" borderId="14" xfId="0" applyFont="1" applyFill="1" applyBorder="1" applyAlignment="1" applyProtection="1">
      <alignment wrapText="1"/>
      <protection locked="0"/>
    </xf>
    <xf numFmtId="0" fontId="27" fillId="5" borderId="2" xfId="0" applyFont="1" applyFill="1" applyBorder="1" applyAlignment="1" applyProtection="1">
      <alignment wrapText="1"/>
      <protection locked="0"/>
    </xf>
    <xf numFmtId="0" fontId="27" fillId="5" borderId="7" xfId="0" applyFont="1" applyFill="1" applyBorder="1" applyAlignment="1" applyProtection="1">
      <alignment wrapText="1"/>
      <protection locked="0"/>
    </xf>
    <xf numFmtId="0" fontId="27" fillId="5" borderId="15" xfId="0" applyFont="1" applyFill="1" applyBorder="1" applyAlignment="1" applyProtection="1">
      <alignment wrapText="1"/>
      <protection locked="0"/>
    </xf>
    <xf numFmtId="177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77" fontId="31" fillId="4" borderId="7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9" xfId="0" applyNumberFormat="1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right" wrapText="1"/>
      <protection hidden="1"/>
    </xf>
    <xf numFmtId="0" fontId="2" fillId="0" borderId="5" xfId="0" applyFont="1" applyBorder="1" applyAlignment="1" applyProtection="1">
      <alignment horizontal="right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0" fillId="0" borderId="5" xfId="0" applyFont="1" applyBorder="1" applyAlignment="1" applyProtection="1">
      <protection hidden="1"/>
    </xf>
    <xf numFmtId="170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164" fontId="9" fillId="0" borderId="10" xfId="0" applyNumberFormat="1" applyFont="1" applyBorder="1" applyAlignment="1" applyProtection="1">
      <alignment horizontal="center" wrapText="1"/>
      <protection hidden="1"/>
    </xf>
    <xf numFmtId="164" fontId="9" fillId="0" borderId="5" xfId="0" applyNumberFormat="1" applyFont="1" applyBorder="1" applyAlignment="1" applyProtection="1">
      <alignment horizontal="center" wrapText="1"/>
      <protection hidden="1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 applyProtection="1">
      <alignment horizontal="center" vertical="center" wrapText="1"/>
      <protection locked="0"/>
    </xf>
    <xf numFmtId="20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horizontal="center" wrapText="1"/>
      <protection hidden="1"/>
    </xf>
    <xf numFmtId="0" fontId="10" fillId="0" borderId="7" xfId="0" applyFont="1" applyBorder="1" applyAlignment="1" applyProtection="1">
      <alignment horizontal="right" vertical="top" wrapText="1"/>
      <protection hidden="1"/>
    </xf>
    <xf numFmtId="0" fontId="10" fillId="0" borderId="7" xfId="0" applyFont="1" applyBorder="1" applyAlignment="1" applyProtection="1">
      <alignment horizontal="center" vertical="top" wrapText="1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4" fillId="5" borderId="7" xfId="0" applyFont="1" applyFill="1" applyBorder="1" applyAlignment="1" applyProtection="1">
      <alignment wrapText="1"/>
      <protection locked="0"/>
    </xf>
    <xf numFmtId="0" fontId="0" fillId="5" borderId="7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10" fillId="0" borderId="10" xfId="0" applyFont="1" applyBorder="1" applyAlignment="1" applyProtection="1">
      <alignment horizontal="right" wrapText="1"/>
      <protection hidden="1"/>
    </xf>
    <xf numFmtId="0" fontId="0" fillId="0" borderId="5" xfId="0" applyBorder="1" applyAlignment="1" applyProtection="1">
      <alignment horizontal="right" wrapText="1"/>
      <protection hidden="1"/>
    </xf>
    <xf numFmtId="0" fontId="10" fillId="0" borderId="3" xfId="0" applyFont="1" applyBorder="1" applyAlignment="1" applyProtection="1">
      <alignment horizontal="right" wrapText="1"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5" borderId="19" xfId="0" applyFill="1" applyBorder="1" applyAlignment="1" applyProtection="1">
      <alignment wrapText="1"/>
      <protection locked="0"/>
    </xf>
    <xf numFmtId="0" fontId="0" fillId="5" borderId="7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10" fillId="0" borderId="7" xfId="0" applyFont="1" applyBorder="1" applyAlignment="1" applyProtection="1">
      <alignment horizontal="center" wrapText="1"/>
      <protection hidden="1"/>
    </xf>
    <xf numFmtId="0" fontId="29" fillId="0" borderId="7" xfId="0" applyFont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wrapText="1"/>
      <protection hidden="1"/>
    </xf>
    <xf numFmtId="164" fontId="9" fillId="0" borderId="7" xfId="0" applyNumberFormat="1" applyFont="1" applyBorder="1" applyAlignment="1" applyProtection="1">
      <alignment horizontal="center" wrapText="1"/>
      <protection hidden="1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horizontal="center" wrapText="1"/>
      <protection hidden="1"/>
    </xf>
    <xf numFmtId="0" fontId="29" fillId="0" borderId="5" xfId="0" applyFont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protection hidden="1"/>
    </xf>
    <xf numFmtId="0" fontId="4" fillId="0" borderId="24" xfId="0" applyFont="1" applyBorder="1" applyAlignment="1" applyProtection="1">
      <alignment wrapText="1"/>
      <protection hidden="1"/>
    </xf>
    <xf numFmtId="0" fontId="4" fillId="0" borderId="25" xfId="0" applyFont="1" applyBorder="1" applyAlignment="1" applyProtection="1">
      <alignment wrapText="1"/>
      <protection hidden="1"/>
    </xf>
    <xf numFmtId="0" fontId="4" fillId="5" borderId="19" xfId="0" applyFont="1" applyFill="1" applyBorder="1" applyAlignment="1" applyProtection="1">
      <alignment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wrapText="1"/>
      <protection locked="0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164" fontId="7" fillId="0" borderId="7" xfId="0" applyNumberFormat="1" applyFont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justify" vertical="center" wrapText="1"/>
      <protection locked="0"/>
    </xf>
    <xf numFmtId="0" fontId="4" fillId="4" borderId="5" xfId="0" applyFont="1" applyFill="1" applyBorder="1" applyAlignment="1" applyProtection="1">
      <alignment horizontal="justify" vertical="center" wrapText="1"/>
      <protection locked="0"/>
    </xf>
    <xf numFmtId="0" fontId="4" fillId="4" borderId="19" xfId="0" applyFont="1" applyFill="1" applyBorder="1" applyAlignment="1" applyProtection="1">
      <alignment horizontal="justify" vertical="center" wrapText="1"/>
      <protection locked="0"/>
    </xf>
    <xf numFmtId="0" fontId="4" fillId="4" borderId="14" xfId="0" applyFont="1" applyFill="1" applyBorder="1" applyAlignment="1" applyProtection="1">
      <alignment horizontal="justify" vertical="center" wrapText="1"/>
      <protection locked="0"/>
    </xf>
    <xf numFmtId="0" fontId="4" fillId="4" borderId="7" xfId="0" applyFont="1" applyFill="1" applyBorder="1" applyAlignment="1" applyProtection="1">
      <alignment horizontal="justify" vertical="center" wrapText="1"/>
      <protection locked="0"/>
    </xf>
    <xf numFmtId="0" fontId="4" fillId="4" borderId="15" xfId="0" applyFont="1" applyFill="1" applyBorder="1" applyAlignment="1" applyProtection="1">
      <alignment horizontal="justify" vertical="center" wrapText="1"/>
      <protection locked="0"/>
    </xf>
    <xf numFmtId="0" fontId="9" fillId="0" borderId="7" xfId="0" applyFont="1" applyBorder="1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wrapText="1"/>
      <protection hidden="1"/>
    </xf>
    <xf numFmtId="0" fontId="0" fillId="0" borderId="7" xfId="0" applyFont="1" applyBorder="1" applyAlignment="1" applyProtection="1">
      <protection hidden="1"/>
    </xf>
    <xf numFmtId="0" fontId="0" fillId="0" borderId="5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vertical="center" wrapText="1"/>
      <protection hidden="1"/>
    </xf>
    <xf numFmtId="0" fontId="4" fillId="0" borderId="5" xfId="0" applyFont="1" applyBorder="1" applyProtection="1">
      <protection hidden="1"/>
    </xf>
    <xf numFmtId="0" fontId="10" fillId="0" borderId="2" xfId="0" applyFont="1" applyBorder="1" applyAlignment="1" applyProtection="1">
      <alignment vertical="top" wrapText="1"/>
      <protection hidden="1"/>
    </xf>
    <xf numFmtId="0" fontId="10" fillId="0" borderId="7" xfId="0" applyFont="1" applyBorder="1" applyAlignment="1" applyProtection="1">
      <alignment vertical="top" wrapText="1"/>
      <protection hidden="1"/>
    </xf>
    <xf numFmtId="0" fontId="4" fillId="0" borderId="7" xfId="0" applyFont="1" applyBorder="1" applyAlignment="1" applyProtection="1">
      <alignment vertical="top" wrapText="1"/>
      <protection hidden="1"/>
    </xf>
    <xf numFmtId="0" fontId="22" fillId="4" borderId="5" xfId="0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wrapText="1"/>
      <protection locked="0"/>
    </xf>
    <xf numFmtId="0" fontId="22" fillId="0" borderId="7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horizontal="right" wrapText="1"/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164" fontId="14" fillId="0" borderId="5" xfId="0" applyNumberFormat="1" applyFont="1" applyBorder="1" applyAlignment="1" applyProtection="1">
      <alignment horizontal="center" vertical="center" wrapText="1"/>
      <protection hidden="1"/>
    </xf>
    <xf numFmtId="0" fontId="30" fillId="0" borderId="5" xfId="0" applyFont="1" applyBorder="1" applyAlignment="1" applyProtection="1">
      <alignment wrapText="1"/>
      <protection hidden="1"/>
    </xf>
    <xf numFmtId="0" fontId="30" fillId="0" borderId="19" xfId="0" applyFont="1" applyBorder="1" applyAlignment="1" applyProtection="1">
      <alignment wrapText="1"/>
      <protection hidden="1"/>
    </xf>
    <xf numFmtId="0" fontId="17" fillId="4" borderId="5" xfId="0" applyFont="1" applyFill="1" applyBorder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 applyProtection="1">
      <alignment wrapText="1"/>
      <protection locked="0"/>
    </xf>
    <xf numFmtId="0" fontId="17" fillId="4" borderId="14" xfId="0" applyFont="1" applyFill="1" applyBorder="1" applyAlignment="1" applyProtection="1">
      <alignment wrapText="1"/>
      <protection locked="0"/>
    </xf>
    <xf numFmtId="0" fontId="17" fillId="4" borderId="7" xfId="0" applyFont="1" applyFill="1" applyBorder="1" applyAlignment="1" applyProtection="1">
      <alignment wrapText="1"/>
      <protection locked="0"/>
    </xf>
    <xf numFmtId="0" fontId="17" fillId="4" borderId="15" xfId="0" applyFont="1" applyFill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right" vertical="top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wrapText="1"/>
      <protection locked="0"/>
    </xf>
    <xf numFmtId="0" fontId="4" fillId="4" borderId="0" xfId="0" applyFont="1" applyFill="1" applyBorder="1" applyAlignment="1" applyProtection="1">
      <alignment wrapText="1"/>
      <protection locked="0"/>
    </xf>
    <xf numFmtId="0" fontId="4" fillId="4" borderId="7" xfId="0" applyFont="1" applyFill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right" wrapText="1"/>
      <protection hidden="1"/>
    </xf>
    <xf numFmtId="0" fontId="9" fillId="0" borderId="5" xfId="0" applyFont="1" applyBorder="1" applyAlignment="1" applyProtection="1">
      <alignment horizontal="right" wrapText="1"/>
      <protection hidden="1"/>
    </xf>
    <xf numFmtId="49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5" xfId="0" applyNumberFormat="1" applyFont="1" applyFill="1" applyBorder="1" applyAlignment="1" applyProtection="1">
      <alignment wrapText="1"/>
      <protection locked="0"/>
    </xf>
    <xf numFmtId="49" fontId="4" fillId="4" borderId="19" xfId="0" applyNumberFormat="1" applyFont="1" applyFill="1" applyBorder="1" applyAlignment="1" applyProtection="1">
      <alignment wrapText="1"/>
      <protection locked="0"/>
    </xf>
    <xf numFmtId="49" fontId="4" fillId="4" borderId="7" xfId="0" applyNumberFormat="1" applyFont="1" applyFill="1" applyBorder="1" applyAlignment="1" applyProtection="1">
      <alignment wrapText="1"/>
      <protection locked="0"/>
    </xf>
    <xf numFmtId="49" fontId="4" fillId="4" borderId="15" xfId="0" applyNumberFormat="1" applyFont="1" applyFill="1" applyBorder="1" applyAlignment="1" applyProtection="1">
      <alignment wrapText="1"/>
      <protection locked="0"/>
    </xf>
    <xf numFmtId="0" fontId="9" fillId="2" borderId="6" xfId="0" quotePrefix="1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wrapText="1"/>
      <protection hidden="1"/>
    </xf>
    <xf numFmtId="0" fontId="4" fillId="0" borderId="5" xfId="0" applyFont="1" applyBorder="1" applyAlignment="1" applyProtection="1">
      <alignment horizontal="right" wrapText="1"/>
      <protection hidden="1"/>
    </xf>
    <xf numFmtId="0" fontId="9" fillId="0" borderId="7" xfId="0" applyFont="1" applyBorder="1" applyAlignment="1" applyProtection="1">
      <alignment horizontal="right" vertical="top" wrapText="1"/>
      <protection hidden="1"/>
    </xf>
    <xf numFmtId="0" fontId="4" fillId="0" borderId="15" xfId="0" applyFont="1" applyBorder="1" applyAlignment="1" applyProtection="1">
      <alignment vertical="top" wrapText="1"/>
      <protection hidden="1"/>
    </xf>
    <xf numFmtId="49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9" xfId="0" applyNumberFormat="1" applyFont="1" applyFill="1" applyBorder="1" applyAlignment="1" applyProtection="1">
      <alignment wrapText="1"/>
      <protection locked="0"/>
    </xf>
    <xf numFmtId="49" fontId="16" fillId="4" borderId="7" xfId="0" applyNumberFormat="1" applyFont="1" applyFill="1" applyBorder="1" applyAlignment="1" applyProtection="1">
      <alignment wrapText="1"/>
      <protection locked="0"/>
    </xf>
    <xf numFmtId="49" fontId="16" fillId="4" borderId="15" xfId="0" applyNumberFormat="1" applyFont="1" applyFill="1" applyBorder="1" applyAlignment="1" applyProtection="1">
      <alignment wrapText="1"/>
      <protection locked="0"/>
    </xf>
    <xf numFmtId="0" fontId="27" fillId="0" borderId="7" xfId="0" applyFont="1" applyBorder="1" applyAlignment="1" applyProtection="1">
      <alignment horizontal="right" wrapText="1"/>
      <protection hidden="1"/>
    </xf>
    <xf numFmtId="0" fontId="9" fillId="0" borderId="9" xfId="0" applyFont="1" applyBorder="1" applyAlignment="1" applyProtection="1">
      <alignment horizontal="right" vertical="center" wrapText="1"/>
      <protection hidden="1"/>
    </xf>
    <xf numFmtId="0" fontId="9" fillId="0" borderId="20" xfId="0" applyFont="1" applyBorder="1" applyAlignment="1" applyProtection="1">
      <alignment horizontal="right" wrapText="1"/>
      <protection hidden="1"/>
    </xf>
    <xf numFmtId="0" fontId="37" fillId="0" borderId="29" xfId="0" applyFont="1" applyBorder="1" applyAlignment="1" applyProtection="1">
      <alignment horizontal="right" wrapText="1"/>
      <protection hidden="1"/>
    </xf>
    <xf numFmtId="0" fontId="9" fillId="0" borderId="2" xfId="0" applyFont="1" applyBorder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37" fillId="0" borderId="30" xfId="0" applyFont="1" applyBorder="1" applyAlignment="1" applyProtection="1">
      <alignment horizontal="right" wrapText="1"/>
      <protection hidden="1"/>
    </xf>
    <xf numFmtId="164" fontId="4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0" applyFont="1" applyFill="1" applyBorder="1" applyAlignment="1" applyProtection="1">
      <alignment wrapText="1"/>
      <protection hidden="1"/>
    </xf>
    <xf numFmtId="0" fontId="27" fillId="4" borderId="29" xfId="0" applyFont="1" applyFill="1" applyBorder="1" applyAlignment="1" applyProtection="1">
      <alignment wrapText="1"/>
      <protection hidden="1"/>
    </xf>
    <xf numFmtId="0" fontId="27" fillId="4" borderId="28" xfId="0" applyFont="1" applyFill="1" applyBorder="1" applyAlignment="1" applyProtection="1">
      <alignment wrapText="1"/>
      <protection hidden="1"/>
    </xf>
    <xf numFmtId="0" fontId="27" fillId="4" borderId="0" xfId="0" applyFont="1" applyFill="1" applyBorder="1" applyAlignment="1" applyProtection="1">
      <alignment wrapText="1"/>
      <protection hidden="1"/>
    </xf>
    <xf numFmtId="0" fontId="27" fillId="4" borderId="30" xfId="0" applyFont="1" applyFill="1" applyBorder="1" applyAlignment="1" applyProtection="1">
      <alignment wrapText="1"/>
      <protection hidden="1"/>
    </xf>
    <xf numFmtId="164" fontId="14" fillId="0" borderId="0" xfId="0" applyNumberFormat="1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30" fillId="0" borderId="14" xfId="0" applyFont="1" applyBorder="1" applyAlignment="1" applyProtection="1">
      <alignment wrapText="1"/>
      <protection hidden="1"/>
    </xf>
    <xf numFmtId="17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34" fillId="0" borderId="22" xfId="0" applyFont="1" applyBorder="1" applyAlignment="1" applyProtection="1">
      <alignment horizontal="center" vertical="center" wrapText="1"/>
      <protection hidden="1"/>
    </xf>
    <xf numFmtId="0" fontId="35" fillId="0" borderId="5" xfId="0" applyFont="1" applyBorder="1" applyAlignment="1" applyProtection="1">
      <alignment horizontal="center" vertical="center" wrapText="1"/>
      <protection hidden="1"/>
    </xf>
    <xf numFmtId="0" fontId="35" fillId="0" borderId="2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 wrapText="1"/>
      <protection hidden="1"/>
    </xf>
    <xf numFmtId="0" fontId="35" fillId="0" borderId="3" xfId="0" applyFont="1" applyBorder="1" applyAlignment="1" applyProtection="1">
      <alignment horizontal="center" vertical="center" wrapText="1"/>
      <protection hidden="1"/>
    </xf>
    <xf numFmtId="0" fontId="35" fillId="0" borderId="7" xfId="0" applyFont="1" applyBorder="1" applyAlignment="1" applyProtection="1">
      <alignment horizontal="center" vertical="center" wrapText="1"/>
      <protection hidden="1"/>
    </xf>
    <xf numFmtId="171" fontId="4" fillId="0" borderId="1" xfId="0" applyNumberFormat="1" applyFont="1" applyBorder="1" applyAlignment="1" applyProtection="1">
      <alignment wrapText="1"/>
      <protection hidden="1"/>
    </xf>
    <xf numFmtId="0" fontId="4" fillId="0" borderId="9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27" fillId="0" borderId="29" xfId="0" applyFont="1" applyBorder="1" applyAlignment="1" applyProtection="1">
      <alignment horizontal="right" wrapText="1"/>
      <protection hidden="1"/>
    </xf>
    <xf numFmtId="0" fontId="4" fillId="0" borderId="2" xfId="0" applyFont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27" fillId="0" borderId="30" xfId="0" applyFont="1" applyBorder="1" applyAlignment="1" applyProtection="1">
      <alignment horizontal="right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wrapText="1"/>
      <protection hidden="1"/>
    </xf>
    <xf numFmtId="0" fontId="23" fillId="0" borderId="2" xfId="0" applyFont="1" applyBorder="1" applyAlignment="1" applyProtection="1">
      <alignment horizontal="center" vertical="center" textRotation="90" wrapText="1"/>
      <protection hidden="1"/>
    </xf>
    <xf numFmtId="0" fontId="23" fillId="0" borderId="0" xfId="0" applyFont="1" applyBorder="1" applyAlignment="1" applyProtection="1">
      <alignment horizontal="center" vertical="center" textRotation="90" wrapText="1"/>
      <protection hidden="1"/>
    </xf>
    <xf numFmtId="0" fontId="23" fillId="0" borderId="3" xfId="0" applyFont="1" applyBorder="1" applyAlignment="1" applyProtection="1">
      <alignment horizontal="center" vertical="center" textRotation="90" wrapText="1"/>
      <protection hidden="1"/>
    </xf>
    <xf numFmtId="0" fontId="23" fillId="0" borderId="7" xfId="0" applyFont="1" applyBorder="1" applyAlignment="1" applyProtection="1">
      <alignment horizontal="center" vertical="center" textRotation="90" wrapText="1"/>
      <protection hidden="1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4" fontId="18" fillId="0" borderId="9" xfId="0" applyNumberFormat="1" applyFont="1" applyBorder="1" applyAlignment="1" applyProtection="1">
      <alignment horizontal="center" vertical="center" wrapText="1"/>
      <protection hidden="1"/>
    </xf>
    <xf numFmtId="4" fontId="18" fillId="0" borderId="20" xfId="0" applyNumberFormat="1" applyFont="1" applyBorder="1" applyAlignment="1" applyProtection="1">
      <alignment horizontal="center" vertical="center" wrapText="1"/>
      <protection hidden="1"/>
    </xf>
    <xf numFmtId="4" fontId="18" fillId="0" borderId="21" xfId="0" applyNumberFormat="1" applyFont="1" applyBorder="1" applyAlignment="1" applyProtection="1">
      <alignment horizontal="center" vertical="center" wrapText="1"/>
      <protection hidden="1"/>
    </xf>
    <xf numFmtId="4" fontId="11" fillId="0" borderId="7" xfId="0" applyNumberFormat="1" applyFont="1" applyBorder="1" applyAlignment="1" applyProtection="1">
      <alignment horizontal="center" vertical="center" wrapText="1"/>
      <protection hidden="1"/>
    </xf>
    <xf numFmtId="4" fontId="11" fillId="0" borderId="15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top" wrapText="1"/>
      <protection hidden="1"/>
    </xf>
    <xf numFmtId="0" fontId="4" fillId="0" borderId="19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7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9" fontId="9" fillId="0" borderId="9" xfId="1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14" xfId="0" applyFont="1" applyBorder="1" applyAlignment="1" applyProtection="1">
      <alignment horizontal="left" vertical="top" wrapText="1"/>
      <protection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0" fontId="11" fillId="0" borderId="15" xfId="0" applyFont="1" applyBorder="1" applyAlignment="1" applyProtection="1">
      <alignment horizontal="left" vertical="top" wrapText="1"/>
      <protection hidden="1"/>
    </xf>
    <xf numFmtId="165" fontId="4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wrapText="1"/>
      <protection hidden="1"/>
    </xf>
    <xf numFmtId="0" fontId="4" fillId="0" borderId="15" xfId="0" applyFont="1" applyBorder="1" applyAlignment="1" applyProtection="1">
      <alignment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64" fontId="33" fillId="0" borderId="0" xfId="0" applyNumberFormat="1" applyFont="1" applyAlignment="1" applyProtection="1">
      <alignment horizontal="right"/>
      <protection hidden="1"/>
    </xf>
    <xf numFmtId="0" fontId="4" fillId="5" borderId="1" xfId="0" applyFont="1" applyFill="1" applyBorder="1" applyAlignment="1" applyProtection="1">
      <alignment wrapText="1"/>
      <protection hidden="1"/>
    </xf>
    <xf numFmtId="0" fontId="27" fillId="5" borderId="1" xfId="0" applyFont="1" applyFill="1" applyBorder="1" applyAlignment="1" applyProtection="1">
      <alignment wrapText="1"/>
      <protection hidden="1"/>
    </xf>
    <xf numFmtId="0" fontId="4" fillId="4" borderId="1" xfId="0" applyFont="1" applyFill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4" fillId="7" borderId="1" xfId="0" applyFont="1" applyFill="1" applyBorder="1" applyAlignment="1" applyProtection="1">
      <alignment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14" fontId="12" fillId="0" borderId="5" xfId="0" applyNumberFormat="1" applyFont="1" applyBorder="1" applyAlignment="1" applyProtection="1">
      <alignment horizontal="center" vertical="center" wrapText="1"/>
      <protection hidden="1"/>
    </xf>
    <xf numFmtId="14" fontId="12" fillId="0" borderId="19" xfId="0" applyNumberFormat="1" applyFont="1" applyBorder="1" applyAlignment="1" applyProtection="1">
      <alignment horizontal="center" vertical="center" wrapText="1"/>
      <protection hidden="1"/>
    </xf>
    <xf numFmtId="14" fontId="12" fillId="0" borderId="7" xfId="0" applyNumberFormat="1" applyFont="1" applyBorder="1" applyAlignment="1" applyProtection="1">
      <alignment horizontal="center" vertical="center" wrapText="1"/>
      <protection hidden="1"/>
    </xf>
    <xf numFmtId="14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41" fillId="9" borderId="7" xfId="0" applyFont="1" applyFill="1" applyBorder="1" applyAlignment="1">
      <alignment horizontal="center" vertical="center"/>
    </xf>
    <xf numFmtId="0" fontId="36" fillId="8" borderId="0" xfId="0" applyFont="1" applyFill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right" vertical="center" wrapText="1"/>
      <protection hidden="1"/>
    </xf>
    <xf numFmtId="0" fontId="27" fillId="0" borderId="5" xfId="0" applyFont="1" applyBorder="1" applyAlignment="1" applyProtection="1">
      <alignment horizontal="right" wrapText="1"/>
      <protection hidden="1"/>
    </xf>
    <xf numFmtId="0" fontId="3" fillId="0" borderId="3" xfId="0" applyFont="1" applyBorder="1" applyAlignment="1" applyProtection="1">
      <alignment horizontal="right" wrapText="1"/>
      <protection hidden="1"/>
    </xf>
    <xf numFmtId="0" fontId="9" fillId="0" borderId="7" xfId="0" applyFont="1" applyBorder="1" applyAlignment="1" applyProtection="1">
      <alignment horizontal="right" wrapText="1"/>
      <protection hidden="1"/>
    </xf>
    <xf numFmtId="0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right" vertical="center" wrapText="1"/>
      <protection hidden="1"/>
    </xf>
    <xf numFmtId="0" fontId="29" fillId="0" borderId="5" xfId="0" applyFont="1" applyBorder="1" applyAlignment="1" applyProtection="1">
      <alignment horizontal="right" vertical="center" wrapText="1"/>
      <protection hidden="1"/>
    </xf>
    <xf numFmtId="0" fontId="29" fillId="0" borderId="7" xfId="0" applyFont="1" applyBorder="1" applyAlignment="1" applyProtection="1">
      <alignment horizontal="right" vertical="center" wrapText="1"/>
      <protection hidden="1"/>
    </xf>
    <xf numFmtId="164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justify" vertical="center"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hidden="1"/>
    </xf>
    <xf numFmtId="175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175" fontId="12" fillId="4" borderId="19" xfId="0" applyNumberFormat="1" applyFont="1" applyFill="1" applyBorder="1" applyAlignment="1" applyProtection="1">
      <alignment horizontal="center" vertical="center" wrapText="1"/>
      <protection locked="0"/>
    </xf>
    <xf numFmtId="175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175" fontId="12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hidden="1"/>
    </xf>
    <xf numFmtId="0" fontId="31" fillId="0" borderId="5" xfId="0" applyFont="1" applyBorder="1" applyAlignment="1" applyProtection="1">
      <alignment horizontal="center" vertical="center" wrapText="1"/>
      <protection hidden="1"/>
    </xf>
    <xf numFmtId="0" fontId="31" fillId="0" borderId="7" xfId="0" applyFont="1" applyBorder="1" applyAlignment="1" applyProtection="1">
      <alignment horizontal="center" vertical="center" wrapText="1"/>
      <protection hidden="1"/>
    </xf>
    <xf numFmtId="49" fontId="0" fillId="0" borderId="19" xfId="0" applyNumberFormat="1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49" fontId="0" fillId="0" borderId="15" xfId="0" applyNumberFormat="1" applyBorder="1" applyAlignment="1" applyProtection="1">
      <alignment wrapText="1"/>
      <protection locked="0"/>
    </xf>
    <xf numFmtId="176" fontId="17" fillId="5" borderId="5" xfId="0" applyNumberFormat="1" applyFont="1" applyFill="1" applyBorder="1" applyAlignment="1" applyProtection="1">
      <alignment horizontal="center" vertical="center" wrapText="1"/>
      <protection locked="0"/>
    </xf>
    <xf numFmtId="176" fontId="17" fillId="5" borderId="5" xfId="0" applyNumberFormat="1" applyFont="1" applyFill="1" applyBorder="1" applyAlignment="1" applyProtection="1">
      <alignment vertical="center" wrapText="1"/>
      <protection locked="0"/>
    </xf>
    <xf numFmtId="176" fontId="17" fillId="5" borderId="19" xfId="0" applyNumberFormat="1" applyFont="1" applyFill="1" applyBorder="1" applyAlignment="1" applyProtection="1">
      <alignment vertical="center" wrapText="1"/>
      <protection locked="0"/>
    </xf>
    <xf numFmtId="176" fontId="17" fillId="5" borderId="7" xfId="0" applyNumberFormat="1" applyFont="1" applyFill="1" applyBorder="1" applyAlignment="1" applyProtection="1">
      <alignment vertical="center" wrapText="1"/>
      <protection locked="0"/>
    </xf>
    <xf numFmtId="176" fontId="17" fillId="5" borderId="15" xfId="0" applyNumberFormat="1" applyFont="1" applyFill="1" applyBorder="1" applyAlignment="1" applyProtection="1">
      <alignment vertical="center" wrapText="1"/>
      <protection locked="0"/>
    </xf>
    <xf numFmtId="176" fontId="21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26" fillId="6" borderId="5" xfId="0" applyFont="1" applyFill="1" applyBorder="1" applyAlignment="1" applyProtection="1">
      <alignment horizontal="center" vertical="center" wrapText="1"/>
      <protection hidden="1"/>
    </xf>
    <xf numFmtId="0" fontId="26" fillId="6" borderId="7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wrapText="1"/>
      <protection hidden="1"/>
    </xf>
    <xf numFmtId="0" fontId="0" fillId="3" borderId="26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4" borderId="26" xfId="0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2">
    <dxf>
      <font>
        <b/>
        <i val="0"/>
        <color rgb="FF008000"/>
      </font>
      <fill>
        <patternFill patternType="none">
          <bgColor indexed="65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215900</xdr:rowOff>
    </xdr:from>
    <xdr:to>
      <xdr:col>5</xdr:col>
      <xdr:colOff>27305</xdr:colOff>
      <xdr:row>0</xdr:row>
      <xdr:rowOff>1126490</xdr:rowOff>
    </xdr:to>
    <xdr:pic>
      <xdr:nvPicPr>
        <xdr:cNvPr id="1741" name="Imagem 1">
          <a:extLst>
            <a:ext uri="{FF2B5EF4-FFF2-40B4-BE49-F238E27FC236}">
              <a16:creationId xmlns:a16="http://schemas.microsoft.com/office/drawing/2014/main" id="{C9FC6FB5-FD22-49AD-9D65-B0EC06B66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215900"/>
          <a:ext cx="1494155" cy="910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19050</xdr:colOff>
      <xdr:row>0</xdr:row>
      <xdr:rowOff>203200</xdr:rowOff>
    </xdr:from>
    <xdr:to>
      <xdr:col>22</xdr:col>
      <xdr:colOff>36195</xdr:colOff>
      <xdr:row>0</xdr:row>
      <xdr:rowOff>1096645</xdr:rowOff>
    </xdr:to>
    <xdr:pic>
      <xdr:nvPicPr>
        <xdr:cNvPr id="1742" name="Imagem 2">
          <a:extLst>
            <a:ext uri="{FF2B5EF4-FFF2-40B4-BE49-F238E27FC236}">
              <a16:creationId xmlns:a16="http://schemas.microsoft.com/office/drawing/2014/main" id="{AD8B9B0D-93F6-49EC-9891-46FE64CB8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0550" y="203200"/>
          <a:ext cx="772795" cy="89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273050</xdr:colOff>
      <xdr:row>0</xdr:row>
      <xdr:rowOff>273050</xdr:rowOff>
    </xdr:from>
    <xdr:to>
      <xdr:col>23</xdr:col>
      <xdr:colOff>404495</xdr:colOff>
      <xdr:row>0</xdr:row>
      <xdr:rowOff>1202690</xdr:rowOff>
    </xdr:to>
    <xdr:pic>
      <xdr:nvPicPr>
        <xdr:cNvPr id="1743" name="Imagem 3">
          <a:extLst>
            <a:ext uri="{FF2B5EF4-FFF2-40B4-BE49-F238E27FC236}">
              <a16:creationId xmlns:a16="http://schemas.microsoft.com/office/drawing/2014/main" id="{76C7ABFE-71CE-4262-AD18-4BAB2D99E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0200" y="273050"/>
          <a:ext cx="956945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AI100"/>
  <sheetViews>
    <sheetView showGridLines="0" tabSelected="1" view="pageBreakPreview" topLeftCell="A58" zoomScaleNormal="100" zoomScaleSheetLayoutView="100" workbookViewId="0">
      <selection activeCell="R109" sqref="R109"/>
    </sheetView>
  </sheetViews>
  <sheetFormatPr defaultColWidth="9.140625" defaultRowHeight="14.25" x14ac:dyDescent="0.2"/>
  <cols>
    <col min="1" max="1" width="4.42578125" style="15" customWidth="1"/>
    <col min="2" max="2" width="2.5703125" style="15" customWidth="1"/>
    <col min="3" max="3" width="3.5703125" style="15" customWidth="1"/>
    <col min="4" max="4" width="5.5703125" style="15" customWidth="1"/>
    <col min="5" max="5" width="8.5703125" style="15" customWidth="1"/>
    <col min="6" max="6" width="3.140625" style="15" customWidth="1"/>
    <col min="7" max="7" width="8.42578125" style="15" customWidth="1"/>
    <col min="8" max="8" width="3.140625" style="15" customWidth="1"/>
    <col min="9" max="9" width="5.42578125" style="15" customWidth="1"/>
    <col min="10" max="10" width="10.42578125" style="15" customWidth="1"/>
    <col min="11" max="11" width="2.85546875" style="15" customWidth="1"/>
    <col min="12" max="12" width="4" style="15" customWidth="1"/>
    <col min="13" max="13" width="5.42578125" style="15" customWidth="1"/>
    <col min="14" max="14" width="3.140625" style="15" customWidth="1"/>
    <col min="15" max="15" width="3.5703125" style="15" customWidth="1"/>
    <col min="16" max="19" width="4.42578125" style="15" customWidth="1"/>
    <col min="20" max="20" width="2.85546875" style="15" customWidth="1"/>
    <col min="21" max="21" width="3.5703125" style="16" customWidth="1"/>
    <col min="22" max="22" width="10.85546875" style="16" customWidth="1"/>
    <col min="23" max="23" width="11.85546875" style="16" customWidth="1"/>
    <col min="24" max="24" width="9.140625" style="15" customWidth="1"/>
    <col min="25" max="25" width="10.140625" style="15" bestFit="1" customWidth="1"/>
    <col min="26" max="26" width="27.42578125" style="15" bestFit="1" customWidth="1"/>
    <col min="27" max="27" width="24.85546875" style="15" bestFit="1" customWidth="1"/>
    <col min="28" max="16384" width="9.140625" style="15"/>
  </cols>
  <sheetData>
    <row r="1" spans="1:27" ht="104.25" customHeight="1" x14ac:dyDescent="0.2">
      <c r="A1" s="407" t="s">
        <v>11292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</row>
    <row r="2" spans="1:27" ht="15" customHeight="1" thickBot="1" x14ac:dyDescent="0.2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AA2" s="16"/>
    </row>
    <row r="3" spans="1:27" ht="15.2" customHeight="1" x14ac:dyDescent="0.2">
      <c r="A3" s="17" t="s">
        <v>0</v>
      </c>
      <c r="B3" s="18"/>
      <c r="C3" s="18"/>
      <c r="D3" s="18"/>
      <c r="E3" s="18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17" t="s">
        <v>3</v>
      </c>
      <c r="U3" s="20"/>
      <c r="V3" s="402">
        <f ca="1">TODAY()</f>
        <v>44718</v>
      </c>
      <c r="W3" s="402"/>
      <c r="X3" s="403"/>
      <c r="AA3" s="16"/>
    </row>
    <row r="4" spans="1:27" ht="15.2" customHeight="1" thickBot="1" x14ac:dyDescent="0.3">
      <c r="A4" s="58" t="s">
        <v>2</v>
      </c>
      <c r="B4" s="21"/>
      <c r="C4" s="21"/>
      <c r="D4" s="21"/>
      <c r="E4" s="21"/>
      <c r="F4" s="400" t="s">
        <v>12259</v>
      </c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58" t="s">
        <v>4</v>
      </c>
      <c r="U4" s="22"/>
      <c r="V4" s="404"/>
      <c r="W4" s="404"/>
      <c r="X4" s="405"/>
    </row>
    <row r="5" spans="1:27" ht="18.75" customHeight="1" x14ac:dyDescent="0.25">
      <c r="A5" s="17" t="s">
        <v>5</v>
      </c>
      <c r="B5" s="23" t="s">
        <v>6</v>
      </c>
      <c r="C5" s="23"/>
      <c r="D5" s="23"/>
      <c r="E5" s="282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17" t="s">
        <v>7</v>
      </c>
      <c r="U5" s="287" t="s">
        <v>12253</v>
      </c>
      <c r="V5" s="288"/>
      <c r="W5" s="289"/>
      <c r="X5" s="290"/>
    </row>
    <row r="6" spans="1:27" ht="14.45" customHeight="1" thickBot="1" x14ac:dyDescent="0.3">
      <c r="A6" s="279" t="s">
        <v>1</v>
      </c>
      <c r="B6" s="280"/>
      <c r="C6" s="280"/>
      <c r="D6" s="281"/>
      <c r="E6" s="284"/>
      <c r="F6" s="284"/>
      <c r="G6" s="284"/>
      <c r="H6" s="285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196"/>
      <c r="U6" s="197"/>
      <c r="V6" s="197"/>
      <c r="W6" s="197"/>
      <c r="X6" s="198"/>
    </row>
    <row r="7" spans="1:27" ht="17.25" customHeight="1" x14ac:dyDescent="0.25">
      <c r="A7" s="17" t="s">
        <v>8</v>
      </c>
      <c r="B7" s="302" t="s">
        <v>9</v>
      </c>
      <c r="C7" s="302"/>
      <c r="D7" s="302"/>
      <c r="E7" s="291"/>
      <c r="F7" s="292"/>
      <c r="G7" s="292"/>
      <c r="H7" s="17" t="s">
        <v>10</v>
      </c>
      <c r="I7" s="208" t="s">
        <v>12220</v>
      </c>
      <c r="J7" s="278"/>
      <c r="K7" s="298"/>
      <c r="L7" s="299"/>
      <c r="M7" s="299"/>
      <c r="N7" s="299"/>
      <c r="O7" s="299"/>
      <c r="P7" s="299"/>
      <c r="Q7" s="299"/>
      <c r="R7" s="299"/>
      <c r="S7" s="299"/>
      <c r="T7" s="65"/>
      <c r="U7" s="333" t="s">
        <v>12254</v>
      </c>
      <c r="V7" s="333"/>
      <c r="W7" s="334"/>
      <c r="X7" s="335"/>
    </row>
    <row r="8" spans="1:27" ht="12" customHeight="1" x14ac:dyDescent="0.2">
      <c r="A8" s="24"/>
      <c r="B8" s="303"/>
      <c r="C8" s="303"/>
      <c r="D8" s="303"/>
      <c r="E8" s="293"/>
      <c r="F8" s="293"/>
      <c r="G8" s="294"/>
      <c r="H8" s="25"/>
      <c r="I8" s="297"/>
      <c r="J8" s="297"/>
      <c r="K8" s="300"/>
      <c r="L8" s="300"/>
      <c r="M8" s="300"/>
      <c r="N8" s="300"/>
      <c r="O8" s="300"/>
      <c r="P8" s="300"/>
      <c r="Q8" s="300"/>
      <c r="R8" s="300"/>
      <c r="S8" s="300"/>
      <c r="T8" s="196"/>
      <c r="U8" s="197"/>
      <c r="V8" s="197"/>
      <c r="W8" s="197"/>
      <c r="X8" s="198"/>
    </row>
    <row r="9" spans="1:27" ht="2.4500000000000002" customHeight="1" thickBot="1" x14ac:dyDescent="0.25">
      <c r="A9" s="40"/>
      <c r="B9" s="276"/>
      <c r="C9" s="276"/>
      <c r="D9" s="276"/>
      <c r="E9" s="295"/>
      <c r="F9" s="295"/>
      <c r="G9" s="296"/>
      <c r="H9" s="27"/>
      <c r="I9" s="28"/>
      <c r="J9" s="28"/>
      <c r="K9" s="301"/>
      <c r="L9" s="301"/>
      <c r="M9" s="301"/>
      <c r="N9" s="301"/>
      <c r="O9" s="301"/>
      <c r="P9" s="301"/>
      <c r="Q9" s="301"/>
      <c r="R9" s="301"/>
      <c r="S9" s="301"/>
      <c r="T9" s="199"/>
      <c r="U9" s="200"/>
      <c r="V9" s="200"/>
      <c r="W9" s="200"/>
      <c r="X9" s="201"/>
    </row>
    <row r="10" spans="1:27" ht="15" x14ac:dyDescent="0.2">
      <c r="A10" s="19" t="s">
        <v>11</v>
      </c>
      <c r="B10" s="175"/>
      <c r="C10" s="176"/>
      <c r="D10" s="176"/>
      <c r="E10" s="176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</row>
    <row r="11" spans="1:27" ht="3" customHeight="1" x14ac:dyDescent="0.2">
      <c r="A11" s="46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80"/>
    </row>
    <row r="12" spans="1:27" s="54" customFormat="1" ht="14.25" customHeight="1" x14ac:dyDescent="0.2">
      <c r="A12" s="321" t="s">
        <v>12274</v>
      </c>
      <c r="B12" s="322"/>
      <c r="C12" s="322"/>
      <c r="D12" s="322"/>
      <c r="E12" s="322"/>
      <c r="F12" s="323"/>
      <c r="G12" s="327"/>
      <c r="H12" s="328"/>
      <c r="I12" s="328"/>
      <c r="J12" s="328"/>
      <c r="K12" s="328"/>
      <c r="L12" s="329"/>
      <c r="M12" s="107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9"/>
    </row>
    <row r="13" spans="1:27" ht="14.25" customHeight="1" thickBot="1" x14ac:dyDescent="0.25">
      <c r="A13" s="324"/>
      <c r="B13" s="325"/>
      <c r="C13" s="325"/>
      <c r="D13" s="325"/>
      <c r="E13" s="325"/>
      <c r="F13" s="326"/>
      <c r="G13" s="330"/>
      <c r="H13" s="331"/>
      <c r="I13" s="331"/>
      <c r="J13" s="331"/>
      <c r="K13" s="331"/>
      <c r="L13" s="332"/>
      <c r="M13" s="110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2"/>
    </row>
    <row r="14" spans="1:27" ht="14.25" customHeight="1" x14ac:dyDescent="0.25">
      <c r="A14" s="17" t="s">
        <v>14</v>
      </c>
      <c r="B14" s="29" t="s">
        <v>12</v>
      </c>
      <c r="C14" s="30"/>
      <c r="D14" s="30"/>
      <c r="E14" s="422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17" t="s">
        <v>16</v>
      </c>
      <c r="U14" s="31"/>
      <c r="V14" s="418"/>
      <c r="W14" s="418"/>
      <c r="X14" s="419"/>
    </row>
    <row r="15" spans="1:27" ht="15" customHeight="1" thickBot="1" x14ac:dyDescent="0.3">
      <c r="A15" s="32" t="s">
        <v>13</v>
      </c>
      <c r="B15" s="33"/>
      <c r="C15" s="34"/>
      <c r="D15" s="34"/>
      <c r="E15" s="424"/>
      <c r="F15" s="424"/>
      <c r="G15" s="424"/>
      <c r="H15" s="424"/>
      <c r="I15" s="424"/>
      <c r="J15" s="424"/>
      <c r="K15" s="425"/>
      <c r="L15" s="424"/>
      <c r="M15" s="424"/>
      <c r="N15" s="424"/>
      <c r="O15" s="424"/>
      <c r="P15" s="424"/>
      <c r="Q15" s="424"/>
      <c r="R15" s="424"/>
      <c r="S15" s="424"/>
      <c r="T15" s="59" t="s">
        <v>15</v>
      </c>
      <c r="U15" s="22"/>
      <c r="V15" s="420"/>
      <c r="W15" s="420"/>
      <c r="X15" s="421"/>
    </row>
    <row r="16" spans="1:27" ht="12" customHeight="1" x14ac:dyDescent="0.2">
      <c r="A16" s="19" t="s">
        <v>19</v>
      </c>
      <c r="B16" s="35"/>
      <c r="C16" s="18"/>
      <c r="D16" s="18"/>
      <c r="E16" s="228"/>
      <c r="F16" s="229"/>
      <c r="G16" s="229"/>
      <c r="H16" s="229"/>
      <c r="I16" s="229"/>
      <c r="J16" s="229"/>
      <c r="K16" s="17" t="s">
        <v>20</v>
      </c>
      <c r="L16" s="432" t="s">
        <v>12224</v>
      </c>
      <c r="M16" s="433"/>
      <c r="N16" s="433"/>
      <c r="O16" s="202"/>
      <c r="P16" s="202"/>
      <c r="Q16" s="202"/>
      <c r="R16" s="202"/>
      <c r="S16" s="202"/>
      <c r="T16" s="17" t="s">
        <v>22</v>
      </c>
      <c r="U16" s="443" t="s">
        <v>12221</v>
      </c>
      <c r="V16" s="444"/>
      <c r="W16" s="316"/>
      <c r="X16" s="435"/>
    </row>
    <row r="17" spans="1:27" ht="13.5" customHeight="1" thickBot="1" x14ac:dyDescent="0.3">
      <c r="A17" s="64" t="s">
        <v>17</v>
      </c>
      <c r="B17" s="36"/>
      <c r="C17" s="37"/>
      <c r="D17" s="37"/>
      <c r="E17" s="232"/>
      <c r="F17" s="232"/>
      <c r="G17" s="232"/>
      <c r="H17" s="232"/>
      <c r="I17" s="232"/>
      <c r="J17" s="431"/>
      <c r="K17" s="63"/>
      <c r="L17" s="434"/>
      <c r="M17" s="434"/>
      <c r="N17" s="434"/>
      <c r="O17" s="203"/>
      <c r="P17" s="203"/>
      <c r="Q17" s="203"/>
      <c r="R17" s="203"/>
      <c r="S17" s="203"/>
      <c r="T17" s="93"/>
      <c r="U17" s="445"/>
      <c r="V17" s="445"/>
      <c r="W17" s="436"/>
      <c r="X17" s="437"/>
    </row>
    <row r="18" spans="1:27" ht="12" customHeight="1" x14ac:dyDescent="0.25">
      <c r="A18" s="71" t="s">
        <v>23</v>
      </c>
      <c r="B18" s="415" t="s">
        <v>12255</v>
      </c>
      <c r="C18" s="416"/>
      <c r="D18" s="416"/>
      <c r="E18" s="438"/>
      <c r="F18" s="439"/>
      <c r="G18" s="439"/>
      <c r="H18" s="439"/>
      <c r="I18" s="439"/>
      <c r="J18" s="440"/>
      <c r="K18" s="57" t="s">
        <v>24</v>
      </c>
      <c r="L18" s="408" t="s">
        <v>12257</v>
      </c>
      <c r="M18" s="409"/>
      <c r="N18" s="409"/>
      <c r="O18" s="336"/>
      <c r="P18" s="336"/>
      <c r="Q18" s="336"/>
      <c r="R18" s="336"/>
      <c r="S18" s="336"/>
      <c r="T18" s="17" t="s">
        <v>26</v>
      </c>
      <c r="U18" s="20"/>
      <c r="V18" s="427"/>
      <c r="W18" s="427"/>
      <c r="X18" s="428"/>
    </row>
    <row r="19" spans="1:27" ht="15.75" customHeight="1" thickBot="1" x14ac:dyDescent="0.3">
      <c r="A19" s="62"/>
      <c r="B19" s="417"/>
      <c r="C19" s="417"/>
      <c r="D19" s="417"/>
      <c r="E19" s="441"/>
      <c r="F19" s="441"/>
      <c r="G19" s="441"/>
      <c r="H19" s="441"/>
      <c r="I19" s="441"/>
      <c r="J19" s="442"/>
      <c r="K19" s="410"/>
      <c r="L19" s="411"/>
      <c r="M19" s="411"/>
      <c r="N19" s="411"/>
      <c r="O19" s="337"/>
      <c r="P19" s="337"/>
      <c r="Q19" s="337"/>
      <c r="R19" s="337"/>
      <c r="S19" s="337"/>
      <c r="T19" s="426" t="s">
        <v>21</v>
      </c>
      <c r="U19" s="276"/>
      <c r="V19" s="429"/>
      <c r="W19" s="429"/>
      <c r="X19" s="430"/>
    </row>
    <row r="20" spans="1:27" ht="15" x14ac:dyDescent="0.2">
      <c r="A20" s="19" t="s">
        <v>30</v>
      </c>
      <c r="B20" s="175" t="s">
        <v>25</v>
      </c>
      <c r="C20" s="176"/>
      <c r="D20" s="176"/>
      <c r="E20" s="176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8"/>
    </row>
    <row r="21" spans="1:27" ht="2.4500000000000002" customHeight="1" thickBot="1" x14ac:dyDescent="0.25">
      <c r="A21" s="38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315"/>
    </row>
    <row r="22" spans="1:27" ht="15" customHeight="1" x14ac:dyDescent="0.25">
      <c r="A22" s="311" t="s">
        <v>12275</v>
      </c>
      <c r="B22" s="312"/>
      <c r="C22" s="304" t="s">
        <v>27</v>
      </c>
      <c r="D22" s="313"/>
      <c r="E22" s="306"/>
      <c r="F22" s="307"/>
      <c r="G22" s="307"/>
      <c r="H22" s="307"/>
      <c r="I22" s="307"/>
      <c r="J22" s="308"/>
      <c r="K22" s="311" t="s">
        <v>12276</v>
      </c>
      <c r="L22" s="312"/>
      <c r="M22" s="305" t="s">
        <v>12218</v>
      </c>
      <c r="N22" s="313"/>
      <c r="O22" s="313"/>
      <c r="P22" s="412"/>
      <c r="Q22" s="413"/>
      <c r="R22" s="413"/>
      <c r="S22" s="413"/>
      <c r="T22" s="311" t="s">
        <v>12277</v>
      </c>
      <c r="U22" s="312"/>
      <c r="V22" s="60" t="s">
        <v>28</v>
      </c>
      <c r="W22" s="316"/>
      <c r="X22" s="317"/>
      <c r="Z22" s="74"/>
    </row>
    <row r="23" spans="1:27" ht="13.5" customHeight="1" thickBot="1" x14ac:dyDescent="0.3">
      <c r="A23" s="38"/>
      <c r="B23" s="39"/>
      <c r="C23" s="34"/>
      <c r="D23" s="34"/>
      <c r="E23" s="309"/>
      <c r="F23" s="309"/>
      <c r="G23" s="309"/>
      <c r="H23" s="309"/>
      <c r="I23" s="309"/>
      <c r="J23" s="310"/>
      <c r="K23" s="26"/>
      <c r="L23" s="34"/>
      <c r="M23" s="320"/>
      <c r="N23" s="320"/>
      <c r="O23" s="320"/>
      <c r="P23" s="414"/>
      <c r="Q23" s="223"/>
      <c r="R23" s="223"/>
      <c r="S23" s="223"/>
      <c r="T23" s="40"/>
      <c r="U23" s="41"/>
      <c r="V23" s="61" t="s">
        <v>29</v>
      </c>
      <c r="W23" s="318"/>
      <c r="X23" s="319"/>
      <c r="Z23" s="85"/>
      <c r="AA23" s="86"/>
    </row>
    <row r="24" spans="1:27" ht="15" x14ac:dyDescent="0.25">
      <c r="A24" s="17" t="s">
        <v>108</v>
      </c>
      <c r="B24" s="304" t="s">
        <v>11238</v>
      </c>
      <c r="C24" s="305"/>
      <c r="D24" s="305"/>
      <c r="E24" s="305"/>
      <c r="F24" s="305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4"/>
      <c r="AA24" s="86"/>
    </row>
    <row r="25" spans="1:27" ht="36.75" customHeight="1" thickBot="1" x14ac:dyDescent="0.25">
      <c r="A25" s="26"/>
      <c r="B25" s="314" t="s">
        <v>11239</v>
      </c>
      <c r="C25" s="314"/>
      <c r="D25" s="314"/>
      <c r="E25" s="314"/>
      <c r="F25" s="314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7"/>
      <c r="Z25" s="74"/>
      <c r="AA25" s="86"/>
    </row>
    <row r="26" spans="1:27" ht="15" x14ac:dyDescent="0.25">
      <c r="A26" s="94" t="s">
        <v>12229</v>
      </c>
      <c r="B26" s="8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47"/>
      <c r="Z26" s="52"/>
      <c r="AA26" s="84"/>
    </row>
    <row r="27" spans="1:27" ht="2.4500000000000002" customHeight="1" thickBot="1" x14ac:dyDescent="0.3">
      <c r="A27" s="95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47"/>
    </row>
    <row r="28" spans="1:27" ht="15.75" customHeight="1" x14ac:dyDescent="0.25">
      <c r="A28" s="17" t="s">
        <v>110</v>
      </c>
      <c r="B28" s="235" t="s">
        <v>31</v>
      </c>
      <c r="C28" s="286"/>
      <c r="D28" s="286"/>
      <c r="E28" s="228"/>
      <c r="F28" s="229"/>
      <c r="G28" s="229"/>
      <c r="H28" s="230"/>
      <c r="I28" s="230"/>
      <c r="J28" s="231"/>
      <c r="K28" s="17" t="s">
        <v>111</v>
      </c>
      <c r="L28" s="252" t="s">
        <v>5747</v>
      </c>
      <c r="M28" s="446"/>
      <c r="N28" s="446"/>
      <c r="O28" s="218"/>
      <c r="P28" s="219"/>
      <c r="Q28" s="219"/>
      <c r="R28" s="219"/>
      <c r="S28" s="219"/>
      <c r="T28" s="79" t="s">
        <v>112</v>
      </c>
      <c r="U28" s="235" t="s">
        <v>31</v>
      </c>
      <c r="V28" s="236"/>
      <c r="W28" s="228"/>
      <c r="X28" s="239"/>
      <c r="Z28" s="87"/>
    </row>
    <row r="29" spans="1:27" ht="15.75" thickBot="1" x14ac:dyDescent="0.3">
      <c r="A29" s="38"/>
      <c r="B29" s="226" t="s">
        <v>32</v>
      </c>
      <c r="C29" s="226"/>
      <c r="D29" s="226"/>
      <c r="E29" s="232"/>
      <c r="F29" s="232"/>
      <c r="G29" s="232"/>
      <c r="H29" s="233"/>
      <c r="I29" s="233"/>
      <c r="J29" s="234"/>
      <c r="K29" s="38"/>
      <c r="L29" s="227" t="s">
        <v>5748</v>
      </c>
      <c r="M29" s="227"/>
      <c r="N29" s="227"/>
      <c r="O29" s="220"/>
      <c r="P29" s="220"/>
      <c r="Q29" s="220"/>
      <c r="R29" s="220"/>
      <c r="S29" s="220"/>
      <c r="T29" s="237" t="s">
        <v>11235</v>
      </c>
      <c r="U29" s="238"/>
      <c r="V29" s="238"/>
      <c r="W29" s="240"/>
      <c r="X29" s="241"/>
      <c r="AA29" s="86"/>
    </row>
    <row r="30" spans="1:27" ht="15" x14ac:dyDescent="0.25">
      <c r="A30" s="94" t="s">
        <v>12230</v>
      </c>
      <c r="B30" s="8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47"/>
    </row>
    <row r="31" spans="1:27" ht="2.4500000000000002" customHeight="1" thickBot="1" x14ac:dyDescent="0.3">
      <c r="A31" s="95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47"/>
    </row>
    <row r="32" spans="1:27" ht="17.25" customHeight="1" x14ac:dyDescent="0.25">
      <c r="A32" s="17" t="s">
        <v>113</v>
      </c>
      <c r="B32" s="208" t="s">
        <v>12235</v>
      </c>
      <c r="C32" s="209"/>
      <c r="D32" s="210"/>
      <c r="E32" s="210"/>
      <c r="F32" s="210"/>
      <c r="G32" s="210"/>
      <c r="H32" s="210"/>
      <c r="I32" s="210"/>
      <c r="J32" s="210"/>
      <c r="K32" s="211"/>
      <c r="L32" s="272"/>
      <c r="M32" s="272"/>
      <c r="N32" s="272"/>
      <c r="O32" s="272"/>
      <c r="P32" s="272"/>
      <c r="Q32" s="272"/>
      <c r="R32" s="273"/>
      <c r="S32" s="17" t="s">
        <v>12280</v>
      </c>
      <c r="T32" s="252" t="s">
        <v>5742</v>
      </c>
      <c r="U32" s="253"/>
      <c r="V32" s="254"/>
      <c r="W32" s="221"/>
      <c r="X32" s="222"/>
    </row>
    <row r="33" spans="1:35" ht="18" customHeight="1" thickBot="1" x14ac:dyDescent="0.3">
      <c r="A33" s="42"/>
      <c r="B33" s="268" t="str">
        <f>IF(E28="","",CONCATENATE("de ",E28,"/","ES"))</f>
        <v/>
      </c>
      <c r="C33" s="269"/>
      <c r="D33" s="270"/>
      <c r="E33" s="270"/>
      <c r="F33" s="270"/>
      <c r="G33" s="270"/>
      <c r="H33" s="271"/>
      <c r="I33" s="271"/>
      <c r="J33" s="271"/>
      <c r="K33" s="274"/>
      <c r="L33" s="274"/>
      <c r="M33" s="274"/>
      <c r="N33" s="274"/>
      <c r="O33" s="274"/>
      <c r="P33" s="274"/>
      <c r="Q33" s="274"/>
      <c r="R33" s="275"/>
      <c r="S33" s="38"/>
      <c r="T33" s="242" t="s">
        <v>109</v>
      </c>
      <c r="U33" s="243"/>
      <c r="V33" s="244"/>
      <c r="W33" s="223"/>
      <c r="X33" s="224"/>
      <c r="Z33" s="84"/>
    </row>
    <row r="34" spans="1:35" ht="15" x14ac:dyDescent="0.25">
      <c r="A34" s="94" t="s">
        <v>12234</v>
      </c>
      <c r="B34" s="8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47"/>
      <c r="Z34" s="89"/>
    </row>
    <row r="35" spans="1:35" ht="2.4500000000000002" customHeight="1" thickBot="1" x14ac:dyDescent="0.3">
      <c r="A35" s="95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47"/>
    </row>
    <row r="36" spans="1:35" ht="17.25" customHeight="1" x14ac:dyDescent="0.25">
      <c r="A36" s="17" t="s">
        <v>12278</v>
      </c>
      <c r="B36" s="208" t="s">
        <v>12236</v>
      </c>
      <c r="C36" s="209"/>
      <c r="D36" s="210"/>
      <c r="E36" s="210"/>
      <c r="F36" s="210"/>
      <c r="G36" s="210"/>
      <c r="H36" s="210"/>
      <c r="I36" s="210"/>
      <c r="J36" s="210"/>
      <c r="K36" s="211"/>
      <c r="L36" s="212"/>
      <c r="M36" s="212"/>
      <c r="N36" s="212"/>
      <c r="O36" s="212"/>
      <c r="P36" s="212"/>
      <c r="Q36" s="212"/>
      <c r="R36" s="213"/>
      <c r="S36" s="17" t="s">
        <v>12281</v>
      </c>
      <c r="T36" s="252" t="s">
        <v>5742</v>
      </c>
      <c r="U36" s="253"/>
      <c r="V36" s="254"/>
      <c r="W36" s="221"/>
      <c r="X36" s="249"/>
      <c r="Y36" s="92"/>
    </row>
    <row r="37" spans="1:35" ht="18" customHeight="1" thickBot="1" x14ac:dyDescent="0.3">
      <c r="A37" s="42"/>
      <c r="B37" s="276" t="str">
        <f>IF(W28="","",CONCATENATE("de ",W28,"/",O28))</f>
        <v/>
      </c>
      <c r="C37" s="188"/>
      <c r="D37" s="277"/>
      <c r="E37" s="277"/>
      <c r="F37" s="277"/>
      <c r="G37" s="277"/>
      <c r="H37" s="271"/>
      <c r="I37" s="271"/>
      <c r="J37" s="271"/>
      <c r="K37" s="214"/>
      <c r="L37" s="214"/>
      <c r="M37" s="214"/>
      <c r="N37" s="214"/>
      <c r="O37" s="214"/>
      <c r="P37" s="214"/>
      <c r="Q37" s="214"/>
      <c r="R37" s="215"/>
      <c r="S37" s="38"/>
      <c r="T37" s="242" t="s">
        <v>12231</v>
      </c>
      <c r="U37" s="243"/>
      <c r="V37" s="244"/>
      <c r="W37" s="250"/>
      <c r="X37" s="251"/>
      <c r="Y37" s="92"/>
      <c r="Z37" s="72"/>
      <c r="AA37" s="72"/>
    </row>
    <row r="38" spans="1:35" ht="15" x14ac:dyDescent="0.25">
      <c r="A38" s="94" t="s">
        <v>12233</v>
      </c>
      <c r="B38" s="8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47"/>
    </row>
    <row r="39" spans="1:35" ht="2.4500000000000002" customHeight="1" thickBot="1" x14ac:dyDescent="0.3">
      <c r="A39" s="95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47"/>
    </row>
    <row r="40" spans="1:35" ht="17.25" customHeight="1" x14ac:dyDescent="0.25">
      <c r="A40" s="17" t="s">
        <v>12279</v>
      </c>
      <c r="B40" s="208" t="s">
        <v>12237</v>
      </c>
      <c r="C40" s="209"/>
      <c r="D40" s="210"/>
      <c r="E40" s="210"/>
      <c r="F40" s="210"/>
      <c r="G40" s="210"/>
      <c r="H40" s="210"/>
      <c r="I40" s="210"/>
      <c r="J40" s="210"/>
      <c r="K40" s="211"/>
      <c r="L40" s="272"/>
      <c r="M40" s="272"/>
      <c r="N40" s="272"/>
      <c r="O40" s="272"/>
      <c r="P40" s="272"/>
      <c r="Q40" s="272"/>
      <c r="R40" s="273"/>
      <c r="S40" s="17" t="s">
        <v>12225</v>
      </c>
      <c r="T40" s="252" t="s">
        <v>5742</v>
      </c>
      <c r="U40" s="253"/>
      <c r="V40" s="254"/>
      <c r="W40" s="221"/>
      <c r="X40" s="222"/>
      <c r="AF40" s="47"/>
      <c r="AG40" s="47"/>
      <c r="AH40" s="47"/>
      <c r="AI40" s="47"/>
    </row>
    <row r="41" spans="1:35" ht="18" customHeight="1" thickBot="1" x14ac:dyDescent="0.3">
      <c r="A41" s="42"/>
      <c r="B41" s="268" t="str">
        <f>IF(E28="","",CONCATENATE("em ",E28,"/","ES"))</f>
        <v/>
      </c>
      <c r="C41" s="269"/>
      <c r="D41" s="270"/>
      <c r="E41" s="270"/>
      <c r="F41" s="270"/>
      <c r="G41" s="270"/>
      <c r="H41" s="271"/>
      <c r="I41" s="271"/>
      <c r="J41" s="271"/>
      <c r="K41" s="274"/>
      <c r="L41" s="274"/>
      <c r="M41" s="274"/>
      <c r="N41" s="274"/>
      <c r="O41" s="274"/>
      <c r="P41" s="274"/>
      <c r="Q41" s="274"/>
      <c r="R41" s="275"/>
      <c r="S41" s="38"/>
      <c r="T41" s="242" t="s">
        <v>12232</v>
      </c>
      <c r="U41" s="243"/>
      <c r="V41" s="244"/>
      <c r="W41" s="223"/>
      <c r="X41" s="224"/>
      <c r="Z41" s="72"/>
      <c r="AF41" s="47"/>
      <c r="AG41" s="47"/>
      <c r="AH41" s="47"/>
      <c r="AI41" s="47"/>
    </row>
    <row r="42" spans="1:35" s="82" customFormat="1" ht="2.4500000000000002" customHeight="1" thickBot="1" x14ac:dyDescent="0.25">
      <c r="A42" s="81"/>
      <c r="B42" s="353"/>
      <c r="C42" s="353"/>
      <c r="D42" s="353"/>
      <c r="H42" s="81"/>
      <c r="I42" s="225"/>
      <c r="J42" s="225"/>
      <c r="N42" s="81"/>
      <c r="O42" s="225"/>
      <c r="P42" s="225"/>
      <c r="Q42" s="225"/>
      <c r="R42" s="225"/>
      <c r="W42" s="83"/>
      <c r="AF42" s="88"/>
      <c r="AG42" s="338"/>
      <c r="AH42" s="338"/>
      <c r="AI42" s="338"/>
    </row>
    <row r="43" spans="1:35" ht="15.75" x14ac:dyDescent="0.25">
      <c r="A43" s="17" t="s">
        <v>12226</v>
      </c>
      <c r="B43" s="206" t="s">
        <v>114</v>
      </c>
      <c r="C43" s="207"/>
      <c r="D43" s="207"/>
      <c r="E43" s="389" t="str">
        <f>IF(OR(E28=0,O28=0,W28=0),"",IF(NOT(O28="ES"),"Fora do Estado",IF(O28=0,"",IF(ISERROR(VLOOKUP(CONCATENATE(E28,W28),Rota!A1:B6084,2,0)),"Fora do Estado",(VLOOKUP(CONCATENATE(E28,W28),Rota!A1:B6084,2,0))))))</f>
        <v/>
      </c>
      <c r="F43" s="127"/>
      <c r="G43" s="128"/>
      <c r="H43" s="17" t="s">
        <v>11242</v>
      </c>
      <c r="I43" s="43" t="s">
        <v>5741</v>
      </c>
      <c r="J43" s="44"/>
      <c r="K43" s="140" t="str">
        <f>IF(W40="","",(IF((K40+W40)&gt;(K32+W32),(IF(OR(K32=0,K40=0,W32="",W40=""),"",ROUNDDOWN((K40+W40-(K32+W32)),0))),"Ver dia/hora da volta")))</f>
        <v/>
      </c>
      <c r="L43" s="140"/>
      <c r="M43" s="140"/>
      <c r="N43" s="140"/>
      <c r="O43" s="142" t="str">
        <f>IF((K40+W40)&gt;(K32+W32),(IF(OR(K32=0,K40=0,W32="",W40=""),"",K40+W40-(K32+W32)-K43)),"")</f>
        <v/>
      </c>
      <c r="P43" s="142"/>
      <c r="Q43" s="142"/>
      <c r="R43" s="142"/>
      <c r="S43" s="142"/>
      <c r="T43" s="17" t="s">
        <v>11243</v>
      </c>
      <c r="U43" s="216" t="s">
        <v>5744</v>
      </c>
      <c r="V43" s="217"/>
      <c r="W43" s="228"/>
      <c r="X43" s="257"/>
      <c r="AF43" s="47"/>
      <c r="AG43" s="47"/>
      <c r="AH43" s="47"/>
      <c r="AI43" s="47"/>
    </row>
    <row r="44" spans="1:35" ht="14.25" customHeight="1" thickBot="1" x14ac:dyDescent="0.3">
      <c r="A44" s="138" t="s">
        <v>5740</v>
      </c>
      <c r="B44" s="139"/>
      <c r="C44" s="139"/>
      <c r="D44" s="139"/>
      <c r="E44" s="390"/>
      <c r="F44" s="390"/>
      <c r="G44" s="391"/>
      <c r="H44" s="38"/>
      <c r="I44" s="34"/>
      <c r="J44" s="34"/>
      <c r="K44" s="141"/>
      <c r="L44" s="141"/>
      <c r="M44" s="141"/>
      <c r="N44" s="141"/>
      <c r="O44" s="143"/>
      <c r="P44" s="143"/>
      <c r="Q44" s="143"/>
      <c r="R44" s="143"/>
      <c r="S44" s="143"/>
      <c r="T44" s="38"/>
      <c r="U44" s="245" t="s">
        <v>5746</v>
      </c>
      <c r="V44" s="245"/>
      <c r="W44" s="258"/>
      <c r="X44" s="259"/>
      <c r="AF44" s="47"/>
      <c r="AG44" s="47"/>
      <c r="AH44" s="47"/>
      <c r="AI44" s="47"/>
    </row>
    <row r="45" spans="1:35" ht="15" customHeight="1" x14ac:dyDescent="0.2">
      <c r="A45" s="55" t="s">
        <v>12282</v>
      </c>
      <c r="B45" s="392" t="s">
        <v>12272</v>
      </c>
      <c r="C45" s="392"/>
      <c r="D45" s="392"/>
      <c r="E45" s="392"/>
      <c r="F45" s="392"/>
      <c r="G45" s="392"/>
      <c r="H45" s="392"/>
      <c r="I45" s="392"/>
      <c r="J45" s="392"/>
      <c r="K45" s="246"/>
      <c r="L45" s="246"/>
      <c r="M45" s="246"/>
      <c r="N45" s="17" t="s">
        <v>12284</v>
      </c>
      <c r="O45" s="260" t="s">
        <v>12260</v>
      </c>
      <c r="P45" s="260"/>
      <c r="Q45" s="260"/>
      <c r="R45" s="260"/>
      <c r="S45" s="260"/>
      <c r="T45" s="260"/>
      <c r="U45" s="260"/>
      <c r="V45" s="260"/>
      <c r="W45" s="228"/>
      <c r="X45" s="358"/>
    </row>
    <row r="46" spans="1:35" ht="16.5" customHeight="1" x14ac:dyDescent="0.2">
      <c r="A46" s="13"/>
      <c r="B46" s="366"/>
      <c r="C46" s="366"/>
      <c r="D46" s="366"/>
      <c r="E46" s="366"/>
      <c r="F46" s="366"/>
      <c r="G46" s="366"/>
      <c r="H46" s="366"/>
      <c r="I46" s="366"/>
      <c r="J46" s="366"/>
      <c r="K46" s="247"/>
      <c r="L46" s="247"/>
      <c r="M46" s="247"/>
      <c r="N46" s="46"/>
      <c r="O46" s="260"/>
      <c r="P46" s="260"/>
      <c r="Q46" s="260"/>
      <c r="R46" s="260"/>
      <c r="S46" s="260"/>
      <c r="T46" s="260"/>
      <c r="U46" s="260"/>
      <c r="V46" s="260"/>
      <c r="W46" s="258"/>
      <c r="X46" s="359"/>
      <c r="Z46" s="48"/>
    </row>
    <row r="47" spans="1:35" ht="14.25" customHeight="1" thickBot="1" x14ac:dyDescent="0.25">
      <c r="A47" s="14"/>
      <c r="B47" s="393"/>
      <c r="C47" s="393"/>
      <c r="D47" s="393"/>
      <c r="E47" s="393"/>
      <c r="F47" s="393"/>
      <c r="G47" s="393"/>
      <c r="H47" s="393"/>
      <c r="I47" s="393"/>
      <c r="J47" s="393"/>
      <c r="K47" s="248"/>
      <c r="L47" s="248"/>
      <c r="M47" s="248"/>
      <c r="N47" s="26"/>
      <c r="O47" s="261"/>
      <c r="P47" s="261"/>
      <c r="Q47" s="261"/>
      <c r="R47" s="261"/>
      <c r="S47" s="261"/>
      <c r="T47" s="261"/>
      <c r="U47" s="261"/>
      <c r="V47" s="261"/>
      <c r="W47" s="360"/>
      <c r="X47" s="361"/>
      <c r="Z47" s="48"/>
    </row>
    <row r="48" spans="1:35" ht="15" x14ac:dyDescent="0.2">
      <c r="A48" s="55" t="s">
        <v>12283</v>
      </c>
      <c r="B48" s="132" t="s">
        <v>11240</v>
      </c>
      <c r="C48" s="132"/>
      <c r="D48" s="132"/>
      <c r="E48" s="132"/>
      <c r="F48" s="132"/>
      <c r="G48" s="132"/>
      <c r="H48" s="262"/>
      <c r="I48" s="262"/>
      <c r="J48" s="262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4"/>
      <c r="Z48" s="48"/>
    </row>
    <row r="49" spans="1:26" x14ac:dyDescent="0.2">
      <c r="A49" s="40"/>
      <c r="B49" s="132" t="s">
        <v>11241</v>
      </c>
      <c r="C49" s="132"/>
      <c r="D49" s="350"/>
      <c r="E49" s="350"/>
      <c r="F49" s="350"/>
      <c r="G49" s="350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5"/>
      <c r="Z49" s="49"/>
    </row>
    <row r="50" spans="1:26" ht="15" thickBot="1" x14ac:dyDescent="0.25">
      <c r="A50" s="40"/>
      <c r="B50" s="132" t="s">
        <v>12000</v>
      </c>
      <c r="C50" s="132"/>
      <c r="D50" s="132"/>
      <c r="E50" s="132"/>
      <c r="F50" s="132"/>
      <c r="G50" s="132"/>
      <c r="H50" s="262"/>
      <c r="I50" s="262"/>
      <c r="J50" s="262"/>
      <c r="K50" s="262"/>
      <c r="L50" s="262"/>
      <c r="M50" s="262"/>
      <c r="N50" s="262"/>
      <c r="O50" s="266"/>
      <c r="P50" s="266"/>
      <c r="Q50" s="266"/>
      <c r="R50" s="266"/>
      <c r="S50" s="266"/>
      <c r="T50" s="266"/>
      <c r="U50" s="266"/>
      <c r="V50" s="266"/>
      <c r="W50" s="266"/>
      <c r="X50" s="267"/>
    </row>
    <row r="51" spans="1:26" ht="17.25" customHeight="1" x14ac:dyDescent="0.2">
      <c r="A51" s="133" t="s">
        <v>11244</v>
      </c>
      <c r="B51" s="122"/>
      <c r="C51" s="123"/>
      <c r="D51" s="121" t="s">
        <v>12266</v>
      </c>
      <c r="E51" s="122"/>
      <c r="F51" s="123"/>
      <c r="G51" s="121" t="s">
        <v>11294</v>
      </c>
      <c r="H51" s="123"/>
      <c r="I51" s="121" t="s">
        <v>12267</v>
      </c>
      <c r="J51" s="123"/>
      <c r="K51" s="121" t="s">
        <v>12261</v>
      </c>
      <c r="L51" s="127"/>
      <c r="M51" s="127"/>
      <c r="N51" s="128"/>
      <c r="O51" s="121" t="s">
        <v>12262</v>
      </c>
      <c r="P51" s="382"/>
      <c r="Q51" s="382"/>
      <c r="R51" s="382"/>
      <c r="S51" s="382"/>
      <c r="T51" s="362" t="s">
        <v>11245</v>
      </c>
      <c r="U51" s="363"/>
      <c r="V51" s="363"/>
      <c r="W51" s="363"/>
      <c r="X51" s="364"/>
    </row>
    <row r="52" spans="1:26" ht="17.25" customHeight="1" x14ac:dyDescent="0.2">
      <c r="A52" s="124"/>
      <c r="B52" s="125"/>
      <c r="C52" s="126"/>
      <c r="D52" s="124"/>
      <c r="E52" s="125"/>
      <c r="F52" s="126"/>
      <c r="G52" s="124"/>
      <c r="H52" s="126"/>
      <c r="I52" s="124"/>
      <c r="J52" s="126"/>
      <c r="K52" s="129"/>
      <c r="L52" s="130"/>
      <c r="M52" s="130"/>
      <c r="N52" s="131"/>
      <c r="O52" s="383"/>
      <c r="P52" s="384"/>
      <c r="Q52" s="384"/>
      <c r="R52" s="384"/>
      <c r="S52" s="384"/>
      <c r="T52" s="365" t="s">
        <v>12268</v>
      </c>
      <c r="U52" s="366"/>
      <c r="V52" s="366"/>
      <c r="W52" s="366"/>
      <c r="X52" s="367"/>
    </row>
    <row r="53" spans="1:26" s="50" customFormat="1" ht="11.25" customHeight="1" x14ac:dyDescent="0.2">
      <c r="A53" s="149" t="s">
        <v>11295</v>
      </c>
      <c r="B53" s="150"/>
      <c r="C53" s="151"/>
      <c r="D53" s="149" t="s">
        <v>11296</v>
      </c>
      <c r="E53" s="150"/>
      <c r="F53" s="151"/>
      <c r="G53" s="149" t="s">
        <v>11297</v>
      </c>
      <c r="H53" s="352"/>
      <c r="I53" s="149" t="s">
        <v>12219</v>
      </c>
      <c r="J53" s="352"/>
      <c r="K53" s="149" t="s">
        <v>11304</v>
      </c>
      <c r="L53" s="255"/>
      <c r="M53" s="255"/>
      <c r="N53" s="256"/>
      <c r="O53" s="149" t="s">
        <v>11305</v>
      </c>
      <c r="P53" s="368"/>
      <c r="Q53" s="368"/>
      <c r="R53" s="368"/>
      <c r="S53" s="368"/>
      <c r="T53" s="149"/>
      <c r="U53" s="368"/>
      <c r="V53" s="368"/>
      <c r="W53" s="368"/>
      <c r="X53" s="369"/>
    </row>
    <row r="54" spans="1:26" ht="18" customHeight="1" x14ac:dyDescent="0.2">
      <c r="A54" s="204" t="str">
        <f>IF(OR(T8="",E18=0,O43="",E5=""),"",
IF(OR(E18="Celetista",E18="Estatutário",E18="Outros",E18="Servidor cedido",E18="Membro de Conselho Curador",E18="Membro de Conselho Fiscal"),
IF(OR(E28=0,K32=0,O28=0,W28=0,K40=0,W43=0,K45=0,W45=0,W32="",W40=""),"",
IF(AND(O28="ES",E28=W28),0,
IF(COUNTIF(Limítrofes!A1:A440,CONCATENATE(E28,O28,W28))&gt;0,0,
IF((COUNTIF('Grande Vitória'!A1:A42,CONCATENATE(E28,W28)))&gt;=1,0,IF(A81&gt;15,15,A81))))),0))</f>
        <v/>
      </c>
      <c r="B54" s="195"/>
      <c r="C54" s="190"/>
      <c r="D54" s="194" t="str">
        <f>IF(A54="","",A90)</f>
        <v/>
      </c>
      <c r="E54" s="195"/>
      <c r="F54" s="190"/>
      <c r="G54" s="381" t="str">
        <f>IF(A54="","",(IF(OR(E18="Celetista",E18="Estatutário",E18="Outros",E18="Servidor cedido",E18="Membro de Conselho Curador",E18="Membro de Conselho Fiscal"),IF(OR(E28=0,K32=0,O28=0,W28=0,K40=0,W43=0,K45=0,W45=0,W32="",W40=""),"",IF(A54=0,0,IF(K45="SIM",0,IF(K45="NÃO",0,IF(K45="Parcialmente",0.5))))),0)))</f>
        <v/>
      </c>
      <c r="H54" s="190"/>
      <c r="I54" s="189" t="str">
        <f>IF(A54="","",(IF(OR(E18="Celetista",E18="Estatutário",E18="Outros",E18="Servidor cedido",E18="Membro de Conselho Curador",E18="Membro de Conselho Fiscal"),IF(OR(E28=0,K32=0,O28=0,W28=0,K40=0,W43=0,K45=0,W45=0,W32="",W40=""),"",IF(A54=0,0,D54*G54)),0)))</f>
        <v/>
      </c>
      <c r="J54" s="190"/>
      <c r="K54" s="381" t="str">
        <f>IF(A54="","",(IF(OR(E18="Celetista",E18="Estatutário",E18="Outros",E18="Servidor cedido",E18="Membro de Conselho Curador",E18="Membro de Conselho Fiscal"),IF(OR(E28=0,K32=0,O28=0,W28=0,K40=0,W43=0,K45=0,W45=0,W32="",W40=""),"",IF(A54=0,0,IF(AND(NOT(O28="ES"),NOT(VLOOKUP(O28&amp;W28,Completa!C:F,4,FALSE)="Capital")),20%,0%))),0)))</f>
        <v/>
      </c>
      <c r="L54" s="195"/>
      <c r="M54" s="195"/>
      <c r="N54" s="190"/>
      <c r="O54" s="185" t="str">
        <f>IF(A54="","",
(IF(OR(E18="Celetista",E18="Estatutário",E18="Outros",E18="Servidor cedido",E18="Membro de Conselho Curador",E18="Membro de Conselho Fiscal"),
IF(OR(E28=0,K32=0,O28=0,W28=0,K40=0,W43=0,K45=0,W45="Oficial",W32="",W40=""),0,
IF(A54=0,0,
IF(AND(NOT(W28="Cariacica"),NOT(W28="Fundão"),NOT(W28="Guarapari"),NOT(W28="Serra"),NOT(W28="Viana"),NOT(W28="Vila Velha"),NOT(W28="Vitória"),A54&gt;=0.5,NOT(W45="Oficial")),30%,IF(AND(VLOOKUP(O28&amp;W28,Completa!C:F,4,FALSE)="Capital"),30%,0%)))),0)))</f>
        <v/>
      </c>
      <c r="P54" s="186"/>
      <c r="Q54" s="186"/>
      <c r="R54" s="186"/>
      <c r="S54" s="186"/>
      <c r="T54" s="370" t="str">
        <f>IF(A54="","",IF(K45="SIM",(A54*D54)*(O54),(A54*D54)+(A54*D54*K54)+(A54*D54*O54)-(A54*I54)))</f>
        <v/>
      </c>
      <c r="U54" s="371"/>
      <c r="V54" s="371"/>
      <c r="W54" s="371"/>
      <c r="X54" s="372"/>
    </row>
    <row r="55" spans="1:26" s="51" customFormat="1" ht="11.25" customHeight="1" thickBot="1" x14ac:dyDescent="0.3">
      <c r="A55" s="187"/>
      <c r="B55" s="188"/>
      <c r="C55" s="205"/>
      <c r="D55" s="191" t="str">
        <f>IF(A54="","",(IF(OR(E28=0,K32=0,O28=0,W28=0,K40=0,W43=0,K45=0,W45=0,W32="",W40=""),"",IF(O28="Exterior","US$","R$"))))</f>
        <v/>
      </c>
      <c r="E55" s="192"/>
      <c r="F55" s="193"/>
      <c r="G55" s="187"/>
      <c r="H55" s="205"/>
      <c r="I55" s="191" t="str">
        <f>IF(A54="","",(IF(OR(E28=0,K32=0,O28=0,W28=0,K40=0,W43=0,K45=0,,W45=0,W32="",W40=""),"",IF(O28="Exterior","US$","R$"))))</f>
        <v/>
      </c>
      <c r="J55" s="193"/>
      <c r="K55" s="187"/>
      <c r="L55" s="188"/>
      <c r="M55" s="188"/>
      <c r="N55" s="205"/>
      <c r="O55" s="187"/>
      <c r="P55" s="188"/>
      <c r="Q55" s="188"/>
      <c r="R55" s="188"/>
      <c r="S55" s="188"/>
      <c r="T55" s="191" t="str">
        <f>IF(A54="","",(IF(OR(E28=0,K32=0,O28=0,W28=0,K40=0,W43=0,K45=0,W45=0,W32="",W40=""),"",IF(O28="Exterior","US$","R$"))))</f>
        <v/>
      </c>
      <c r="U55" s="373"/>
      <c r="V55" s="373"/>
      <c r="W55" s="373"/>
      <c r="X55" s="374"/>
    </row>
    <row r="56" spans="1:26" ht="14.1" customHeight="1" x14ac:dyDescent="0.25">
      <c r="A56" s="17" t="s">
        <v>12285</v>
      </c>
      <c r="B56" s="30" t="s">
        <v>12286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5"/>
    </row>
    <row r="57" spans="1:26" ht="14.1" customHeight="1" x14ac:dyDescent="0.2">
      <c r="A57" s="98"/>
      <c r="B57" s="385" t="str">
        <f>CONCATENATE(IF(OR(E18="Membro de Conselho Curador",E18="Delegado-representante do Estado (Lei 9.826/2012)"),"DECLARO que não recebo remuneração, gratificação ou jetom (§ único, art. 1º da Lei 9.826/2012).","")," DECLARO que tenho ciência das normas e do prazo legal para a prestação de contas, que é de até 5 (cinco) dias úteis após o retorno, conforme Portaria Nº 05/2022."," DECLARO, também, que todas as informações aqui inseridas são verdadeiras. Estou ciente, ainda, quanto à necessidade de justificar as eventuais observações apresentadas no final desta requisição.")</f>
        <v xml:space="preserve"> DECLARO que tenho ciência das normas e do prazo legal para a prestação de contas, que é de até 5 (cinco) dias úteis após o retorno, conforme Portaria Nº 05/2022. DECLARO, também, que todas as informações aqui inseridas são verdadeiras. Estou ciente, ainda, quanto à necessidade de justificar as eventuais observações apresentadas no final desta requisição.</v>
      </c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6"/>
    </row>
    <row r="58" spans="1:26" ht="25.35" customHeight="1" thickBot="1" x14ac:dyDescent="0.25">
      <c r="A58" s="99"/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8"/>
    </row>
    <row r="59" spans="1:26" ht="14.25" customHeight="1" x14ac:dyDescent="0.25">
      <c r="A59" s="17">
        <v>34</v>
      </c>
      <c r="B59" s="30" t="s">
        <v>12287</v>
      </c>
      <c r="C59" s="102"/>
      <c r="D59" s="102"/>
      <c r="E59" s="102"/>
      <c r="F59" s="102"/>
      <c r="G59" s="102"/>
      <c r="H59" s="102"/>
      <c r="I59" s="102"/>
      <c r="J59" s="102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4"/>
    </row>
    <row r="60" spans="1:26" ht="38.25" customHeight="1" thickBot="1" x14ac:dyDescent="0.3">
      <c r="A60" s="99"/>
      <c r="B60" s="113" t="s">
        <v>12217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4"/>
      <c r="Z60" s="52"/>
    </row>
    <row r="61" spans="1:26" ht="14.1" hidden="1" customHeight="1" x14ac:dyDescent="0.2">
      <c r="A61" s="40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101"/>
      <c r="O61" s="69"/>
      <c r="P61" s="69"/>
      <c r="Q61" s="69"/>
      <c r="R61" s="69"/>
      <c r="S61" s="69"/>
      <c r="T61" s="69"/>
      <c r="U61" s="69"/>
      <c r="V61" s="69"/>
      <c r="W61" s="69"/>
      <c r="X61" s="45"/>
    </row>
    <row r="62" spans="1:26" ht="15" customHeight="1" x14ac:dyDescent="0.25">
      <c r="A62" s="19" t="s">
        <v>12227</v>
      </c>
      <c r="B62" s="136" t="str">
        <f>CONCATENATE("AUTORIZAÇÃO DO ORDENADOR DE DESPESAS (",IF(T8="","",VLOOKUP(T8,Tabela!E:H,4,0)),")")</f>
        <v>AUTORIZAÇÃO DO ORDENADOR DE DESPESAS ()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7"/>
    </row>
    <row r="63" spans="1:26" ht="50.1" customHeight="1" thickBot="1" x14ac:dyDescent="0.25">
      <c r="A63" s="97"/>
      <c r="B63" s="134" t="str">
        <f>CONCATENATE("Autorizo o pagamento, devendo a ",IF(T6="","",VLOOKUP(T6,Tabela!E2:G21,3,0))," verificar, antes da execução do pagamento, se não há pendências do empregado em relação à prestação de contas de diárias recebidas anteriormente."," Deverá, ainda, confirmar o valor a pagar, com base nas informações deste requerimento e nas regras da Portaria nº 05/2022.")</f>
        <v>Autorizo o pagamento, devendo a  verificar, antes da execução do pagamento, se não há pendências do empregado em relação à prestação de contas de diárias recebidas anteriormente. Deverá, ainda, confirmar o valor a pagar, com base nas informações deste requerimento e nas regras da Portaria nº 05/2022.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5"/>
    </row>
    <row r="64" spans="1:26" ht="15" hidden="1" x14ac:dyDescent="0.2">
      <c r="A64" s="19" t="s">
        <v>12228</v>
      </c>
      <c r="B64" s="175" t="str">
        <f>IF(T6="","",VLOOKUP(T6,Tabela!E2:F21,2,0))</f>
        <v/>
      </c>
      <c r="C64" s="176"/>
      <c r="D64" s="176"/>
      <c r="E64" s="176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8"/>
    </row>
    <row r="65" spans="1:24" ht="3" hidden="1" customHeight="1" x14ac:dyDescent="0.2">
      <c r="A65" s="46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80"/>
    </row>
    <row r="66" spans="1:24" s="54" customFormat="1" ht="14.25" hidden="1" customHeight="1" x14ac:dyDescent="0.2">
      <c r="A66" s="346" t="s">
        <v>12269</v>
      </c>
      <c r="B66" s="347"/>
      <c r="C66" s="347"/>
      <c r="D66" s="347"/>
      <c r="E66" s="347"/>
      <c r="F66" s="348"/>
      <c r="G66" s="169"/>
      <c r="H66" s="170"/>
      <c r="I66" s="170"/>
      <c r="J66" s="170"/>
      <c r="K66" s="170"/>
      <c r="L66" s="171"/>
      <c r="M66" s="107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9"/>
    </row>
    <row r="67" spans="1:24" ht="14.25" hidden="1" customHeight="1" thickBot="1" x14ac:dyDescent="0.25">
      <c r="A67" s="349"/>
      <c r="B67" s="350"/>
      <c r="C67" s="350"/>
      <c r="D67" s="350"/>
      <c r="E67" s="350"/>
      <c r="F67" s="351"/>
      <c r="G67" s="172"/>
      <c r="H67" s="173"/>
      <c r="I67" s="173"/>
      <c r="J67" s="173"/>
      <c r="K67" s="173"/>
      <c r="L67" s="174"/>
      <c r="M67" s="110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2"/>
    </row>
    <row r="68" spans="1:24" ht="15.95" hidden="1" customHeight="1" x14ac:dyDescent="0.2">
      <c r="A68" s="161"/>
      <c r="B68" s="162"/>
      <c r="C68" s="163"/>
      <c r="D68" s="163"/>
      <c r="E68" s="163"/>
      <c r="F68" s="164"/>
      <c r="G68" s="164"/>
      <c r="H68" s="164"/>
      <c r="I68" s="164"/>
      <c r="J68" s="164"/>
      <c r="K68" s="164"/>
      <c r="L68" s="164"/>
      <c r="M68" s="345"/>
      <c r="N68" s="164"/>
      <c r="O68" s="164"/>
      <c r="P68" s="164"/>
      <c r="Q68" s="164"/>
      <c r="R68" s="164"/>
      <c r="S68" s="164"/>
      <c r="T68" s="164"/>
      <c r="U68" s="164"/>
      <c r="V68" s="181"/>
      <c r="W68" s="181"/>
      <c r="X68" s="182"/>
    </row>
    <row r="69" spans="1:24" ht="15.95" hidden="1" customHeight="1" thickBot="1" x14ac:dyDescent="0.25">
      <c r="A69" s="165"/>
      <c r="B69" s="166"/>
      <c r="C69" s="167"/>
      <c r="D69" s="167"/>
      <c r="E69" s="16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83"/>
      <c r="W69" s="183"/>
      <c r="X69" s="184"/>
    </row>
    <row r="70" spans="1:24" ht="15" hidden="1" customHeight="1" x14ac:dyDescent="0.2">
      <c r="A70" s="17" t="s">
        <v>12238</v>
      </c>
      <c r="B70" s="155" t="s">
        <v>12258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6"/>
      <c r="N70" s="17" t="s">
        <v>12239</v>
      </c>
      <c r="O70" s="96" t="s">
        <v>11246</v>
      </c>
      <c r="P70" s="375" t="s">
        <v>11246</v>
      </c>
      <c r="Q70" s="375"/>
      <c r="R70" s="375"/>
      <c r="S70" s="375"/>
      <c r="T70" s="375"/>
      <c r="U70" s="375"/>
      <c r="V70" s="375"/>
      <c r="W70" s="375"/>
      <c r="X70" s="376"/>
    </row>
    <row r="71" spans="1:24" ht="37.5" hidden="1" customHeight="1" x14ac:dyDescent="0.2">
      <c r="A71" s="14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8"/>
      <c r="N71" s="354" t="str">
        <f>CONCATENATE("Espaço para carimbo e assinatura - ",IF(T6="","",VLOOKUP(T6,Tabela!E2:G21,3,0)))</f>
        <v xml:space="preserve">Espaço para carimbo e assinatura - </v>
      </c>
      <c r="O71" s="355"/>
      <c r="P71" s="377"/>
      <c r="Q71" s="377"/>
      <c r="R71" s="377"/>
      <c r="S71" s="377"/>
      <c r="T71" s="377"/>
      <c r="U71" s="377"/>
      <c r="V71" s="377"/>
      <c r="W71" s="377"/>
      <c r="X71" s="378"/>
    </row>
    <row r="72" spans="1:24" ht="43.5" hidden="1" customHeight="1" thickBot="1" x14ac:dyDescent="0.25">
      <c r="A72" s="148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60"/>
      <c r="N72" s="356"/>
      <c r="O72" s="357"/>
      <c r="P72" s="379"/>
      <c r="Q72" s="379"/>
      <c r="R72" s="379"/>
      <c r="S72" s="379"/>
      <c r="T72" s="379"/>
      <c r="U72" s="379"/>
      <c r="V72" s="379"/>
      <c r="W72" s="379"/>
      <c r="X72" s="380"/>
    </row>
    <row r="73" spans="1:24" ht="6.95" hidden="1" customHeight="1" x14ac:dyDescent="0.2">
      <c r="A73" s="339" t="str">
        <f>IF(NOT(E5=""),(IF(NOT(C93=""),C93,C94)),"")</f>
        <v/>
      </c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152" t="s">
        <v>12004</v>
      </c>
    </row>
    <row r="74" spans="1:24" ht="6.95" hidden="1" customHeight="1" x14ac:dyDescent="0.2">
      <c r="A74" s="341"/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153"/>
    </row>
    <row r="75" spans="1:24" ht="6.95" hidden="1" customHeight="1" x14ac:dyDescent="0.2">
      <c r="A75" s="341"/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153"/>
    </row>
    <row r="76" spans="1:24" ht="6.95" hidden="1" customHeight="1" thickBot="1" x14ac:dyDescent="0.25">
      <c r="A76" s="343"/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154"/>
    </row>
    <row r="77" spans="1:24" ht="6.95" hidden="1" customHeight="1" x14ac:dyDescent="0.2">
      <c r="A77" s="115" t="str">
        <f>IF(OR(K32=0,K40=0),"",IF((OR(A73="",A73="Há direito à metade das diárias - Alimentação e hospedagem parcialmente custeadas - art. 3º, inc. II do Decreto 3328-R-2013",A73="Quantidade de diárias consecutivas limitadas a quinze - art. 10 do Decreto 3328-R")),IF(OR(WEEKDAY(K32)=1,WEEKDAY(K32)=7,WEEKDAY(K40)=1,WEEKDAY(K40)=7,K40-K32&gt;=6),"Deverá ser anexada justificativa por conter viagens englobando sábado ou domingo (art. 11 do Decreto 3328-R-2013)",""),""))</f>
        <v/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52" t="s">
        <v>12005</v>
      </c>
    </row>
    <row r="78" spans="1:24" ht="6.95" hidden="1" customHeight="1" x14ac:dyDescent="0.2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53"/>
    </row>
    <row r="79" spans="1:24" ht="6.95" hidden="1" customHeight="1" x14ac:dyDescent="0.2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53"/>
    </row>
    <row r="80" spans="1:24" ht="6.95" hidden="1" customHeight="1" thickBot="1" x14ac:dyDescent="0.25">
      <c r="A80" s="119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54"/>
    </row>
    <row r="81" spans="1:24" ht="15" hidden="1" thickBot="1" x14ac:dyDescent="0.25">
      <c r="A81" s="75">
        <f>IF((IF((K36-K32-1+W36)&gt;=(4/24),INT((K36-K32-1+W36))+IF(((K36-K32-1+W36)-INT((K36-K32-1+W36)))&gt;=(4/24),1,0),0))&gt;0,(IF((K36-K32-1+W36)&gt;=(4/24),INT((K36-K32-1+W36))+IF(((K36-K32-1+W36)-INT((K36-K32-1+W36)))&gt;=(4/24),1,0),0))+(IF((AND((IF((K36-K32-1+W36)&gt;=(4/24),INT((K36-K32-1+W36))+IF(((K36-K32-1+W36)-INT((K36-K32-1+W36)))&gt;=(4/24),1,0),0))&gt;0,(K40-K36+W40)&gt;(14/24))),0.5,0)),(IF((AND((IF((K36-K32-1+W36)&gt;=(4/24),INT((K36-K32-1+W36))+IF(((K36-K32-1+W36)-INT((K36-K32-1+W36)))&gt;=(4/24),1,0),0))=0,(K40-K32+W40-W32)&gt;=(6/24))),0.5,0)))</f>
        <v>0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/>
      <c r="V81" s="77"/>
      <c r="W81" s="77"/>
      <c r="X81" s="70"/>
    </row>
    <row r="82" spans="1:24" ht="6.95" hidden="1" customHeight="1" x14ac:dyDescent="0.2">
      <c r="A82" s="115" t="str">
        <f>IF(OR(K32=0,K40=0),"",IF((OR(A73="",A73="Há direito à metade das diárias - Alimentação e hospedagem parcialmente custeadas - art. xxº, inc. xx do xxxxxxx",A73="Quantidade de diárias consecutivas limitadas a quinze - art. xx do xxxxxxxx")),IF(K32&lt;V3,"Justificar o motivo do requerimento ter sido preenchido em data posterior ao dia de início da viagem",IF(K32-V3&lt;7,"É provável que este requerimento tenha sido feito em prazo inferior a 5 dias úteis do dia da viagem. Se for o caso, deverá ser anexada justificativa pelo pedido extemporâneo, conforme estabelece o parágrafo único do art. xxº do xxxxxxx","")),""))</f>
        <v/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52" t="s">
        <v>12006</v>
      </c>
    </row>
    <row r="83" spans="1:24" ht="8.25" hidden="1" customHeight="1" x14ac:dyDescent="0.2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53"/>
    </row>
    <row r="84" spans="1:24" ht="6.95" hidden="1" customHeight="1" x14ac:dyDescent="0.2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53"/>
    </row>
    <row r="85" spans="1:24" ht="6.95" hidden="1" customHeight="1" thickBot="1" x14ac:dyDescent="0.25">
      <c r="A85" s="119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54"/>
    </row>
    <row r="86" spans="1:24" s="56" customFormat="1" ht="15" customHeight="1" x14ac:dyDescent="0.25">
      <c r="A86" s="144">
        <f ca="1">NOW()</f>
        <v>44718.476237152776</v>
      </c>
      <c r="B86" s="145"/>
      <c r="C86" s="145"/>
      <c r="D86" s="145"/>
      <c r="E86" s="145"/>
      <c r="F86" s="145"/>
      <c r="G86" s="145"/>
      <c r="H86" s="145"/>
      <c r="I86" s="146" t="s">
        <v>12293</v>
      </c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</row>
    <row r="87" spans="1:24" hidden="1" x14ac:dyDescent="0.2"/>
    <row r="88" spans="1:24" hidden="1" x14ac:dyDescent="0.2"/>
    <row r="89" spans="1:24" hidden="1" x14ac:dyDescent="0.2">
      <c r="B89" s="15" t="s">
        <v>12003</v>
      </c>
    </row>
    <row r="90" spans="1:24" hidden="1" x14ac:dyDescent="0.2">
      <c r="A90" s="15">
        <f>IF(OR(E18="Celetista",E18="Estatutário",E18="Servidor cedido",E18="Membro de Conselho Curador",E18="Membro de Conselho Fiscal"),
IF(OR(E28=0,K32=0,O28=0,W28=0,K40=0,W43=0,K45=0,W45=0,W32="",W40=""),"",
IF(W43=0,"",
IF(A54=0,0,
IF(W43="Diretor",VLOOKUP(CONCATENATE(O28,W28),Completa!C2:D5826,2,0),IF(W43="Outros cargos, empregos e funções",VLOOKUP(CONCATENATE(O28,W28),Completa!C2:E5826,3,0),VLOOKUP(CONCATENATE(O28,W28),Completa!C2:E5826,4,0)))))),0)</f>
        <v>0</v>
      </c>
    </row>
    <row r="91" spans="1:24" hidden="1" x14ac:dyDescent="0.2">
      <c r="G91" s="73"/>
    </row>
    <row r="92" spans="1:24" hidden="1" x14ac:dyDescent="0.2"/>
    <row r="93" spans="1:24" hidden="1" x14ac:dyDescent="0.2">
      <c r="C93" s="78" t="str">
        <f>IF(OR(T8="",E18="",E28="",K32="",W32="",O28="",W28="",K40="",W40="",W43="",K45="",K36="",W45="",W36=""),"Para calcular, necessário que os campos 03, 04, 12, 17, 18, 19, 20, 21, 22, 23, 24, 25, 28, 29, 30 e 31 estejam TODOS preenchidos","")</f>
        <v>Para calcular, necessário que os campos 03, 04, 12, 17, 18, 19, 20, 21, 22, 23, 24, 25, 28, 29, 30 e 31 estejam TODOS preenchidos</v>
      </c>
    </row>
    <row r="94" spans="1:24" hidden="1" x14ac:dyDescent="0.2"/>
    <row r="95" spans="1:24" hidden="1" x14ac:dyDescent="0.2"/>
    <row r="96" spans="1:24" ht="15" x14ac:dyDescent="0.25">
      <c r="A96" s="397" t="s">
        <v>12001</v>
      </c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164"/>
      <c r="U96" s="164"/>
      <c r="V96" s="164"/>
      <c r="W96" s="164"/>
    </row>
    <row r="97" spans="1:24" ht="15" x14ac:dyDescent="0.25">
      <c r="A97" s="395" t="s">
        <v>12216</v>
      </c>
      <c r="B97" s="395"/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5"/>
      <c r="R97" s="395"/>
      <c r="S97" s="395"/>
      <c r="T97" s="396"/>
      <c r="U97" s="396"/>
      <c r="V97" s="396"/>
      <c r="W97" s="396"/>
    </row>
    <row r="98" spans="1:24" ht="15" x14ac:dyDescent="0.25">
      <c r="A98" s="399" t="s">
        <v>12002</v>
      </c>
      <c r="B98" s="399"/>
      <c r="C98" s="399"/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Q98" s="399"/>
      <c r="R98" s="399"/>
      <c r="S98" s="399"/>
      <c r="T98" s="164"/>
      <c r="U98" s="164"/>
      <c r="V98" s="164"/>
      <c r="W98" s="164"/>
    </row>
    <row r="100" spans="1:24" ht="15.75" x14ac:dyDescent="0.25">
      <c r="V100" s="106"/>
      <c r="W100" s="394" t="s">
        <v>12294</v>
      </c>
      <c r="X100" s="394"/>
    </row>
  </sheetData>
  <sheetProtection selectLockedCells="1"/>
  <mergeCells count="145">
    <mergeCell ref="W100:X100"/>
    <mergeCell ref="A97:W97"/>
    <mergeCell ref="A96:W96"/>
    <mergeCell ref="A98:W98"/>
    <mergeCell ref="F4:S4"/>
    <mergeCell ref="F3:S3"/>
    <mergeCell ref="V3:X4"/>
    <mergeCell ref="A2:X2"/>
    <mergeCell ref="A1:X1"/>
    <mergeCell ref="T32:V32"/>
    <mergeCell ref="L18:N18"/>
    <mergeCell ref="K19:N19"/>
    <mergeCell ref="P22:S23"/>
    <mergeCell ref="B18:D19"/>
    <mergeCell ref="V14:X15"/>
    <mergeCell ref="E14:S15"/>
    <mergeCell ref="T19:U19"/>
    <mergeCell ref="V18:X19"/>
    <mergeCell ref="E16:J17"/>
    <mergeCell ref="L16:N17"/>
    <mergeCell ref="W16:X17"/>
    <mergeCell ref="E18:J19"/>
    <mergeCell ref="U16:V17"/>
    <mergeCell ref="L28:N28"/>
    <mergeCell ref="T6:X6"/>
    <mergeCell ref="O18:S19"/>
    <mergeCell ref="AG42:AI42"/>
    <mergeCell ref="A73:W76"/>
    <mergeCell ref="X73:X76"/>
    <mergeCell ref="M68:U69"/>
    <mergeCell ref="A66:F67"/>
    <mergeCell ref="G53:H53"/>
    <mergeCell ref="B42:D42"/>
    <mergeCell ref="N71:O72"/>
    <mergeCell ref="W45:X47"/>
    <mergeCell ref="T51:X51"/>
    <mergeCell ref="T52:X53"/>
    <mergeCell ref="T54:X54"/>
    <mergeCell ref="T55:X55"/>
    <mergeCell ref="P70:X72"/>
    <mergeCell ref="K54:N55"/>
    <mergeCell ref="I53:J53"/>
    <mergeCell ref="O51:S52"/>
    <mergeCell ref="O53:S53"/>
    <mergeCell ref="G54:H55"/>
    <mergeCell ref="B57:X58"/>
    <mergeCell ref="B49:G49"/>
    <mergeCell ref="E43:G44"/>
    <mergeCell ref="I7:J7"/>
    <mergeCell ref="A6:D6"/>
    <mergeCell ref="E5:S6"/>
    <mergeCell ref="B28:D28"/>
    <mergeCell ref="U5:X5"/>
    <mergeCell ref="E7:G9"/>
    <mergeCell ref="I8:J8"/>
    <mergeCell ref="K7:S9"/>
    <mergeCell ref="B7:D9"/>
    <mergeCell ref="B24:F24"/>
    <mergeCell ref="E22:J23"/>
    <mergeCell ref="G24:X25"/>
    <mergeCell ref="A22:B22"/>
    <mergeCell ref="K22:L22"/>
    <mergeCell ref="T22:U22"/>
    <mergeCell ref="C22:D22"/>
    <mergeCell ref="B25:F25"/>
    <mergeCell ref="B20:X21"/>
    <mergeCell ref="W22:X23"/>
    <mergeCell ref="M22:O23"/>
    <mergeCell ref="B10:X11"/>
    <mergeCell ref="A12:F13"/>
    <mergeCell ref="G12:L13"/>
    <mergeCell ref="U7:X7"/>
    <mergeCell ref="W40:X41"/>
    <mergeCell ref="T36:V36"/>
    <mergeCell ref="T37:V37"/>
    <mergeCell ref="O42:R42"/>
    <mergeCell ref="O45:V47"/>
    <mergeCell ref="H48:X50"/>
    <mergeCell ref="B32:J32"/>
    <mergeCell ref="B33:J33"/>
    <mergeCell ref="K32:R33"/>
    <mergeCell ref="K40:R41"/>
    <mergeCell ref="B40:J40"/>
    <mergeCell ref="B37:J37"/>
    <mergeCell ref="B41:J41"/>
    <mergeCell ref="B45:J47"/>
    <mergeCell ref="T8:X9"/>
    <mergeCell ref="O16:S17"/>
    <mergeCell ref="A54:C55"/>
    <mergeCell ref="B43:D43"/>
    <mergeCell ref="B36:J36"/>
    <mergeCell ref="K36:R37"/>
    <mergeCell ref="M12:X13"/>
    <mergeCell ref="U43:V43"/>
    <mergeCell ref="O28:S29"/>
    <mergeCell ref="W32:X33"/>
    <mergeCell ref="I42:J42"/>
    <mergeCell ref="B29:D29"/>
    <mergeCell ref="L29:N29"/>
    <mergeCell ref="E28:J29"/>
    <mergeCell ref="U28:V28"/>
    <mergeCell ref="T29:V29"/>
    <mergeCell ref="W28:X29"/>
    <mergeCell ref="T33:V33"/>
    <mergeCell ref="U44:V44"/>
    <mergeCell ref="K45:M47"/>
    <mergeCell ref="W36:X37"/>
    <mergeCell ref="T40:V40"/>
    <mergeCell ref="T41:V41"/>
    <mergeCell ref="K53:N53"/>
    <mergeCell ref="A44:D44"/>
    <mergeCell ref="K43:N44"/>
    <mergeCell ref="O43:S44"/>
    <mergeCell ref="A86:H86"/>
    <mergeCell ref="I86:X86"/>
    <mergeCell ref="A71:A72"/>
    <mergeCell ref="D53:F53"/>
    <mergeCell ref="A82:W85"/>
    <mergeCell ref="X82:X85"/>
    <mergeCell ref="B70:M72"/>
    <mergeCell ref="I51:J52"/>
    <mergeCell ref="A68:F69"/>
    <mergeCell ref="G51:H52"/>
    <mergeCell ref="G66:L67"/>
    <mergeCell ref="B64:X65"/>
    <mergeCell ref="V68:X69"/>
    <mergeCell ref="O54:S55"/>
    <mergeCell ref="I54:J54"/>
    <mergeCell ref="A53:C53"/>
    <mergeCell ref="X77:X80"/>
    <mergeCell ref="D55:F55"/>
    <mergeCell ref="I55:J55"/>
    <mergeCell ref="D54:F54"/>
    <mergeCell ref="W43:X44"/>
    <mergeCell ref="M66:X67"/>
    <mergeCell ref="B60:X60"/>
    <mergeCell ref="A77:W80"/>
    <mergeCell ref="D51:F52"/>
    <mergeCell ref="K51:N52"/>
    <mergeCell ref="B48:G48"/>
    <mergeCell ref="A51:C52"/>
    <mergeCell ref="B50:G50"/>
    <mergeCell ref="B63:X63"/>
    <mergeCell ref="B62:X62"/>
    <mergeCell ref="G68:L69"/>
  </mergeCells>
  <conditionalFormatting sqref="D55:F55 I55:J55 T55">
    <cfRule type="expression" dxfId="1" priority="1" stopIfTrue="1">
      <formula>D55="US$"</formula>
    </cfRule>
    <cfRule type="expression" dxfId="0" priority="2" stopIfTrue="1">
      <formula>D55="R$"</formula>
    </cfRule>
  </conditionalFormatting>
  <dataValidations xWindow="979" yWindow="311" count="18">
    <dataValidation type="list" allowBlank="1" showInputMessage="1" showErrorMessage="1" error="Use a lista de municípios da UF. As capitais são as primeiras ocorrências de cada UF. Se quiser digitar, verifique se não houve erros de digitação, ou se o município pertence à UF escolhida." prompt="Local de destino deve estar compatível com Unidade Federativa (UF) de destino (campo 20). Preencha primeiro o campo 20, que serão listadas, apenas, as cidades da UF de destino. A primeira ocorrência de cada UF será sua capital." sqref="W28" xr:uid="{00000000-0002-0000-0000-000000000000}">
      <formula1>OFFSET(Localidade,MATCH(O28,SG,0)-1,0,COUNTIF(SG,O28))</formula1>
    </dataValidation>
    <dataValidation type="time" allowBlank="1" showInputMessage="1" showErrorMessage="1" error="Preencher no formato HH:MM, de 00:00 a 23:59" prompt="Preencher no formato HH:MM. Exemplo: 13:30, que indica treze horas e trinta minutos." sqref="W32" xr:uid="{00000000-0002-0000-0000-000001000000}">
      <formula1>0</formula1>
      <formula2>0.999305555555556</formula2>
    </dataValidation>
    <dataValidation allowBlank="1" showInputMessage="1" showErrorMessage="1" prompt="Fazer indicação dos locais do serviço a ser executado ou do evento, conforme Portaria Nº 08/2021. APÓS O PREENCHIMENTO DE TODOS OS CAMPOS COLORIDOS, IMPRIMIR, ASSINAR O CAMPO 31, E REMETER AO CHEFE IMEDIATO. NA SEQUÊNCIA, AO ORDENADOR" sqref="H48:X50" xr:uid="{00000000-0002-0000-0000-000002000000}"/>
    <dataValidation type="whole" allowBlank="1" showInputMessage="1" showErrorMessage="1" error="Deverá ter 2 dígitos do código DDD mais 8 dígitos do número do telefone, sem espaços, parênteses, pontos ou hífens" prompt="Deverá ter 2 dígitos do código DDD mais 8 dígitos do número do telefone, sem espaços, parênteses, pontos ou hífens" sqref="T17" xr:uid="{00000000-0002-0000-0000-000003000000}">
      <formula1>2700000001</formula1>
      <formula2>2999999999</formula2>
    </dataValidation>
    <dataValidation type="whole" allowBlank="1" showInputMessage="1" showErrorMessage="1" error="Registro de CPF deve ter 11 dígitos" prompt="Registro de CPF deve ter 11 dígitos, sem espaços, parênteses, pontos ou hífens" sqref="V18:X19" xr:uid="{00000000-0002-0000-0000-000004000000}">
      <formula1>1</formula1>
      <formula2>99999999999</formula2>
    </dataValidation>
    <dataValidation allowBlank="1" showInputMessage="1" showErrorMessage="1" prompt="Célula travada. É preenchida automaticamente com a data de hoje." sqref="V3:X4" xr:uid="{00000000-0002-0000-0000-000005000000}"/>
    <dataValidation type="whole" allowBlank="1" showInputMessage="1" showErrorMessage="1" error="Preencher no máximo 5 dígitos. Preencher os dígitos sem espaços, parênteses, pontos ou hífens." prompt="Número da agência poderá ter 4 dígitos (sem número verificador) ou 5 dígitos (com número verificador). Preencher os dígitos sem espaços, parênteses, pontos ou hífens." sqref="P22:P23" xr:uid="{00000000-0002-0000-0000-000006000000}">
      <formula1>1</formula1>
      <formula2>99999</formula2>
    </dataValidation>
    <dataValidation type="list" allowBlank="1" showInputMessage="1" showErrorMessage="1" error="Use a lista de Estados. Se quiser digitar, preencher com código do Estado/Distrito Federal, em duas letras (exemplo: Espírito Santo = ES, Minas Gerais = MG). Se viagem para fora do Brasil, preencher com &quot;Exterior&quot;." prompt="Clicar na seta no canto superior direito desta célula. Serão exibidas as Unidades Fedetivas do Brasil e, no final, a opção de viagem ao exterior. A primeira UF é o Espírito Santo. As demais estão em ordem alfabética." sqref="O28" xr:uid="{00000000-0002-0000-0000-000007000000}">
      <formula1>Siglas</formula1>
    </dataValidation>
    <dataValidation allowBlank="1" showInputMessage="1" showErrorMessage="1" prompt="Fazer descrição objetiva do serviço a ser executado ou do evento, conforme Portaria Nº 08/2021" sqref="G24:X25" xr:uid="{00000000-0002-0000-0000-000008000000}"/>
    <dataValidation type="whole" allowBlank="1" showInputMessage="1" showErrorMessage="1" error="Matrícula do servidor no sistema de pessoal do Governo do Estado do Espírito Santo: máximo de 7 dígitos" prompt="Matrícula do servidor no sistema de pessoal do Governo do Estado do Espírito Santo: máximo de 7 dígitos" sqref="O18:S19" xr:uid="{00000000-0002-0000-0000-000009000000}">
      <formula1>1</formula1>
      <formula2>9999999</formula2>
    </dataValidation>
    <dataValidation allowBlank="1" showInputMessage="1" showErrorMessage="1" prompt="Para cada período completo de viagem, deverá ser preenchida uma requisição. Por exemplo, se pessoa fizer uma viagem entre 10/10/2013 e 11/10/2013, e outra entre 13/10/2013 e 14/10/2013, deverá preencher 2 requisições, uma para cada viagem." sqref="F3:S3" xr:uid="{00000000-0002-0000-0000-00000A000000}"/>
    <dataValidation type="whole" allowBlank="1" showInputMessage="1" showErrorMessage="1" error="Deverá ter 8 dígitos sem espaços, parênteses, pontos ou hífens." prompt="Deverá ter 8 dígitos sem espaços, parênteses, pontos ou hífens." sqref="O16:S17" xr:uid="{00000000-0002-0000-0000-00000B000000}">
      <formula1>1</formula1>
      <formula2>99999999</formula2>
    </dataValidation>
    <dataValidation type="date" operator="greaterThanOrEqual" allowBlank="1" showInputMessage="1" showErrorMessage="1" error="Preencher data igual ou posterior ao dia da partida e no formato DD/MM/AAAA" prompt="Colocar data da saída do último local de destino, quando do início do percurso de volta ao município de partida. Preencher no formato DD/MM/AAAA. Exemplo: 29/03/2020. Não serão aceitas datas anteriores ao dia da partida." sqref="K36:R37" xr:uid="{00000000-0002-0000-0000-00000C000000}">
      <formula1>K32</formula1>
    </dataValidation>
    <dataValidation type="custom" allowBlank="1" showInputMessage="1" showErrorMessage="1" error="Preencher no formato HH:MM, de 00:00 a 23:59. Verificar também se a permanência no local de destino está em período anterior à partida." prompt="Preencher no formato HH:MM. Exemplo: 13:30, que indica treze horas e trinta minutos." sqref="W36:X37" xr:uid="{00000000-0002-0000-0000-00000D000000}">
      <formula1>(K36-K32+W36-W32)&gt;0</formula1>
    </dataValidation>
    <dataValidation type="date" operator="greaterThanOrEqual" allowBlank="1" showInputMessage="1" showErrorMessage="1" error="Preencher data igual ou posterior ao dia da partida e no formato DD/MM/AAAA. Não serão aceitas datas anteriores à data limite de permanência no local de destino." prompt="Colocar data de chegada ao município de partida, quando do retorno da viagem. Preencher no formato DD/MM/AAAA. Exemplo: 29/03/2020. Não serão aceitas datas anteriores à data limite de permanência no local de destino." sqref="K40:R41" xr:uid="{00000000-0002-0000-0000-00000E000000}">
      <formula1>K36</formula1>
    </dataValidation>
    <dataValidation type="custom" allowBlank="1" showInputMessage="1" showErrorMessage="1" error="Preencher no formato HH:MM, de 00:00 a 23:59. Verificar também se a chegada ao local de partida está em período anterior à permanência no local de destino." prompt="Preencher no formato HH:MM. Exemplo: 13:30, que indica treze horas e trinta minutos." sqref="W40:X41" xr:uid="{00000000-0002-0000-0000-00000F000000}">
      <formula1>(K40-K36+W40-W36)&gt;0</formula1>
    </dataValidation>
    <dataValidation type="date" allowBlank="1" showInputMessage="1" showErrorMessage="1" error="Preencher no formato DD/MM/AAAA. Exemplo: 29/03/2020.  Dia de partida não pode ser posterior ao dia da volta." prompt="Colocar data da saída do local da partida da viagem. Preencher no formato DD/MM/AAAA. Exemplo: 29/03/2020." sqref="K32:R33" xr:uid="{00000000-0002-0000-0000-000010000000}">
      <formula1>V3-5</formula1>
      <formula2>K40</formula2>
    </dataValidation>
    <dataValidation type="custom" allowBlank="1" showInputMessage="1" showErrorMessage="1" sqref="G12:L13" xr:uid="{00000000-0002-0000-0000-000011000000}">
      <formula1>"AAAA-CCCCC"</formula1>
    </dataValidation>
  </dataValidations>
  <printOptions horizontalCentered="1"/>
  <pageMargins left="0.59055118110236227" right="0.23622047244094491" top="0.25" bottom="0.31" header="0.15748031496062992" footer="0.31496062992125984"/>
  <pageSetup paperSize="9"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79" yWindow="311" count="6">
        <x14:dataValidation type="list" allowBlank="1" showInputMessage="1" showErrorMessage="1" xr:uid="{00000000-0002-0000-0000-000012000000}">
          <x14:formula1>
            <xm:f>Tabela!$E$2:$E$5</xm:f>
          </x14:formula1>
          <xm:sqref>T8:X9 T6:X6</xm:sqref>
        </x14:dataValidation>
        <x14:dataValidation type="list" allowBlank="1" showInputMessage="1" showErrorMessage="1" xr:uid="{00000000-0002-0000-0000-000013000000}">
          <x14:formula1>
            <xm:f>Tabela!$A$2:$A$79</xm:f>
          </x14:formula1>
          <xm:sqref>E16:J17 E28:J29</xm:sqref>
        </x14:dataValidation>
        <x14:dataValidation type="list" allowBlank="1" showInputMessage="1" showErrorMessage="1" xr:uid="{00000000-0002-0000-0000-000014000000}">
          <x14:formula1>
            <xm:f>Tabela!$B$2:$B$3</xm:f>
          </x14:formula1>
          <xm:sqref>K45:M47</xm:sqref>
        </x14:dataValidation>
        <x14:dataValidation type="list" allowBlank="1" showInputMessage="1" showErrorMessage="1" xr:uid="{00000000-0002-0000-0000-000015000000}">
          <x14:formula1>
            <xm:f>Tabela!$J$2:$J$4</xm:f>
          </x14:formula1>
          <xm:sqref>W45:X47</xm:sqref>
        </x14:dataValidation>
        <x14:dataValidation type="list" allowBlank="1" showInputMessage="1" showErrorMessage="1" xr:uid="{00000000-0002-0000-0000-000016000000}">
          <x14:formula1>
            <xm:f>Tabela!$C$2:$C$3</xm:f>
          </x14:formula1>
          <xm:sqref>W43:X44</xm:sqref>
        </x14:dataValidation>
        <x14:dataValidation type="list" allowBlank="1" showInputMessage="1" showErrorMessage="1" xr:uid="{00000000-0002-0000-0000-000017000000}">
          <x14:formula1>
            <xm:f>Tabela!$I$2:$I$7</xm:f>
          </x14:formula1>
          <xm:sqref>E18:J19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J79"/>
  <sheetViews>
    <sheetView topLeftCell="B1" workbookViewId="0">
      <selection activeCell="E5" sqref="E5"/>
    </sheetView>
  </sheetViews>
  <sheetFormatPr defaultColWidth="9.140625" defaultRowHeight="15" x14ac:dyDescent="0.25"/>
  <cols>
    <col min="1" max="1" width="27.42578125" style="68" bestFit="1" customWidth="1"/>
    <col min="2" max="2" width="23.42578125" style="67" bestFit="1" customWidth="1"/>
    <col min="3" max="3" width="32.42578125" style="67" bestFit="1" customWidth="1"/>
    <col min="4" max="4" width="22.5703125" style="67" bestFit="1" customWidth="1"/>
    <col min="5" max="5" width="63.5703125" style="67" bestFit="1" customWidth="1"/>
    <col min="6" max="6" width="50.85546875" style="67" bestFit="1" customWidth="1"/>
    <col min="7" max="7" width="29.42578125" style="67" bestFit="1" customWidth="1"/>
    <col min="8" max="8" width="13.5703125" style="67" bestFit="1" customWidth="1"/>
    <col min="9" max="16384" width="9.140625" style="67"/>
  </cols>
  <sheetData>
    <row r="1" spans="1:10" x14ac:dyDescent="0.25">
      <c r="A1" s="66" t="s">
        <v>33</v>
      </c>
      <c r="B1" s="66" t="s">
        <v>11289</v>
      </c>
      <c r="C1" s="67" t="s">
        <v>5743</v>
      </c>
      <c r="D1" s="67" t="s">
        <v>11293</v>
      </c>
      <c r="E1" s="67" t="s">
        <v>12215</v>
      </c>
      <c r="J1" s="67" t="s">
        <v>12263</v>
      </c>
    </row>
    <row r="2" spans="1:10" x14ac:dyDescent="0.25">
      <c r="A2" s="67" t="s">
        <v>34</v>
      </c>
      <c r="B2" s="67" t="s">
        <v>11290</v>
      </c>
      <c r="C2" s="67" t="s">
        <v>12252</v>
      </c>
      <c r="D2" s="67" t="s">
        <v>11290</v>
      </c>
      <c r="E2" s="67" t="s">
        <v>12242</v>
      </c>
      <c r="F2" s="67" t="s">
        <v>12244</v>
      </c>
      <c r="G2" s="67" t="s">
        <v>12245</v>
      </c>
      <c r="H2" s="67" t="s">
        <v>12246</v>
      </c>
      <c r="I2" s="67" t="s">
        <v>12256</v>
      </c>
      <c r="J2" s="67" t="s">
        <v>12264</v>
      </c>
    </row>
    <row r="3" spans="1:10" x14ac:dyDescent="0.25">
      <c r="A3" s="67" t="s">
        <v>35</v>
      </c>
      <c r="B3" s="67" t="s">
        <v>11291</v>
      </c>
      <c r="C3" s="67" t="s">
        <v>5745</v>
      </c>
      <c r="D3" s="67" t="s">
        <v>11291</v>
      </c>
      <c r="E3" s="67" t="s">
        <v>12243</v>
      </c>
      <c r="F3" s="67" t="s">
        <v>12251</v>
      </c>
      <c r="G3" s="67" t="s">
        <v>12248</v>
      </c>
      <c r="H3" s="67" t="s">
        <v>12247</v>
      </c>
      <c r="I3" s="67" t="s">
        <v>12271</v>
      </c>
      <c r="J3" s="67" t="s">
        <v>12265</v>
      </c>
    </row>
    <row r="4" spans="1:10" x14ac:dyDescent="0.25">
      <c r="A4" s="67" t="s">
        <v>36</v>
      </c>
      <c r="E4" s="67" t="s">
        <v>12288</v>
      </c>
      <c r="F4" s="67" t="s">
        <v>12244</v>
      </c>
      <c r="G4" s="67" t="s">
        <v>12292</v>
      </c>
      <c r="H4" s="67" t="s">
        <v>12290</v>
      </c>
      <c r="I4" s="67" t="s">
        <v>12249</v>
      </c>
      <c r="J4" s="67" t="s">
        <v>12273</v>
      </c>
    </row>
    <row r="5" spans="1:10" x14ac:dyDescent="0.25">
      <c r="A5" s="67" t="s">
        <v>37</v>
      </c>
      <c r="E5" s="67" t="s">
        <v>12289</v>
      </c>
      <c r="F5" s="67" t="s">
        <v>12244</v>
      </c>
      <c r="H5" s="67" t="s">
        <v>12291</v>
      </c>
      <c r="I5" s="67" t="s">
        <v>12250</v>
      </c>
    </row>
    <row r="6" spans="1:10" x14ac:dyDescent="0.25">
      <c r="A6" s="67" t="s">
        <v>38</v>
      </c>
      <c r="I6" s="67" t="s">
        <v>12222</v>
      </c>
    </row>
    <row r="7" spans="1:10" x14ac:dyDescent="0.25">
      <c r="A7" s="67" t="s">
        <v>39</v>
      </c>
      <c r="I7" s="67" t="s">
        <v>12223</v>
      </c>
    </row>
    <row r="8" spans="1:10" x14ac:dyDescent="0.25">
      <c r="A8" s="67" t="s">
        <v>40</v>
      </c>
    </row>
    <row r="9" spans="1:10" x14ac:dyDescent="0.25">
      <c r="A9" s="67" t="s">
        <v>41</v>
      </c>
    </row>
    <row r="10" spans="1:10" x14ac:dyDescent="0.25">
      <c r="A10" s="67" t="s">
        <v>42</v>
      </c>
    </row>
    <row r="11" spans="1:10" x14ac:dyDescent="0.25">
      <c r="A11" s="67" t="s">
        <v>43</v>
      </c>
    </row>
    <row r="12" spans="1:10" x14ac:dyDescent="0.25">
      <c r="A12" s="67" t="s">
        <v>44</v>
      </c>
    </row>
    <row r="13" spans="1:10" x14ac:dyDescent="0.25">
      <c r="A13" s="67" t="s">
        <v>45</v>
      </c>
    </row>
    <row r="14" spans="1:10" x14ac:dyDescent="0.25">
      <c r="A14" s="67" t="s">
        <v>46</v>
      </c>
    </row>
    <row r="15" spans="1:10" x14ac:dyDescent="0.25">
      <c r="A15" s="67" t="s">
        <v>47</v>
      </c>
    </row>
    <row r="16" spans="1:10" x14ac:dyDescent="0.25">
      <c r="A16" s="67" t="s">
        <v>48</v>
      </c>
    </row>
    <row r="17" spans="1:1" x14ac:dyDescent="0.25">
      <c r="A17" s="67" t="s">
        <v>49</v>
      </c>
    </row>
    <row r="18" spans="1:1" x14ac:dyDescent="0.25">
      <c r="A18" s="67" t="s">
        <v>50</v>
      </c>
    </row>
    <row r="19" spans="1:1" x14ac:dyDescent="0.25">
      <c r="A19" s="67" t="s">
        <v>51</v>
      </c>
    </row>
    <row r="20" spans="1:1" x14ac:dyDescent="0.25">
      <c r="A20" s="67" t="s">
        <v>52</v>
      </c>
    </row>
    <row r="21" spans="1:1" x14ac:dyDescent="0.25">
      <c r="A21" s="67" t="s">
        <v>53</v>
      </c>
    </row>
    <row r="22" spans="1:1" x14ac:dyDescent="0.25">
      <c r="A22" s="67" t="s">
        <v>54</v>
      </c>
    </row>
    <row r="23" spans="1:1" x14ac:dyDescent="0.25">
      <c r="A23" s="67" t="s">
        <v>55</v>
      </c>
    </row>
    <row r="24" spans="1:1" x14ac:dyDescent="0.25">
      <c r="A24" s="67" t="s">
        <v>11458</v>
      </c>
    </row>
    <row r="25" spans="1:1" x14ac:dyDescent="0.25">
      <c r="A25" s="67" t="s">
        <v>56</v>
      </c>
    </row>
    <row r="26" spans="1:1" x14ac:dyDescent="0.25">
      <c r="A26" s="67" t="s">
        <v>57</v>
      </c>
    </row>
    <row r="27" spans="1:1" x14ac:dyDescent="0.25">
      <c r="A27" s="67" t="s">
        <v>58</v>
      </c>
    </row>
    <row r="28" spans="1:1" x14ac:dyDescent="0.25">
      <c r="A28" s="67" t="s">
        <v>59</v>
      </c>
    </row>
    <row r="29" spans="1:1" x14ac:dyDescent="0.25">
      <c r="A29" s="67" t="s">
        <v>60</v>
      </c>
    </row>
    <row r="30" spans="1:1" x14ac:dyDescent="0.25">
      <c r="A30" s="67" t="s">
        <v>61</v>
      </c>
    </row>
    <row r="31" spans="1:1" x14ac:dyDescent="0.25">
      <c r="A31" s="67" t="s">
        <v>62</v>
      </c>
    </row>
    <row r="32" spans="1:1" x14ac:dyDescent="0.25">
      <c r="A32" s="67" t="s">
        <v>63</v>
      </c>
    </row>
    <row r="33" spans="1:1" x14ac:dyDescent="0.25">
      <c r="A33" s="67" t="s">
        <v>64</v>
      </c>
    </row>
    <row r="34" spans="1:1" x14ac:dyDescent="0.25">
      <c r="A34" s="67" t="s">
        <v>65</v>
      </c>
    </row>
    <row r="35" spans="1:1" x14ac:dyDescent="0.25">
      <c r="A35" s="67" t="s">
        <v>66</v>
      </c>
    </row>
    <row r="36" spans="1:1" x14ac:dyDescent="0.25">
      <c r="A36" s="67" t="s">
        <v>67</v>
      </c>
    </row>
    <row r="37" spans="1:1" x14ac:dyDescent="0.25">
      <c r="A37" s="67" t="s">
        <v>68</v>
      </c>
    </row>
    <row r="38" spans="1:1" x14ac:dyDescent="0.25">
      <c r="A38" s="67" t="s">
        <v>69</v>
      </c>
    </row>
    <row r="39" spans="1:1" x14ac:dyDescent="0.25">
      <c r="A39" s="67" t="s">
        <v>70</v>
      </c>
    </row>
    <row r="40" spans="1:1" x14ac:dyDescent="0.25">
      <c r="A40" s="67" t="s">
        <v>71</v>
      </c>
    </row>
    <row r="41" spans="1:1" x14ac:dyDescent="0.25">
      <c r="A41" s="67" t="s">
        <v>72</v>
      </c>
    </row>
    <row r="42" spans="1:1" x14ac:dyDescent="0.25">
      <c r="A42" s="67" t="s">
        <v>73</v>
      </c>
    </row>
    <row r="43" spans="1:1" x14ac:dyDescent="0.25">
      <c r="A43" s="67" t="s">
        <v>74</v>
      </c>
    </row>
    <row r="44" spans="1:1" x14ac:dyDescent="0.25">
      <c r="A44" s="67" t="s">
        <v>75</v>
      </c>
    </row>
    <row r="45" spans="1:1" x14ac:dyDescent="0.25">
      <c r="A45" s="67" t="s">
        <v>76</v>
      </c>
    </row>
    <row r="46" spans="1:1" x14ac:dyDescent="0.25">
      <c r="A46" s="67" t="s">
        <v>77</v>
      </c>
    </row>
    <row r="47" spans="1:1" x14ac:dyDescent="0.25">
      <c r="A47" s="67" t="s">
        <v>11306</v>
      </c>
    </row>
    <row r="48" spans="1:1" x14ac:dyDescent="0.25">
      <c r="A48" s="67" t="s">
        <v>78</v>
      </c>
    </row>
    <row r="49" spans="1:1" x14ac:dyDescent="0.25">
      <c r="A49" s="67" t="s">
        <v>79</v>
      </c>
    </row>
    <row r="50" spans="1:1" x14ac:dyDescent="0.25">
      <c r="A50" s="67" t="s">
        <v>80</v>
      </c>
    </row>
    <row r="51" spans="1:1" x14ac:dyDescent="0.25">
      <c r="A51" s="67" t="s">
        <v>81</v>
      </c>
    </row>
    <row r="52" spans="1:1" x14ac:dyDescent="0.25">
      <c r="A52" s="67" t="s">
        <v>82</v>
      </c>
    </row>
    <row r="53" spans="1:1" x14ac:dyDescent="0.25">
      <c r="A53" s="67" t="s">
        <v>83</v>
      </c>
    </row>
    <row r="54" spans="1:1" x14ac:dyDescent="0.25">
      <c r="A54" s="67" t="s">
        <v>84</v>
      </c>
    </row>
    <row r="55" spans="1:1" x14ac:dyDescent="0.25">
      <c r="A55" s="67" t="s">
        <v>85</v>
      </c>
    </row>
    <row r="56" spans="1:1" x14ac:dyDescent="0.25">
      <c r="A56" s="67" t="s">
        <v>86</v>
      </c>
    </row>
    <row r="57" spans="1:1" x14ac:dyDescent="0.25">
      <c r="A57" s="67" t="s">
        <v>87</v>
      </c>
    </row>
    <row r="58" spans="1:1" x14ac:dyDescent="0.25">
      <c r="A58" s="67" t="s">
        <v>88</v>
      </c>
    </row>
    <row r="59" spans="1:1" x14ac:dyDescent="0.25">
      <c r="A59" s="67" t="s">
        <v>89</v>
      </c>
    </row>
    <row r="60" spans="1:1" x14ac:dyDescent="0.25">
      <c r="A60" s="67" t="s">
        <v>90</v>
      </c>
    </row>
    <row r="61" spans="1:1" x14ac:dyDescent="0.25">
      <c r="A61" s="67" t="s">
        <v>91</v>
      </c>
    </row>
    <row r="62" spans="1:1" x14ac:dyDescent="0.25">
      <c r="A62" s="67" t="s">
        <v>92</v>
      </c>
    </row>
    <row r="63" spans="1:1" x14ac:dyDescent="0.25">
      <c r="A63" s="67" t="s">
        <v>93</v>
      </c>
    </row>
    <row r="64" spans="1:1" x14ac:dyDescent="0.25">
      <c r="A64" s="67" t="s">
        <v>94</v>
      </c>
    </row>
    <row r="65" spans="1:1" x14ac:dyDescent="0.25">
      <c r="A65" s="67" t="s">
        <v>95</v>
      </c>
    </row>
    <row r="66" spans="1:1" x14ac:dyDescent="0.25">
      <c r="A66" s="67" t="s">
        <v>96</v>
      </c>
    </row>
    <row r="67" spans="1:1" x14ac:dyDescent="0.25">
      <c r="A67" s="67" t="s">
        <v>12214</v>
      </c>
    </row>
    <row r="68" spans="1:1" x14ac:dyDescent="0.25">
      <c r="A68" s="67" t="s">
        <v>97</v>
      </c>
    </row>
    <row r="69" spans="1:1" x14ac:dyDescent="0.25">
      <c r="A69" s="67" t="s">
        <v>18</v>
      </c>
    </row>
    <row r="70" spans="1:1" x14ac:dyDescent="0.25">
      <c r="A70" s="67" t="s">
        <v>98</v>
      </c>
    </row>
    <row r="71" spans="1:1" x14ac:dyDescent="0.25">
      <c r="A71" s="67" t="s">
        <v>99</v>
      </c>
    </row>
    <row r="72" spans="1:1" x14ac:dyDescent="0.25">
      <c r="A72" s="67" t="s">
        <v>100</v>
      </c>
    </row>
    <row r="73" spans="1:1" x14ac:dyDescent="0.25">
      <c r="A73" s="67" t="s">
        <v>101</v>
      </c>
    </row>
    <row r="74" spans="1:1" x14ac:dyDescent="0.25">
      <c r="A74" s="67" t="s">
        <v>102</v>
      </c>
    </row>
    <row r="75" spans="1:1" x14ac:dyDescent="0.25">
      <c r="A75" s="67" t="s">
        <v>103</v>
      </c>
    </row>
    <row r="76" spans="1:1" x14ac:dyDescent="0.25">
      <c r="A76" s="67" t="s">
        <v>104</v>
      </c>
    </row>
    <row r="77" spans="1:1" x14ac:dyDescent="0.25">
      <c r="A77" s="67" t="s">
        <v>105</v>
      </c>
    </row>
    <row r="78" spans="1:1" x14ac:dyDescent="0.25">
      <c r="A78" s="67" t="s">
        <v>106</v>
      </c>
    </row>
    <row r="79" spans="1:1" x14ac:dyDescent="0.25">
      <c r="A79" s="67" t="s">
        <v>107</v>
      </c>
    </row>
  </sheetData>
  <dataConsolidate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G5826"/>
  <sheetViews>
    <sheetView workbookViewId="0">
      <selection activeCell="O58" sqref="O58:X60"/>
    </sheetView>
  </sheetViews>
  <sheetFormatPr defaultColWidth="8.85546875" defaultRowHeight="15" x14ac:dyDescent="0.25"/>
  <cols>
    <col min="1" max="1" width="12.5703125" style="2" bestFit="1" customWidth="1"/>
    <col min="2" max="2" width="34.42578125" bestFit="1" customWidth="1"/>
    <col min="3" max="3" width="34.42578125" customWidth="1"/>
    <col min="4" max="6" width="20.140625" customWidth="1"/>
    <col min="7" max="7" width="12.5703125" style="1" bestFit="1" customWidth="1"/>
  </cols>
  <sheetData>
    <row r="1" spans="1:7" s="4" customFormat="1" ht="107.25" customHeight="1" x14ac:dyDescent="0.25">
      <c r="A1" s="3" t="s">
        <v>11236</v>
      </c>
      <c r="B1" s="3" t="s">
        <v>11233</v>
      </c>
      <c r="C1" s="3"/>
      <c r="D1" s="10" t="s">
        <v>12241</v>
      </c>
      <c r="E1" s="10" t="s">
        <v>11298</v>
      </c>
      <c r="F1" s="10" t="s">
        <v>12270</v>
      </c>
      <c r="G1" s="3" t="s">
        <v>11234</v>
      </c>
    </row>
    <row r="2" spans="1:7" x14ac:dyDescent="0.25">
      <c r="A2" s="2" t="s">
        <v>10965</v>
      </c>
      <c r="B2" t="s">
        <v>34</v>
      </c>
      <c r="C2" t="str">
        <f>CONCATENATE(A2,B2)</f>
        <v>ESVitória</v>
      </c>
      <c r="D2" s="11">
        <f>'Cargos x vlr'!$H$4</f>
        <v>200</v>
      </c>
      <c r="E2" s="11">
        <f>'Cargos x vlr'!$H$5</f>
        <v>200</v>
      </c>
      <c r="F2" s="11" t="str">
        <f>IF(A1=A2,"Interior","Capital")</f>
        <v>Capital</v>
      </c>
      <c r="G2" s="1" t="s">
        <v>10965</v>
      </c>
    </row>
    <row r="3" spans="1:7" x14ac:dyDescent="0.25">
      <c r="A3" s="2" t="s">
        <v>10965</v>
      </c>
      <c r="B3" t="s">
        <v>35</v>
      </c>
      <c r="C3" t="str">
        <f t="shared" ref="C3:C66" si="0">CONCATENATE(A3,B3)</f>
        <v>ESAfonso Cláudio</v>
      </c>
      <c r="D3" s="11">
        <f>'Cargos x vlr'!$H$4</f>
        <v>200</v>
      </c>
      <c r="E3" s="11">
        <f>'Cargos x vlr'!$H$5</f>
        <v>200</v>
      </c>
      <c r="F3" s="11" t="str">
        <f t="shared" ref="F3:F66" si="1">IF(A2=A3,"Interior","Capital")</f>
        <v>Interior</v>
      </c>
      <c r="G3" s="1" t="s">
        <v>10966</v>
      </c>
    </row>
    <row r="4" spans="1:7" x14ac:dyDescent="0.25">
      <c r="A4" s="2" t="s">
        <v>10965</v>
      </c>
      <c r="B4" t="s">
        <v>36</v>
      </c>
      <c r="C4" t="str">
        <f t="shared" si="0"/>
        <v>ESÁgua Doce do Norte</v>
      </c>
      <c r="D4" s="11">
        <f>'Cargos x vlr'!$H$4</f>
        <v>200</v>
      </c>
      <c r="E4" s="11">
        <f>'Cargos x vlr'!$H$5</f>
        <v>200</v>
      </c>
      <c r="F4" s="11" t="str">
        <f t="shared" si="1"/>
        <v>Interior</v>
      </c>
      <c r="G4" s="1" t="s">
        <v>10967</v>
      </c>
    </row>
    <row r="5" spans="1:7" x14ac:dyDescent="0.25">
      <c r="A5" s="2" t="s">
        <v>10965</v>
      </c>
      <c r="B5" t="s">
        <v>37</v>
      </c>
      <c r="C5" t="str">
        <f t="shared" si="0"/>
        <v>ESÁguia Branca</v>
      </c>
      <c r="D5" s="11">
        <f>'Cargos x vlr'!$H$4</f>
        <v>200</v>
      </c>
      <c r="E5" s="11">
        <f>'Cargos x vlr'!$H$5</f>
        <v>200</v>
      </c>
      <c r="F5" s="11" t="str">
        <f t="shared" si="1"/>
        <v>Interior</v>
      </c>
      <c r="G5" s="1" t="s">
        <v>10968</v>
      </c>
    </row>
    <row r="6" spans="1:7" x14ac:dyDescent="0.25">
      <c r="A6" s="2" t="s">
        <v>10965</v>
      </c>
      <c r="B6" t="s">
        <v>38</v>
      </c>
      <c r="C6" t="str">
        <f t="shared" si="0"/>
        <v>ESAlegre</v>
      </c>
      <c r="D6" s="11">
        <f>'Cargos x vlr'!$H$4</f>
        <v>200</v>
      </c>
      <c r="E6" s="11">
        <f>'Cargos x vlr'!$H$5</f>
        <v>200</v>
      </c>
      <c r="F6" s="11" t="str">
        <f t="shared" si="1"/>
        <v>Interior</v>
      </c>
      <c r="G6" s="1" t="s">
        <v>10969</v>
      </c>
    </row>
    <row r="7" spans="1:7" x14ac:dyDescent="0.25">
      <c r="A7" s="2" t="s">
        <v>10965</v>
      </c>
      <c r="B7" t="s">
        <v>39</v>
      </c>
      <c r="C7" t="str">
        <f t="shared" si="0"/>
        <v>ESAlfredo Chaves</v>
      </c>
      <c r="D7" s="11">
        <f>'Cargos x vlr'!$H$4</f>
        <v>200</v>
      </c>
      <c r="E7" s="11">
        <f>'Cargos x vlr'!$H$5</f>
        <v>200</v>
      </c>
      <c r="F7" s="11" t="str">
        <f t="shared" si="1"/>
        <v>Interior</v>
      </c>
      <c r="G7" s="1" t="s">
        <v>10970</v>
      </c>
    </row>
    <row r="8" spans="1:7" x14ac:dyDescent="0.25">
      <c r="A8" s="2" t="s">
        <v>10965</v>
      </c>
      <c r="B8" t="s">
        <v>40</v>
      </c>
      <c r="C8" t="str">
        <f t="shared" si="0"/>
        <v>ESAlto Rio Novo</v>
      </c>
      <c r="D8" s="11">
        <f>'Cargos x vlr'!$H$4</f>
        <v>200</v>
      </c>
      <c r="E8" s="11">
        <f>'Cargos x vlr'!$H$5</f>
        <v>200</v>
      </c>
      <c r="F8" s="11" t="str">
        <f t="shared" si="1"/>
        <v>Interior</v>
      </c>
      <c r="G8" s="1" t="s">
        <v>10971</v>
      </c>
    </row>
    <row r="9" spans="1:7" x14ac:dyDescent="0.25">
      <c r="A9" s="2" t="s">
        <v>10965</v>
      </c>
      <c r="B9" t="s">
        <v>41</v>
      </c>
      <c r="C9" t="str">
        <f t="shared" si="0"/>
        <v>ESAnchieta</v>
      </c>
      <c r="D9" s="11">
        <f>'Cargos x vlr'!$H$4</f>
        <v>200</v>
      </c>
      <c r="E9" s="11">
        <f>'Cargos x vlr'!$H$5</f>
        <v>200</v>
      </c>
      <c r="F9" s="11" t="str">
        <f t="shared" si="1"/>
        <v>Interior</v>
      </c>
      <c r="G9" s="1" t="s">
        <v>10972</v>
      </c>
    </row>
    <row r="10" spans="1:7" x14ac:dyDescent="0.25">
      <c r="A10" s="2" t="s">
        <v>10965</v>
      </c>
      <c r="B10" t="s">
        <v>42</v>
      </c>
      <c r="C10" t="str">
        <f t="shared" si="0"/>
        <v>ESApiacá</v>
      </c>
      <c r="D10" s="11">
        <f>'Cargos x vlr'!$H$4</f>
        <v>200</v>
      </c>
      <c r="E10" s="11">
        <f>'Cargos x vlr'!$H$5</f>
        <v>200</v>
      </c>
      <c r="F10" s="11" t="str">
        <f t="shared" si="1"/>
        <v>Interior</v>
      </c>
      <c r="G10" s="1" t="s">
        <v>10973</v>
      </c>
    </row>
    <row r="11" spans="1:7" x14ac:dyDescent="0.25">
      <c r="A11" s="2" t="s">
        <v>10965</v>
      </c>
      <c r="B11" t="s">
        <v>43</v>
      </c>
      <c r="C11" t="str">
        <f t="shared" si="0"/>
        <v>ESAracruz</v>
      </c>
      <c r="D11" s="11">
        <f>'Cargos x vlr'!$H$4</f>
        <v>200</v>
      </c>
      <c r="E11" s="11">
        <f>'Cargos x vlr'!$H$5</f>
        <v>200</v>
      </c>
      <c r="F11" s="11" t="str">
        <f t="shared" si="1"/>
        <v>Interior</v>
      </c>
      <c r="G11" s="1" t="s">
        <v>10974</v>
      </c>
    </row>
    <row r="12" spans="1:7" x14ac:dyDescent="0.25">
      <c r="A12" s="2" t="s">
        <v>10965</v>
      </c>
      <c r="B12" t="s">
        <v>44</v>
      </c>
      <c r="C12" t="str">
        <f t="shared" si="0"/>
        <v>ESAtílio Vivacqua</v>
      </c>
      <c r="D12" s="11">
        <f>'Cargos x vlr'!$H$4</f>
        <v>200</v>
      </c>
      <c r="E12" s="11">
        <f>'Cargos x vlr'!$H$5</f>
        <v>200</v>
      </c>
      <c r="F12" s="11" t="str">
        <f t="shared" si="1"/>
        <v>Interior</v>
      </c>
      <c r="G12" s="1" t="s">
        <v>10975</v>
      </c>
    </row>
    <row r="13" spans="1:7" x14ac:dyDescent="0.25">
      <c r="A13" s="2" t="s">
        <v>10965</v>
      </c>
      <c r="B13" t="s">
        <v>45</v>
      </c>
      <c r="C13" t="str">
        <f t="shared" si="0"/>
        <v>ESBaixo Guandu</v>
      </c>
      <c r="D13" s="11">
        <f>'Cargos x vlr'!$H$4</f>
        <v>200</v>
      </c>
      <c r="E13" s="11">
        <f>'Cargos x vlr'!$H$5</f>
        <v>200</v>
      </c>
      <c r="F13" s="11" t="str">
        <f t="shared" si="1"/>
        <v>Interior</v>
      </c>
      <c r="G13" s="1" t="s">
        <v>10976</v>
      </c>
    </row>
    <row r="14" spans="1:7" x14ac:dyDescent="0.25">
      <c r="A14" s="2" t="s">
        <v>10965</v>
      </c>
      <c r="B14" t="s">
        <v>46</v>
      </c>
      <c r="C14" t="str">
        <f t="shared" si="0"/>
        <v>ESBarra de São Francisco</v>
      </c>
      <c r="D14" s="11">
        <f>'Cargos x vlr'!$H$4</f>
        <v>200</v>
      </c>
      <c r="E14" s="11">
        <f>'Cargos x vlr'!$H$5</f>
        <v>200</v>
      </c>
      <c r="F14" s="11" t="str">
        <f t="shared" si="1"/>
        <v>Interior</v>
      </c>
      <c r="G14" s="1" t="s">
        <v>10977</v>
      </c>
    </row>
    <row r="15" spans="1:7" x14ac:dyDescent="0.25">
      <c r="A15" s="2" t="s">
        <v>10965</v>
      </c>
      <c r="B15" t="s">
        <v>47</v>
      </c>
      <c r="C15" t="str">
        <f t="shared" si="0"/>
        <v>ESBoa Esperança</v>
      </c>
      <c r="D15" s="11">
        <f>'Cargos x vlr'!$H$4</f>
        <v>200</v>
      </c>
      <c r="E15" s="11">
        <f>'Cargos x vlr'!$H$5</f>
        <v>200</v>
      </c>
      <c r="F15" s="11" t="str">
        <f t="shared" si="1"/>
        <v>Interior</v>
      </c>
      <c r="G15" s="1" t="s">
        <v>10978</v>
      </c>
    </row>
    <row r="16" spans="1:7" x14ac:dyDescent="0.25">
      <c r="A16" s="2" t="s">
        <v>10965</v>
      </c>
      <c r="B16" t="s">
        <v>48</v>
      </c>
      <c r="C16" t="str">
        <f t="shared" si="0"/>
        <v>ESBom Jesus do Norte</v>
      </c>
      <c r="D16" s="11">
        <f>'Cargos x vlr'!$H$4</f>
        <v>200</v>
      </c>
      <c r="E16" s="11">
        <f>'Cargos x vlr'!$H$5</f>
        <v>200</v>
      </c>
      <c r="F16" s="11" t="str">
        <f t="shared" si="1"/>
        <v>Interior</v>
      </c>
      <c r="G16" s="1" t="s">
        <v>10979</v>
      </c>
    </row>
    <row r="17" spans="1:7" x14ac:dyDescent="0.25">
      <c r="A17" s="2" t="s">
        <v>10965</v>
      </c>
      <c r="B17" t="s">
        <v>49</v>
      </c>
      <c r="C17" t="str">
        <f t="shared" si="0"/>
        <v>ESBrejetuba</v>
      </c>
      <c r="D17" s="11">
        <f>'Cargos x vlr'!$H$4</f>
        <v>200</v>
      </c>
      <c r="E17" s="11">
        <f>'Cargos x vlr'!$H$5</f>
        <v>200</v>
      </c>
      <c r="F17" s="11" t="str">
        <f t="shared" si="1"/>
        <v>Interior</v>
      </c>
      <c r="G17" s="1" t="s">
        <v>10980</v>
      </c>
    </row>
    <row r="18" spans="1:7" x14ac:dyDescent="0.25">
      <c r="A18" s="2" t="s">
        <v>10965</v>
      </c>
      <c r="B18" t="s">
        <v>50</v>
      </c>
      <c r="C18" t="str">
        <f t="shared" si="0"/>
        <v>ESCachoeiro de Itapemirim</v>
      </c>
      <c r="D18" s="11">
        <f>'Cargos x vlr'!$H$4</f>
        <v>200</v>
      </c>
      <c r="E18" s="11">
        <f>'Cargos x vlr'!$H$5</f>
        <v>200</v>
      </c>
      <c r="F18" s="11" t="str">
        <f t="shared" si="1"/>
        <v>Interior</v>
      </c>
      <c r="G18" s="1" t="s">
        <v>10981</v>
      </c>
    </row>
    <row r="19" spans="1:7" x14ac:dyDescent="0.25">
      <c r="A19" s="2" t="s">
        <v>10965</v>
      </c>
      <c r="B19" t="s">
        <v>51</v>
      </c>
      <c r="C19" t="str">
        <f t="shared" si="0"/>
        <v>ESCariacica</v>
      </c>
      <c r="D19" s="11">
        <f>'Cargos x vlr'!$H$4</f>
        <v>200</v>
      </c>
      <c r="E19" s="11">
        <f>'Cargos x vlr'!$H$5</f>
        <v>200</v>
      </c>
      <c r="F19" s="11" t="str">
        <f t="shared" si="1"/>
        <v>Interior</v>
      </c>
      <c r="G19" s="1" t="s">
        <v>10982</v>
      </c>
    </row>
    <row r="20" spans="1:7" x14ac:dyDescent="0.25">
      <c r="A20" s="2" t="s">
        <v>10965</v>
      </c>
      <c r="B20" t="s">
        <v>52</v>
      </c>
      <c r="C20" t="str">
        <f t="shared" si="0"/>
        <v>ESCastelo</v>
      </c>
      <c r="D20" s="11">
        <f>'Cargos x vlr'!$H$4</f>
        <v>200</v>
      </c>
      <c r="E20" s="11">
        <f>'Cargos x vlr'!$H$5</f>
        <v>200</v>
      </c>
      <c r="F20" s="11" t="str">
        <f t="shared" si="1"/>
        <v>Interior</v>
      </c>
      <c r="G20" s="1" t="s">
        <v>10983</v>
      </c>
    </row>
    <row r="21" spans="1:7" x14ac:dyDescent="0.25">
      <c r="A21" s="2" t="s">
        <v>10965</v>
      </c>
      <c r="B21" t="s">
        <v>53</v>
      </c>
      <c r="C21" t="str">
        <f t="shared" si="0"/>
        <v>ESColatina</v>
      </c>
      <c r="D21" s="11">
        <f>'Cargos x vlr'!$H$4</f>
        <v>200</v>
      </c>
      <c r="E21" s="11">
        <f>'Cargos x vlr'!$H$5</f>
        <v>200</v>
      </c>
      <c r="F21" s="11" t="str">
        <f t="shared" si="1"/>
        <v>Interior</v>
      </c>
      <c r="G21" s="1" t="s">
        <v>10984</v>
      </c>
    </row>
    <row r="22" spans="1:7" x14ac:dyDescent="0.25">
      <c r="A22" s="2" t="s">
        <v>10965</v>
      </c>
      <c r="B22" t="s">
        <v>54</v>
      </c>
      <c r="C22" t="str">
        <f t="shared" si="0"/>
        <v>ESConceição da Barra</v>
      </c>
      <c r="D22" s="11">
        <f>'Cargos x vlr'!$H$4</f>
        <v>200</v>
      </c>
      <c r="E22" s="11">
        <f>'Cargos x vlr'!$H$5</f>
        <v>200</v>
      </c>
      <c r="F22" s="11" t="str">
        <f t="shared" si="1"/>
        <v>Interior</v>
      </c>
      <c r="G22" s="1" t="s">
        <v>10985</v>
      </c>
    </row>
    <row r="23" spans="1:7" x14ac:dyDescent="0.25">
      <c r="A23" s="2" t="s">
        <v>10965</v>
      </c>
      <c r="B23" t="s">
        <v>55</v>
      </c>
      <c r="C23" t="str">
        <f t="shared" si="0"/>
        <v>ESConceição do Castelo</v>
      </c>
      <c r="D23" s="11">
        <f>'Cargos x vlr'!$H$4</f>
        <v>200</v>
      </c>
      <c r="E23" s="11">
        <f>'Cargos x vlr'!$H$5</f>
        <v>200</v>
      </c>
      <c r="F23" s="11" t="str">
        <f t="shared" si="1"/>
        <v>Interior</v>
      </c>
      <c r="G23" s="1" t="s">
        <v>10986</v>
      </c>
    </row>
    <row r="24" spans="1:7" x14ac:dyDescent="0.25">
      <c r="A24" s="2" t="s">
        <v>10965</v>
      </c>
      <c r="B24" t="s">
        <v>11458</v>
      </c>
      <c r="C24" t="str">
        <f t="shared" si="0"/>
        <v>ESDivino de São Lourenço</v>
      </c>
      <c r="D24" s="11">
        <f>'Cargos x vlr'!$H$4</f>
        <v>200</v>
      </c>
      <c r="E24" s="11">
        <f>'Cargos x vlr'!$H$5</f>
        <v>200</v>
      </c>
      <c r="F24" s="11" t="str">
        <f t="shared" si="1"/>
        <v>Interior</v>
      </c>
      <c r="G24" s="1" t="s">
        <v>10987</v>
      </c>
    </row>
    <row r="25" spans="1:7" x14ac:dyDescent="0.25">
      <c r="A25" s="2" t="s">
        <v>10965</v>
      </c>
      <c r="B25" t="s">
        <v>56</v>
      </c>
      <c r="C25" t="str">
        <f t="shared" si="0"/>
        <v>ESDomingos Martins</v>
      </c>
      <c r="D25" s="11">
        <f>'Cargos x vlr'!$H$4</f>
        <v>200</v>
      </c>
      <c r="E25" s="11">
        <f>'Cargos x vlr'!$H$5</f>
        <v>200</v>
      </c>
      <c r="F25" s="11" t="str">
        <f t="shared" si="1"/>
        <v>Interior</v>
      </c>
      <c r="G25" s="1" t="s">
        <v>10988</v>
      </c>
    </row>
    <row r="26" spans="1:7" x14ac:dyDescent="0.25">
      <c r="A26" s="2" t="s">
        <v>10965</v>
      </c>
      <c r="B26" t="s">
        <v>57</v>
      </c>
      <c r="C26" t="str">
        <f t="shared" si="0"/>
        <v>ESDores do Rio Preto</v>
      </c>
      <c r="D26" s="11">
        <f>'Cargos x vlr'!$H$4</f>
        <v>200</v>
      </c>
      <c r="E26" s="11">
        <f>'Cargos x vlr'!$H$5</f>
        <v>200</v>
      </c>
      <c r="F26" s="11" t="str">
        <f t="shared" si="1"/>
        <v>Interior</v>
      </c>
      <c r="G26" s="1" t="s">
        <v>10989</v>
      </c>
    </row>
    <row r="27" spans="1:7" x14ac:dyDescent="0.25">
      <c r="A27" s="2" t="s">
        <v>10965</v>
      </c>
      <c r="B27" t="s">
        <v>58</v>
      </c>
      <c r="C27" t="str">
        <f t="shared" si="0"/>
        <v>ESEcoporanga</v>
      </c>
      <c r="D27" s="11">
        <f>'Cargos x vlr'!$H$4</f>
        <v>200</v>
      </c>
      <c r="E27" s="11">
        <f>'Cargos x vlr'!$H$5</f>
        <v>200</v>
      </c>
      <c r="F27" s="11" t="str">
        <f t="shared" si="1"/>
        <v>Interior</v>
      </c>
      <c r="G27" s="1" t="s">
        <v>10990</v>
      </c>
    </row>
    <row r="28" spans="1:7" x14ac:dyDescent="0.25">
      <c r="A28" s="2" t="s">
        <v>10965</v>
      </c>
      <c r="B28" t="s">
        <v>59</v>
      </c>
      <c r="C28" t="str">
        <f t="shared" si="0"/>
        <v>ESFundão</v>
      </c>
      <c r="D28" s="11">
        <f>'Cargos x vlr'!$H$4</f>
        <v>200</v>
      </c>
      <c r="E28" s="11">
        <f>'Cargos x vlr'!$H$5</f>
        <v>200</v>
      </c>
      <c r="F28" s="11" t="str">
        <f t="shared" si="1"/>
        <v>Interior</v>
      </c>
      <c r="G28" s="1" t="s">
        <v>10991</v>
      </c>
    </row>
    <row r="29" spans="1:7" x14ac:dyDescent="0.25">
      <c r="A29" s="2" t="s">
        <v>10965</v>
      </c>
      <c r="B29" t="s">
        <v>60</v>
      </c>
      <c r="C29" t="str">
        <f t="shared" si="0"/>
        <v>ESGovernador Lindenberg</v>
      </c>
      <c r="D29" s="11">
        <f>'Cargos x vlr'!$H$4</f>
        <v>200</v>
      </c>
      <c r="E29" s="11">
        <f>'Cargos x vlr'!$H$5</f>
        <v>200</v>
      </c>
      <c r="F29" s="11" t="str">
        <f t="shared" si="1"/>
        <v>Interior</v>
      </c>
      <c r="G29" s="1" t="s">
        <v>11237</v>
      </c>
    </row>
    <row r="30" spans="1:7" x14ac:dyDescent="0.25">
      <c r="A30" s="2" t="s">
        <v>10965</v>
      </c>
      <c r="B30" t="s">
        <v>61</v>
      </c>
      <c r="C30" t="str">
        <f t="shared" si="0"/>
        <v>ESGuaçuí</v>
      </c>
      <c r="D30" s="11">
        <f>'Cargos x vlr'!$H$4</f>
        <v>200</v>
      </c>
      <c r="E30" s="11">
        <f>'Cargos x vlr'!$H$5</f>
        <v>200</v>
      </c>
      <c r="F30" s="11" t="str">
        <f t="shared" si="1"/>
        <v>Interior</v>
      </c>
    </row>
    <row r="31" spans="1:7" x14ac:dyDescent="0.25">
      <c r="A31" s="2" t="s">
        <v>10965</v>
      </c>
      <c r="B31" t="s">
        <v>62</v>
      </c>
      <c r="C31" t="str">
        <f t="shared" si="0"/>
        <v>ESGuarapari</v>
      </c>
      <c r="D31" s="11">
        <f>'Cargos x vlr'!$H$4</f>
        <v>200</v>
      </c>
      <c r="E31" s="11">
        <f>'Cargos x vlr'!$H$5</f>
        <v>200</v>
      </c>
      <c r="F31" s="11" t="str">
        <f t="shared" si="1"/>
        <v>Interior</v>
      </c>
    </row>
    <row r="32" spans="1:7" x14ac:dyDescent="0.25">
      <c r="A32" s="2" t="s">
        <v>10965</v>
      </c>
      <c r="B32" t="s">
        <v>63</v>
      </c>
      <c r="C32" t="str">
        <f t="shared" si="0"/>
        <v>ESIbatiba</v>
      </c>
      <c r="D32" s="11">
        <f>'Cargos x vlr'!$H$4</f>
        <v>200</v>
      </c>
      <c r="E32" s="11">
        <f>'Cargos x vlr'!$H$5</f>
        <v>200</v>
      </c>
      <c r="F32" s="11" t="str">
        <f t="shared" si="1"/>
        <v>Interior</v>
      </c>
    </row>
    <row r="33" spans="1:6" x14ac:dyDescent="0.25">
      <c r="A33" s="2" t="s">
        <v>10965</v>
      </c>
      <c r="B33" t="s">
        <v>64</v>
      </c>
      <c r="C33" t="str">
        <f t="shared" si="0"/>
        <v>ESIbiraçu</v>
      </c>
      <c r="D33" s="11">
        <f>'Cargos x vlr'!$H$4</f>
        <v>200</v>
      </c>
      <c r="E33" s="11">
        <f>'Cargos x vlr'!$H$5</f>
        <v>200</v>
      </c>
      <c r="F33" s="11" t="str">
        <f t="shared" si="1"/>
        <v>Interior</v>
      </c>
    </row>
    <row r="34" spans="1:6" x14ac:dyDescent="0.25">
      <c r="A34" s="2" t="s">
        <v>10965</v>
      </c>
      <c r="B34" t="s">
        <v>65</v>
      </c>
      <c r="C34" t="str">
        <f t="shared" si="0"/>
        <v>ESIbitirama</v>
      </c>
      <c r="D34" s="11">
        <f>'Cargos x vlr'!$H$4</f>
        <v>200</v>
      </c>
      <c r="E34" s="11">
        <f>'Cargos x vlr'!$H$5</f>
        <v>200</v>
      </c>
      <c r="F34" s="11" t="str">
        <f t="shared" si="1"/>
        <v>Interior</v>
      </c>
    </row>
    <row r="35" spans="1:6" x14ac:dyDescent="0.25">
      <c r="A35" s="2" t="s">
        <v>10965</v>
      </c>
      <c r="B35" t="s">
        <v>66</v>
      </c>
      <c r="C35" t="str">
        <f t="shared" si="0"/>
        <v>ESIconha</v>
      </c>
      <c r="D35" s="11">
        <f>'Cargos x vlr'!$H$4</f>
        <v>200</v>
      </c>
      <c r="E35" s="11">
        <f>'Cargos x vlr'!$H$5</f>
        <v>200</v>
      </c>
      <c r="F35" s="11" t="str">
        <f t="shared" si="1"/>
        <v>Interior</v>
      </c>
    </row>
    <row r="36" spans="1:6" x14ac:dyDescent="0.25">
      <c r="A36" s="2" t="s">
        <v>10965</v>
      </c>
      <c r="B36" t="s">
        <v>67</v>
      </c>
      <c r="C36" t="str">
        <f t="shared" si="0"/>
        <v>ESIrupi</v>
      </c>
      <c r="D36" s="11">
        <f>'Cargos x vlr'!$H$4</f>
        <v>200</v>
      </c>
      <c r="E36" s="11">
        <f>'Cargos x vlr'!$H$5</f>
        <v>200</v>
      </c>
      <c r="F36" s="11" t="str">
        <f t="shared" si="1"/>
        <v>Interior</v>
      </c>
    </row>
    <row r="37" spans="1:6" x14ac:dyDescent="0.25">
      <c r="A37" s="2" t="s">
        <v>10965</v>
      </c>
      <c r="B37" t="s">
        <v>68</v>
      </c>
      <c r="C37" t="str">
        <f t="shared" si="0"/>
        <v>ESItaguaçu</v>
      </c>
      <c r="D37" s="11">
        <f>'Cargos x vlr'!$H$4</f>
        <v>200</v>
      </c>
      <c r="E37" s="11">
        <f>'Cargos x vlr'!$H$5</f>
        <v>200</v>
      </c>
      <c r="F37" s="11" t="str">
        <f t="shared" si="1"/>
        <v>Interior</v>
      </c>
    </row>
    <row r="38" spans="1:6" x14ac:dyDescent="0.25">
      <c r="A38" s="2" t="s">
        <v>10965</v>
      </c>
      <c r="B38" t="s">
        <v>69</v>
      </c>
      <c r="C38" t="str">
        <f t="shared" si="0"/>
        <v>ESItapemirim</v>
      </c>
      <c r="D38" s="11">
        <f>'Cargos x vlr'!$H$4</f>
        <v>200</v>
      </c>
      <c r="E38" s="11">
        <f>'Cargos x vlr'!$H$5</f>
        <v>200</v>
      </c>
      <c r="F38" s="11" t="str">
        <f t="shared" si="1"/>
        <v>Interior</v>
      </c>
    </row>
    <row r="39" spans="1:6" x14ac:dyDescent="0.25">
      <c r="A39" s="2" t="s">
        <v>10965</v>
      </c>
      <c r="B39" t="s">
        <v>70</v>
      </c>
      <c r="C39" t="str">
        <f t="shared" si="0"/>
        <v>ESItarana</v>
      </c>
      <c r="D39" s="11">
        <f>'Cargos x vlr'!$H$4</f>
        <v>200</v>
      </c>
      <c r="E39" s="11">
        <f>'Cargos x vlr'!$H$5</f>
        <v>200</v>
      </c>
      <c r="F39" s="11" t="str">
        <f t="shared" si="1"/>
        <v>Interior</v>
      </c>
    </row>
    <row r="40" spans="1:6" x14ac:dyDescent="0.25">
      <c r="A40" s="2" t="s">
        <v>10965</v>
      </c>
      <c r="B40" t="s">
        <v>71</v>
      </c>
      <c r="C40" t="str">
        <f t="shared" si="0"/>
        <v>ESIúna</v>
      </c>
      <c r="D40" s="11">
        <f>'Cargos x vlr'!$H$4</f>
        <v>200</v>
      </c>
      <c r="E40" s="11">
        <f>'Cargos x vlr'!$H$5</f>
        <v>200</v>
      </c>
      <c r="F40" s="11" t="str">
        <f t="shared" si="1"/>
        <v>Interior</v>
      </c>
    </row>
    <row r="41" spans="1:6" x14ac:dyDescent="0.25">
      <c r="A41" s="2" t="s">
        <v>10965</v>
      </c>
      <c r="B41" t="s">
        <v>72</v>
      </c>
      <c r="C41" t="str">
        <f t="shared" si="0"/>
        <v>ESJaguaré</v>
      </c>
      <c r="D41" s="11">
        <f>'Cargos x vlr'!$H$4</f>
        <v>200</v>
      </c>
      <c r="E41" s="11">
        <f>'Cargos x vlr'!$H$5</f>
        <v>200</v>
      </c>
      <c r="F41" s="11" t="str">
        <f t="shared" si="1"/>
        <v>Interior</v>
      </c>
    </row>
    <row r="42" spans="1:6" x14ac:dyDescent="0.25">
      <c r="A42" s="2" t="s">
        <v>10965</v>
      </c>
      <c r="B42" t="s">
        <v>73</v>
      </c>
      <c r="C42" t="str">
        <f t="shared" si="0"/>
        <v>ESJerônimo Monteiro</v>
      </c>
      <c r="D42" s="11">
        <f>'Cargos x vlr'!$H$4</f>
        <v>200</v>
      </c>
      <c r="E42" s="11">
        <f>'Cargos x vlr'!$H$5</f>
        <v>200</v>
      </c>
      <c r="F42" s="11" t="str">
        <f t="shared" si="1"/>
        <v>Interior</v>
      </c>
    </row>
    <row r="43" spans="1:6" x14ac:dyDescent="0.25">
      <c r="A43" s="2" t="s">
        <v>10965</v>
      </c>
      <c r="B43" t="s">
        <v>74</v>
      </c>
      <c r="C43" t="str">
        <f t="shared" si="0"/>
        <v>ESJoão Neiva</v>
      </c>
      <c r="D43" s="11">
        <f>'Cargos x vlr'!$H$4</f>
        <v>200</v>
      </c>
      <c r="E43" s="11">
        <f>'Cargos x vlr'!$H$5</f>
        <v>200</v>
      </c>
      <c r="F43" s="11" t="str">
        <f t="shared" si="1"/>
        <v>Interior</v>
      </c>
    </row>
    <row r="44" spans="1:6" x14ac:dyDescent="0.25">
      <c r="A44" s="2" t="s">
        <v>10965</v>
      </c>
      <c r="B44" t="s">
        <v>75</v>
      </c>
      <c r="C44" t="str">
        <f t="shared" si="0"/>
        <v>ESLaranja da Terra</v>
      </c>
      <c r="D44" s="11">
        <f>'Cargos x vlr'!$H$4</f>
        <v>200</v>
      </c>
      <c r="E44" s="11">
        <f>'Cargos x vlr'!$H$5</f>
        <v>200</v>
      </c>
      <c r="F44" s="11" t="str">
        <f t="shared" si="1"/>
        <v>Interior</v>
      </c>
    </row>
    <row r="45" spans="1:6" x14ac:dyDescent="0.25">
      <c r="A45" s="2" t="s">
        <v>10965</v>
      </c>
      <c r="B45" t="s">
        <v>76</v>
      </c>
      <c r="C45" t="str">
        <f t="shared" si="0"/>
        <v>ESLinhares</v>
      </c>
      <c r="D45" s="11">
        <f>'Cargos x vlr'!$H$4</f>
        <v>200</v>
      </c>
      <c r="E45" s="11">
        <f>'Cargos x vlr'!$H$5</f>
        <v>200</v>
      </c>
      <c r="F45" s="11" t="str">
        <f t="shared" si="1"/>
        <v>Interior</v>
      </c>
    </row>
    <row r="46" spans="1:6" x14ac:dyDescent="0.25">
      <c r="A46" s="2" t="s">
        <v>10965</v>
      </c>
      <c r="B46" t="s">
        <v>77</v>
      </c>
      <c r="C46" t="str">
        <f t="shared" si="0"/>
        <v>ESMantenópolis</v>
      </c>
      <c r="D46" s="11">
        <f>'Cargos x vlr'!$H$4</f>
        <v>200</v>
      </c>
      <c r="E46" s="11">
        <f>'Cargos x vlr'!$H$5</f>
        <v>200</v>
      </c>
      <c r="F46" s="11" t="str">
        <f t="shared" si="1"/>
        <v>Interior</v>
      </c>
    </row>
    <row r="47" spans="1:6" x14ac:dyDescent="0.25">
      <c r="A47" s="2" t="s">
        <v>10965</v>
      </c>
      <c r="B47" t="s">
        <v>11306</v>
      </c>
      <c r="C47" t="str">
        <f t="shared" si="0"/>
        <v>ESMarataízes</v>
      </c>
      <c r="D47" s="11">
        <f>'Cargos x vlr'!$H$4</f>
        <v>200</v>
      </c>
      <c r="E47" s="11">
        <f>'Cargos x vlr'!$H$5</f>
        <v>200</v>
      </c>
      <c r="F47" s="11" t="str">
        <f t="shared" si="1"/>
        <v>Interior</v>
      </c>
    </row>
    <row r="48" spans="1:6" x14ac:dyDescent="0.25">
      <c r="A48" s="2" t="s">
        <v>10965</v>
      </c>
      <c r="B48" t="s">
        <v>78</v>
      </c>
      <c r="C48" t="str">
        <f t="shared" si="0"/>
        <v>ESMarechal Floriano</v>
      </c>
      <c r="D48" s="11">
        <f>'Cargos x vlr'!$H$4</f>
        <v>200</v>
      </c>
      <c r="E48" s="11">
        <f>'Cargos x vlr'!$H$5</f>
        <v>200</v>
      </c>
      <c r="F48" s="11" t="str">
        <f t="shared" si="1"/>
        <v>Interior</v>
      </c>
    </row>
    <row r="49" spans="1:6" x14ac:dyDescent="0.25">
      <c r="A49" s="2" t="s">
        <v>10965</v>
      </c>
      <c r="B49" t="s">
        <v>79</v>
      </c>
      <c r="C49" t="str">
        <f t="shared" si="0"/>
        <v>ESMarilândia</v>
      </c>
      <c r="D49" s="11">
        <f>'Cargos x vlr'!$H$4</f>
        <v>200</v>
      </c>
      <c r="E49" s="11">
        <f>'Cargos x vlr'!$H$5</f>
        <v>200</v>
      </c>
      <c r="F49" s="11" t="str">
        <f t="shared" si="1"/>
        <v>Interior</v>
      </c>
    </row>
    <row r="50" spans="1:6" x14ac:dyDescent="0.25">
      <c r="A50" s="2" t="s">
        <v>10965</v>
      </c>
      <c r="B50" t="s">
        <v>80</v>
      </c>
      <c r="C50" t="str">
        <f t="shared" si="0"/>
        <v>ESMimoso do Sul</v>
      </c>
      <c r="D50" s="11">
        <f>'Cargos x vlr'!$H$4</f>
        <v>200</v>
      </c>
      <c r="E50" s="11">
        <f>'Cargos x vlr'!$H$5</f>
        <v>200</v>
      </c>
      <c r="F50" s="11" t="str">
        <f t="shared" si="1"/>
        <v>Interior</v>
      </c>
    </row>
    <row r="51" spans="1:6" x14ac:dyDescent="0.25">
      <c r="A51" s="2" t="s">
        <v>10965</v>
      </c>
      <c r="B51" t="s">
        <v>81</v>
      </c>
      <c r="C51" t="str">
        <f t="shared" si="0"/>
        <v>ESMontanha</v>
      </c>
      <c r="D51" s="11">
        <f>'Cargos x vlr'!$H$4</f>
        <v>200</v>
      </c>
      <c r="E51" s="11">
        <f>'Cargos x vlr'!$H$5</f>
        <v>200</v>
      </c>
      <c r="F51" s="11" t="str">
        <f t="shared" si="1"/>
        <v>Interior</v>
      </c>
    </row>
    <row r="52" spans="1:6" x14ac:dyDescent="0.25">
      <c r="A52" s="2" t="s">
        <v>10965</v>
      </c>
      <c r="B52" t="s">
        <v>82</v>
      </c>
      <c r="C52" t="str">
        <f t="shared" si="0"/>
        <v>ESMucurici</v>
      </c>
      <c r="D52" s="11">
        <f>'Cargos x vlr'!$H$4</f>
        <v>200</v>
      </c>
      <c r="E52" s="11">
        <f>'Cargos x vlr'!$H$5</f>
        <v>200</v>
      </c>
      <c r="F52" s="11" t="str">
        <f t="shared" si="1"/>
        <v>Interior</v>
      </c>
    </row>
    <row r="53" spans="1:6" x14ac:dyDescent="0.25">
      <c r="A53" s="2" t="s">
        <v>10965</v>
      </c>
      <c r="B53" t="s">
        <v>83</v>
      </c>
      <c r="C53" t="str">
        <f t="shared" si="0"/>
        <v>ESMuniz Freire</v>
      </c>
      <c r="D53" s="11">
        <f>'Cargos x vlr'!$H$4</f>
        <v>200</v>
      </c>
      <c r="E53" s="11">
        <f>'Cargos x vlr'!$H$5</f>
        <v>200</v>
      </c>
      <c r="F53" s="11" t="str">
        <f t="shared" si="1"/>
        <v>Interior</v>
      </c>
    </row>
    <row r="54" spans="1:6" x14ac:dyDescent="0.25">
      <c r="A54" s="2" t="s">
        <v>10965</v>
      </c>
      <c r="B54" t="s">
        <v>84</v>
      </c>
      <c r="C54" t="str">
        <f t="shared" si="0"/>
        <v>ESMuqui</v>
      </c>
      <c r="D54" s="11">
        <f>'Cargos x vlr'!$H$4</f>
        <v>200</v>
      </c>
      <c r="E54" s="11">
        <f>'Cargos x vlr'!$H$5</f>
        <v>200</v>
      </c>
      <c r="F54" s="11" t="str">
        <f t="shared" si="1"/>
        <v>Interior</v>
      </c>
    </row>
    <row r="55" spans="1:6" x14ac:dyDescent="0.25">
      <c r="A55" s="2" t="s">
        <v>10965</v>
      </c>
      <c r="B55" t="s">
        <v>85</v>
      </c>
      <c r="C55" t="str">
        <f t="shared" si="0"/>
        <v>ESNova Venécia</v>
      </c>
      <c r="D55" s="11">
        <f>'Cargos x vlr'!$H$4</f>
        <v>200</v>
      </c>
      <c r="E55" s="11">
        <f>'Cargos x vlr'!$H$5</f>
        <v>200</v>
      </c>
      <c r="F55" s="11" t="str">
        <f t="shared" si="1"/>
        <v>Interior</v>
      </c>
    </row>
    <row r="56" spans="1:6" x14ac:dyDescent="0.25">
      <c r="A56" s="2" t="s">
        <v>10965</v>
      </c>
      <c r="B56" t="s">
        <v>86</v>
      </c>
      <c r="C56" t="str">
        <f t="shared" si="0"/>
        <v>ESPancas</v>
      </c>
      <c r="D56" s="11">
        <f>'Cargos x vlr'!$H$4</f>
        <v>200</v>
      </c>
      <c r="E56" s="11">
        <f>'Cargos x vlr'!$H$5</f>
        <v>200</v>
      </c>
      <c r="F56" s="11" t="str">
        <f t="shared" si="1"/>
        <v>Interior</v>
      </c>
    </row>
    <row r="57" spans="1:6" x14ac:dyDescent="0.25">
      <c r="A57" s="2" t="s">
        <v>10965</v>
      </c>
      <c r="B57" t="s">
        <v>87</v>
      </c>
      <c r="C57" t="str">
        <f t="shared" si="0"/>
        <v>ESPedro Canário</v>
      </c>
      <c r="D57" s="11">
        <f>'Cargos x vlr'!$H$4</f>
        <v>200</v>
      </c>
      <c r="E57" s="11">
        <f>'Cargos x vlr'!$H$5</f>
        <v>200</v>
      </c>
      <c r="F57" s="11" t="str">
        <f t="shared" si="1"/>
        <v>Interior</v>
      </c>
    </row>
    <row r="58" spans="1:6" x14ac:dyDescent="0.25">
      <c r="A58" s="2" t="s">
        <v>10965</v>
      </c>
      <c r="B58" t="s">
        <v>88</v>
      </c>
      <c r="C58" t="str">
        <f t="shared" si="0"/>
        <v>ESPinheiros</v>
      </c>
      <c r="D58" s="11">
        <f>'Cargos x vlr'!$H$4</f>
        <v>200</v>
      </c>
      <c r="E58" s="11">
        <f>'Cargos x vlr'!$H$5</f>
        <v>200</v>
      </c>
      <c r="F58" s="11" t="str">
        <f t="shared" si="1"/>
        <v>Interior</v>
      </c>
    </row>
    <row r="59" spans="1:6" x14ac:dyDescent="0.25">
      <c r="A59" s="2" t="s">
        <v>10965</v>
      </c>
      <c r="B59" t="s">
        <v>89</v>
      </c>
      <c r="C59" t="str">
        <f t="shared" si="0"/>
        <v>ESPiúma</v>
      </c>
      <c r="D59" s="11">
        <f>'Cargos x vlr'!$H$4</f>
        <v>200</v>
      </c>
      <c r="E59" s="11">
        <f>'Cargos x vlr'!$H$5</f>
        <v>200</v>
      </c>
      <c r="F59" s="11" t="str">
        <f t="shared" si="1"/>
        <v>Interior</v>
      </c>
    </row>
    <row r="60" spans="1:6" x14ac:dyDescent="0.25">
      <c r="A60" s="2" t="s">
        <v>10965</v>
      </c>
      <c r="B60" t="s">
        <v>90</v>
      </c>
      <c r="C60" t="str">
        <f t="shared" si="0"/>
        <v>ESPonto Belo</v>
      </c>
      <c r="D60" s="11">
        <f>'Cargos x vlr'!$H$4</f>
        <v>200</v>
      </c>
      <c r="E60" s="11">
        <f>'Cargos x vlr'!$H$5</f>
        <v>200</v>
      </c>
      <c r="F60" s="11" t="str">
        <f t="shared" si="1"/>
        <v>Interior</v>
      </c>
    </row>
    <row r="61" spans="1:6" x14ac:dyDescent="0.25">
      <c r="A61" s="2" t="s">
        <v>10965</v>
      </c>
      <c r="B61" t="s">
        <v>91</v>
      </c>
      <c r="C61" t="str">
        <f t="shared" si="0"/>
        <v>ESPresidente Kennedy</v>
      </c>
      <c r="D61" s="11">
        <f>'Cargos x vlr'!$H$4</f>
        <v>200</v>
      </c>
      <c r="E61" s="11">
        <f>'Cargos x vlr'!$H$5</f>
        <v>200</v>
      </c>
      <c r="F61" s="11" t="str">
        <f t="shared" si="1"/>
        <v>Interior</v>
      </c>
    </row>
    <row r="62" spans="1:6" x14ac:dyDescent="0.25">
      <c r="A62" s="2" t="s">
        <v>10965</v>
      </c>
      <c r="B62" t="s">
        <v>92</v>
      </c>
      <c r="C62" t="str">
        <f t="shared" si="0"/>
        <v>ESRio Bananal</v>
      </c>
      <c r="D62" s="11">
        <f>'Cargos x vlr'!$H$4</f>
        <v>200</v>
      </c>
      <c r="E62" s="11">
        <f>'Cargos x vlr'!$H$5</f>
        <v>200</v>
      </c>
      <c r="F62" s="11" t="str">
        <f t="shared" si="1"/>
        <v>Interior</v>
      </c>
    </row>
    <row r="63" spans="1:6" x14ac:dyDescent="0.25">
      <c r="A63" s="2" t="s">
        <v>10965</v>
      </c>
      <c r="B63" t="s">
        <v>93</v>
      </c>
      <c r="C63" t="str">
        <f t="shared" si="0"/>
        <v>ESRio Novo do Sul</v>
      </c>
      <c r="D63" s="11">
        <f>'Cargos x vlr'!$H$4</f>
        <v>200</v>
      </c>
      <c r="E63" s="11">
        <f>'Cargos x vlr'!$H$5</f>
        <v>200</v>
      </c>
      <c r="F63" s="11" t="str">
        <f t="shared" si="1"/>
        <v>Interior</v>
      </c>
    </row>
    <row r="64" spans="1:6" x14ac:dyDescent="0.25">
      <c r="A64" s="2" t="s">
        <v>10965</v>
      </c>
      <c r="B64" t="s">
        <v>94</v>
      </c>
      <c r="C64" t="str">
        <f t="shared" si="0"/>
        <v>ESSanta Leopoldina</v>
      </c>
      <c r="D64" s="11">
        <f>'Cargos x vlr'!$H$4</f>
        <v>200</v>
      </c>
      <c r="E64" s="11">
        <f>'Cargos x vlr'!$H$5</f>
        <v>200</v>
      </c>
      <c r="F64" s="11" t="str">
        <f t="shared" si="1"/>
        <v>Interior</v>
      </c>
    </row>
    <row r="65" spans="1:6" x14ac:dyDescent="0.25">
      <c r="A65" s="2" t="s">
        <v>10965</v>
      </c>
      <c r="B65" t="s">
        <v>95</v>
      </c>
      <c r="C65" t="str">
        <f t="shared" si="0"/>
        <v>ESSanta Maria de Jetibá</v>
      </c>
      <c r="D65" s="11">
        <f>'Cargos x vlr'!$H$4</f>
        <v>200</v>
      </c>
      <c r="E65" s="11">
        <f>'Cargos x vlr'!$H$5</f>
        <v>200</v>
      </c>
      <c r="F65" s="11" t="str">
        <f t="shared" si="1"/>
        <v>Interior</v>
      </c>
    </row>
    <row r="66" spans="1:6" x14ac:dyDescent="0.25">
      <c r="A66" s="2" t="s">
        <v>10965</v>
      </c>
      <c r="B66" t="s">
        <v>96</v>
      </c>
      <c r="C66" t="str">
        <f t="shared" si="0"/>
        <v>ESSanta Teresa</v>
      </c>
      <c r="D66" s="11">
        <f>'Cargos x vlr'!$H$4</f>
        <v>200</v>
      </c>
      <c r="E66" s="11">
        <f>'Cargos x vlr'!$H$5</f>
        <v>200</v>
      </c>
      <c r="F66" s="11" t="str">
        <f t="shared" si="1"/>
        <v>Interior</v>
      </c>
    </row>
    <row r="67" spans="1:6" x14ac:dyDescent="0.25">
      <c r="A67" s="2" t="s">
        <v>10965</v>
      </c>
      <c r="B67" t="s">
        <v>12214</v>
      </c>
      <c r="C67" t="str">
        <f t="shared" ref="C67:C130" si="2">CONCATENATE(A67,B67)</f>
        <v>ESSão Domingos do Norte</v>
      </c>
      <c r="D67" s="11">
        <f>'Cargos x vlr'!$H$4</f>
        <v>200</v>
      </c>
      <c r="E67" s="11">
        <f>'Cargos x vlr'!$H$5</f>
        <v>200</v>
      </c>
      <c r="F67" s="11" t="str">
        <f t="shared" ref="F67:F130" si="3">IF(A66=A67,"Interior","Capital")</f>
        <v>Interior</v>
      </c>
    </row>
    <row r="68" spans="1:6" x14ac:dyDescent="0.25">
      <c r="A68" s="2" t="s">
        <v>10965</v>
      </c>
      <c r="B68" t="s">
        <v>97</v>
      </c>
      <c r="C68" t="str">
        <f t="shared" si="2"/>
        <v>ESSão Gabriel da Palha</v>
      </c>
      <c r="D68" s="11">
        <f>'Cargos x vlr'!$H$4</f>
        <v>200</v>
      </c>
      <c r="E68" s="11">
        <f>'Cargos x vlr'!$H$5</f>
        <v>200</v>
      </c>
      <c r="F68" s="11" t="str">
        <f t="shared" si="3"/>
        <v>Interior</v>
      </c>
    </row>
    <row r="69" spans="1:6" x14ac:dyDescent="0.25">
      <c r="A69" s="2" t="s">
        <v>10965</v>
      </c>
      <c r="B69" t="s">
        <v>18</v>
      </c>
      <c r="C69" t="str">
        <f t="shared" si="2"/>
        <v>ESSão José do Calçado</v>
      </c>
      <c r="D69" s="11">
        <f>'Cargos x vlr'!$H$4</f>
        <v>200</v>
      </c>
      <c r="E69" s="11">
        <f>'Cargos x vlr'!$H$5</f>
        <v>200</v>
      </c>
      <c r="F69" s="11" t="str">
        <f t="shared" si="3"/>
        <v>Interior</v>
      </c>
    </row>
    <row r="70" spans="1:6" x14ac:dyDescent="0.25">
      <c r="A70" s="2" t="s">
        <v>10965</v>
      </c>
      <c r="B70" t="s">
        <v>98</v>
      </c>
      <c r="C70" t="str">
        <f t="shared" si="2"/>
        <v>ESSão Mateus</v>
      </c>
      <c r="D70" s="11">
        <f>'Cargos x vlr'!$H$4</f>
        <v>200</v>
      </c>
      <c r="E70" s="11">
        <f>'Cargos x vlr'!$H$5</f>
        <v>200</v>
      </c>
      <c r="F70" s="11" t="str">
        <f t="shared" si="3"/>
        <v>Interior</v>
      </c>
    </row>
    <row r="71" spans="1:6" x14ac:dyDescent="0.25">
      <c r="A71" s="2" t="s">
        <v>10965</v>
      </c>
      <c r="B71" t="s">
        <v>99</v>
      </c>
      <c r="C71" t="str">
        <f t="shared" si="2"/>
        <v>ESSão Roque do Canaã</v>
      </c>
      <c r="D71" s="11">
        <f>'Cargos x vlr'!$H$4</f>
        <v>200</v>
      </c>
      <c r="E71" s="11">
        <f>'Cargos x vlr'!$H$5</f>
        <v>200</v>
      </c>
      <c r="F71" s="11" t="str">
        <f t="shared" si="3"/>
        <v>Interior</v>
      </c>
    </row>
    <row r="72" spans="1:6" x14ac:dyDescent="0.25">
      <c r="A72" s="2" t="s">
        <v>10965</v>
      </c>
      <c r="B72" t="s">
        <v>100</v>
      </c>
      <c r="C72" t="str">
        <f t="shared" si="2"/>
        <v>ESSerra</v>
      </c>
      <c r="D72" s="11">
        <f>'Cargos x vlr'!$H$4</f>
        <v>200</v>
      </c>
      <c r="E72" s="11">
        <f>'Cargos x vlr'!$H$5</f>
        <v>200</v>
      </c>
      <c r="F72" s="11" t="str">
        <f t="shared" si="3"/>
        <v>Interior</v>
      </c>
    </row>
    <row r="73" spans="1:6" x14ac:dyDescent="0.25">
      <c r="A73" s="2" t="s">
        <v>10965</v>
      </c>
      <c r="B73" t="s">
        <v>101</v>
      </c>
      <c r="C73" t="str">
        <f t="shared" si="2"/>
        <v>ESSooretama</v>
      </c>
      <c r="D73" s="11">
        <f>'Cargos x vlr'!$H$4</f>
        <v>200</v>
      </c>
      <c r="E73" s="11">
        <f>'Cargos x vlr'!$H$5</f>
        <v>200</v>
      </c>
      <c r="F73" s="11" t="str">
        <f t="shared" si="3"/>
        <v>Interior</v>
      </c>
    </row>
    <row r="74" spans="1:6" x14ac:dyDescent="0.25">
      <c r="A74" s="2" t="s">
        <v>10965</v>
      </c>
      <c r="B74" t="s">
        <v>102</v>
      </c>
      <c r="C74" t="str">
        <f t="shared" si="2"/>
        <v>ESVargem Alta</v>
      </c>
      <c r="D74" s="11">
        <f>'Cargos x vlr'!$H$4</f>
        <v>200</v>
      </c>
      <c r="E74" s="11">
        <f>'Cargos x vlr'!$H$5</f>
        <v>200</v>
      </c>
      <c r="F74" s="11" t="str">
        <f t="shared" si="3"/>
        <v>Interior</v>
      </c>
    </row>
    <row r="75" spans="1:6" x14ac:dyDescent="0.25">
      <c r="A75" s="2" t="s">
        <v>10965</v>
      </c>
      <c r="B75" t="s">
        <v>103</v>
      </c>
      <c r="C75" t="str">
        <f t="shared" si="2"/>
        <v>ESVenda Nova do Imigrante</v>
      </c>
      <c r="D75" s="11">
        <f>'Cargos x vlr'!$H$4</f>
        <v>200</v>
      </c>
      <c r="E75" s="11">
        <f>'Cargos x vlr'!$H$5</f>
        <v>200</v>
      </c>
      <c r="F75" s="11" t="str">
        <f t="shared" si="3"/>
        <v>Interior</v>
      </c>
    </row>
    <row r="76" spans="1:6" x14ac:dyDescent="0.25">
      <c r="A76" s="2" t="s">
        <v>10965</v>
      </c>
      <c r="B76" t="s">
        <v>104</v>
      </c>
      <c r="C76" t="str">
        <f t="shared" si="2"/>
        <v>ESViana</v>
      </c>
      <c r="D76" s="11">
        <f>'Cargos x vlr'!$H$4</f>
        <v>200</v>
      </c>
      <c r="E76" s="11">
        <f>'Cargos x vlr'!$H$5</f>
        <v>200</v>
      </c>
      <c r="F76" s="11" t="str">
        <f t="shared" si="3"/>
        <v>Interior</v>
      </c>
    </row>
    <row r="77" spans="1:6" x14ac:dyDescent="0.25">
      <c r="A77" s="2" t="s">
        <v>10965</v>
      </c>
      <c r="B77" t="s">
        <v>105</v>
      </c>
      <c r="C77" t="str">
        <f t="shared" si="2"/>
        <v>ESVila Pavão</v>
      </c>
      <c r="D77" s="11">
        <f>'Cargos x vlr'!$H$4</f>
        <v>200</v>
      </c>
      <c r="E77" s="11">
        <f>'Cargos x vlr'!$H$5</f>
        <v>200</v>
      </c>
      <c r="F77" s="11" t="str">
        <f t="shared" si="3"/>
        <v>Interior</v>
      </c>
    </row>
    <row r="78" spans="1:6" x14ac:dyDescent="0.25">
      <c r="A78" s="2" t="s">
        <v>10965</v>
      </c>
      <c r="B78" t="s">
        <v>106</v>
      </c>
      <c r="C78" t="str">
        <f t="shared" si="2"/>
        <v>ESVila Valério</v>
      </c>
      <c r="D78" s="11">
        <f>'Cargos x vlr'!$H$4</f>
        <v>200</v>
      </c>
      <c r="E78" s="11">
        <f>'Cargos x vlr'!$H$5</f>
        <v>200</v>
      </c>
      <c r="F78" s="11" t="str">
        <f t="shared" si="3"/>
        <v>Interior</v>
      </c>
    </row>
    <row r="79" spans="1:6" x14ac:dyDescent="0.25">
      <c r="A79" s="2" t="s">
        <v>10965</v>
      </c>
      <c r="B79" t="s">
        <v>107</v>
      </c>
      <c r="C79" t="str">
        <f t="shared" si="2"/>
        <v>ESVila Velha</v>
      </c>
      <c r="D79" s="11">
        <f>'Cargos x vlr'!$H$4</f>
        <v>200</v>
      </c>
      <c r="E79" s="11">
        <f>'Cargos x vlr'!$H$5</f>
        <v>200</v>
      </c>
      <c r="F79" s="11" t="str">
        <f t="shared" si="3"/>
        <v>Interior</v>
      </c>
    </row>
    <row r="80" spans="1:6" x14ac:dyDescent="0.25">
      <c r="A80" s="2" t="s">
        <v>10966</v>
      </c>
      <c r="B80" t="s">
        <v>5764</v>
      </c>
      <c r="C80" t="str">
        <f t="shared" si="2"/>
        <v>ACRio Branco</v>
      </c>
      <c r="D80" s="11">
        <f>IF(A80=A79,'Cargos x vlr'!$G$4,'Cargos x vlr'!$F$4)</f>
        <v>200</v>
      </c>
      <c r="E80" s="11">
        <f>IF(A80=A79,'Cargos x vlr'!$G$5,'Cargos x vlr'!$F$5)</f>
        <v>200</v>
      </c>
      <c r="F80" s="11" t="str">
        <f t="shared" si="3"/>
        <v>Capital</v>
      </c>
    </row>
    <row r="81" spans="1:6" x14ac:dyDescent="0.25">
      <c r="A81" s="2" t="s">
        <v>10966</v>
      </c>
      <c r="B81" t="s">
        <v>5749</v>
      </c>
      <c r="C81" t="str">
        <f t="shared" si="2"/>
        <v>ACAcrelândia</v>
      </c>
      <c r="D81" s="11">
        <f>IF(A81=A80,'Cargos x vlr'!$G$4,'Cargos x vlr'!$F$4)</f>
        <v>200</v>
      </c>
      <c r="E81" s="11">
        <f>IF(A81=A80,'Cargos x vlr'!$G$5,'Cargos x vlr'!$F$5)</f>
        <v>200</v>
      </c>
      <c r="F81" s="11" t="str">
        <f t="shared" si="3"/>
        <v>Interior</v>
      </c>
    </row>
    <row r="82" spans="1:6" x14ac:dyDescent="0.25">
      <c r="A82" s="2" t="s">
        <v>10966</v>
      </c>
      <c r="B82" t="s">
        <v>5750</v>
      </c>
      <c r="C82" t="str">
        <f t="shared" si="2"/>
        <v>ACAssis Brasil</v>
      </c>
      <c r="D82" s="11">
        <f>IF(A82=A81,'Cargos x vlr'!$G$4,'Cargos x vlr'!$F$4)</f>
        <v>200</v>
      </c>
      <c r="E82" s="11">
        <f>IF(A82=A81,'Cargos x vlr'!$G$5,'Cargos x vlr'!$F$5)</f>
        <v>200</v>
      </c>
      <c r="F82" s="11" t="str">
        <f t="shared" si="3"/>
        <v>Interior</v>
      </c>
    </row>
    <row r="83" spans="1:6" x14ac:dyDescent="0.25">
      <c r="A83" s="2" t="s">
        <v>10966</v>
      </c>
      <c r="B83" t="s">
        <v>5751</v>
      </c>
      <c r="C83" t="str">
        <f t="shared" si="2"/>
        <v>ACBrasileia</v>
      </c>
      <c r="D83" s="11">
        <f>IF(A83=A82,'Cargos x vlr'!$G$4,'Cargos x vlr'!$F$4)</f>
        <v>200</v>
      </c>
      <c r="E83" s="11">
        <f>IF(A83=A82,'Cargos x vlr'!$G$5,'Cargos x vlr'!$F$5)</f>
        <v>200</v>
      </c>
      <c r="F83" s="11" t="str">
        <f t="shared" si="3"/>
        <v>Interior</v>
      </c>
    </row>
    <row r="84" spans="1:6" x14ac:dyDescent="0.25">
      <c r="A84" s="2" t="s">
        <v>10966</v>
      </c>
      <c r="B84" t="s">
        <v>5752</v>
      </c>
      <c r="C84" t="str">
        <f t="shared" si="2"/>
        <v>ACBujari</v>
      </c>
      <c r="D84" s="11">
        <f>IF(A84=A83,'Cargos x vlr'!$G$4,'Cargos x vlr'!$F$4)</f>
        <v>200</v>
      </c>
      <c r="E84" s="11">
        <f>IF(A84=A83,'Cargos x vlr'!$G$5,'Cargos x vlr'!$F$5)</f>
        <v>200</v>
      </c>
      <c r="F84" s="11" t="str">
        <f t="shared" si="3"/>
        <v>Interior</v>
      </c>
    </row>
    <row r="85" spans="1:6" x14ac:dyDescent="0.25">
      <c r="A85" s="2" t="s">
        <v>10966</v>
      </c>
      <c r="B85" t="s">
        <v>5753</v>
      </c>
      <c r="C85" t="str">
        <f t="shared" si="2"/>
        <v>ACCapixaba</v>
      </c>
      <c r="D85" s="11">
        <f>IF(A85=A84,'Cargos x vlr'!$G$4,'Cargos x vlr'!$F$4)</f>
        <v>200</v>
      </c>
      <c r="E85" s="11">
        <f>IF(A85=A84,'Cargos x vlr'!$G$5,'Cargos x vlr'!$F$5)</f>
        <v>200</v>
      </c>
      <c r="F85" s="11" t="str">
        <f t="shared" si="3"/>
        <v>Interior</v>
      </c>
    </row>
    <row r="86" spans="1:6" x14ac:dyDescent="0.25">
      <c r="A86" s="2" t="s">
        <v>10966</v>
      </c>
      <c r="B86" t="s">
        <v>5754</v>
      </c>
      <c r="C86" t="str">
        <f t="shared" si="2"/>
        <v>ACCruzeiro do Sul</v>
      </c>
      <c r="D86" s="11">
        <f>IF(A86=A85,'Cargos x vlr'!$G$4,'Cargos x vlr'!$F$4)</f>
        <v>200</v>
      </c>
      <c r="E86" s="11">
        <f>IF(A86=A85,'Cargos x vlr'!$G$5,'Cargos x vlr'!$F$5)</f>
        <v>200</v>
      </c>
      <c r="F86" s="11" t="str">
        <f t="shared" si="3"/>
        <v>Interior</v>
      </c>
    </row>
    <row r="87" spans="1:6" x14ac:dyDescent="0.25">
      <c r="A87" s="2" t="s">
        <v>10966</v>
      </c>
      <c r="B87" t="s">
        <v>5755</v>
      </c>
      <c r="C87" t="str">
        <f t="shared" si="2"/>
        <v>ACEpitaciolândia</v>
      </c>
      <c r="D87" s="11">
        <f>IF(A87=A86,'Cargos x vlr'!$G$4,'Cargos x vlr'!$F$4)</f>
        <v>200</v>
      </c>
      <c r="E87" s="11">
        <f>IF(A87=A86,'Cargos x vlr'!$G$5,'Cargos x vlr'!$F$5)</f>
        <v>200</v>
      </c>
      <c r="F87" s="11" t="str">
        <f t="shared" si="3"/>
        <v>Interior</v>
      </c>
    </row>
    <row r="88" spans="1:6" x14ac:dyDescent="0.25">
      <c r="A88" s="2" t="s">
        <v>10966</v>
      </c>
      <c r="B88" t="s">
        <v>5756</v>
      </c>
      <c r="C88" t="str">
        <f t="shared" si="2"/>
        <v>ACFeijó</v>
      </c>
      <c r="D88" s="11">
        <f>IF(A88=A87,'Cargos x vlr'!$G$4,'Cargos x vlr'!$F$4)</f>
        <v>200</v>
      </c>
      <c r="E88" s="11">
        <f>IF(A88=A87,'Cargos x vlr'!$G$5,'Cargos x vlr'!$F$5)</f>
        <v>200</v>
      </c>
      <c r="F88" s="11" t="str">
        <f t="shared" si="3"/>
        <v>Interior</v>
      </c>
    </row>
    <row r="89" spans="1:6" x14ac:dyDescent="0.25">
      <c r="A89" s="2" t="s">
        <v>10966</v>
      </c>
      <c r="B89" t="s">
        <v>5757</v>
      </c>
      <c r="C89" t="str">
        <f t="shared" si="2"/>
        <v>ACJordão</v>
      </c>
      <c r="D89" s="11">
        <f>IF(A89=A88,'Cargos x vlr'!$G$4,'Cargos x vlr'!$F$4)</f>
        <v>200</v>
      </c>
      <c r="E89" s="11">
        <f>IF(A89=A88,'Cargos x vlr'!$G$5,'Cargos x vlr'!$F$5)</f>
        <v>200</v>
      </c>
      <c r="F89" s="11" t="str">
        <f t="shared" si="3"/>
        <v>Interior</v>
      </c>
    </row>
    <row r="90" spans="1:6" x14ac:dyDescent="0.25">
      <c r="A90" s="2" t="s">
        <v>10966</v>
      </c>
      <c r="B90" t="s">
        <v>5758</v>
      </c>
      <c r="C90" t="str">
        <f t="shared" si="2"/>
        <v>ACMâncio Lima</v>
      </c>
      <c r="D90" s="11">
        <f>IF(A90=A89,'Cargos x vlr'!$G$4,'Cargos x vlr'!$F$4)</f>
        <v>200</v>
      </c>
      <c r="E90" s="11">
        <f>IF(A90=A89,'Cargos x vlr'!$G$5,'Cargos x vlr'!$F$5)</f>
        <v>200</v>
      </c>
      <c r="F90" s="11" t="str">
        <f t="shared" si="3"/>
        <v>Interior</v>
      </c>
    </row>
    <row r="91" spans="1:6" x14ac:dyDescent="0.25">
      <c r="A91" s="2" t="s">
        <v>10966</v>
      </c>
      <c r="B91" t="s">
        <v>5759</v>
      </c>
      <c r="C91" t="str">
        <f t="shared" si="2"/>
        <v>ACManoel Urbano</v>
      </c>
      <c r="D91" s="11">
        <f>IF(A91=A90,'Cargos x vlr'!$G$4,'Cargos x vlr'!$F$4)</f>
        <v>200</v>
      </c>
      <c r="E91" s="11">
        <f>IF(A91=A90,'Cargos x vlr'!$G$5,'Cargos x vlr'!$F$5)</f>
        <v>200</v>
      </c>
      <c r="F91" s="11" t="str">
        <f t="shared" si="3"/>
        <v>Interior</v>
      </c>
    </row>
    <row r="92" spans="1:6" x14ac:dyDescent="0.25">
      <c r="A92" s="2" t="s">
        <v>10966</v>
      </c>
      <c r="B92" t="s">
        <v>5760</v>
      </c>
      <c r="C92" t="str">
        <f t="shared" si="2"/>
        <v>ACMarechal Thaumaturgo</v>
      </c>
      <c r="D92" s="11">
        <f>IF(A92=A91,'Cargos x vlr'!$G$4,'Cargos x vlr'!$F$4)</f>
        <v>200</v>
      </c>
      <c r="E92" s="11">
        <f>IF(A92=A91,'Cargos x vlr'!$G$5,'Cargos x vlr'!$F$5)</f>
        <v>200</v>
      </c>
      <c r="F92" s="11" t="str">
        <f t="shared" si="3"/>
        <v>Interior</v>
      </c>
    </row>
    <row r="93" spans="1:6" x14ac:dyDescent="0.25">
      <c r="A93" s="2" t="s">
        <v>10966</v>
      </c>
      <c r="B93" t="s">
        <v>5761</v>
      </c>
      <c r="C93" t="str">
        <f t="shared" si="2"/>
        <v>ACPlácido de Castro</v>
      </c>
      <c r="D93" s="11">
        <f>IF(A93=A92,'Cargos x vlr'!$G$4,'Cargos x vlr'!$F$4)</f>
        <v>200</v>
      </c>
      <c r="E93" s="11">
        <f>IF(A93=A92,'Cargos x vlr'!$G$5,'Cargos x vlr'!$F$5)</f>
        <v>200</v>
      </c>
      <c r="F93" s="11" t="str">
        <f t="shared" si="3"/>
        <v>Interior</v>
      </c>
    </row>
    <row r="94" spans="1:6" x14ac:dyDescent="0.25">
      <c r="A94" s="2" t="s">
        <v>10966</v>
      </c>
      <c r="B94" t="s">
        <v>5762</v>
      </c>
      <c r="C94" t="str">
        <f t="shared" si="2"/>
        <v>ACPorto Acre</v>
      </c>
      <c r="D94" s="11">
        <f>IF(A94=A93,'Cargos x vlr'!$G$4,'Cargos x vlr'!$F$4)</f>
        <v>200</v>
      </c>
      <c r="E94" s="11">
        <f>IF(A94=A93,'Cargos x vlr'!$G$5,'Cargos x vlr'!$F$5)</f>
        <v>200</v>
      </c>
      <c r="F94" s="11" t="str">
        <f t="shared" si="3"/>
        <v>Interior</v>
      </c>
    </row>
    <row r="95" spans="1:6" x14ac:dyDescent="0.25">
      <c r="A95" s="2" t="s">
        <v>10966</v>
      </c>
      <c r="B95" t="s">
        <v>5763</v>
      </c>
      <c r="C95" t="str">
        <f t="shared" si="2"/>
        <v>ACPorto Walter</v>
      </c>
      <c r="D95" s="11">
        <f>IF(A95=A94,'Cargos x vlr'!$G$4,'Cargos x vlr'!$F$4)</f>
        <v>200</v>
      </c>
      <c r="E95" s="11">
        <f>IF(A95=A94,'Cargos x vlr'!$G$5,'Cargos x vlr'!$F$5)</f>
        <v>200</v>
      </c>
      <c r="F95" s="11" t="str">
        <f t="shared" si="3"/>
        <v>Interior</v>
      </c>
    </row>
    <row r="96" spans="1:6" x14ac:dyDescent="0.25">
      <c r="A96" s="2" t="s">
        <v>10966</v>
      </c>
      <c r="B96" t="s">
        <v>5765</v>
      </c>
      <c r="C96" t="str">
        <f t="shared" si="2"/>
        <v>ACRodrigues Alves</v>
      </c>
      <c r="D96" s="11">
        <f>IF(A96=A95,'Cargos x vlr'!$G$4,'Cargos x vlr'!$F$4)</f>
        <v>200</v>
      </c>
      <c r="E96" s="11">
        <f>IF(A96=A95,'Cargos x vlr'!$G$5,'Cargos x vlr'!$F$5)</f>
        <v>200</v>
      </c>
      <c r="F96" s="11" t="str">
        <f t="shared" si="3"/>
        <v>Interior</v>
      </c>
    </row>
    <row r="97" spans="1:6" x14ac:dyDescent="0.25">
      <c r="A97" s="2" t="s">
        <v>10966</v>
      </c>
      <c r="B97" t="s">
        <v>5766</v>
      </c>
      <c r="C97" t="str">
        <f t="shared" si="2"/>
        <v>ACSanta Rosa do Purus</v>
      </c>
      <c r="D97" s="11">
        <f>IF(A97=A96,'Cargos x vlr'!$G$4,'Cargos x vlr'!$F$4)</f>
        <v>200</v>
      </c>
      <c r="E97" s="11">
        <f>IF(A97=A96,'Cargos x vlr'!$G$5,'Cargos x vlr'!$F$5)</f>
        <v>200</v>
      </c>
      <c r="F97" s="11" t="str">
        <f t="shared" si="3"/>
        <v>Interior</v>
      </c>
    </row>
    <row r="98" spans="1:6" x14ac:dyDescent="0.25">
      <c r="A98" s="2" t="s">
        <v>10966</v>
      </c>
      <c r="B98" t="s">
        <v>5767</v>
      </c>
      <c r="C98" t="str">
        <f t="shared" si="2"/>
        <v>ACSena Madureira</v>
      </c>
      <c r="D98" s="11">
        <f>IF(A98=A97,'Cargos x vlr'!$G$4,'Cargos x vlr'!$F$4)</f>
        <v>200</v>
      </c>
      <c r="E98" s="11">
        <f>IF(A98=A97,'Cargos x vlr'!$G$5,'Cargos x vlr'!$F$5)</f>
        <v>200</v>
      </c>
      <c r="F98" s="11" t="str">
        <f t="shared" si="3"/>
        <v>Interior</v>
      </c>
    </row>
    <row r="99" spans="1:6" x14ac:dyDescent="0.25">
      <c r="A99" s="2" t="s">
        <v>10966</v>
      </c>
      <c r="B99" t="s">
        <v>5768</v>
      </c>
      <c r="C99" t="str">
        <f t="shared" si="2"/>
        <v>ACSenador Guiomard</v>
      </c>
      <c r="D99" s="11">
        <f>IF(A99=A98,'Cargos x vlr'!$G$4,'Cargos x vlr'!$F$4)</f>
        <v>200</v>
      </c>
      <c r="E99" s="11">
        <f>IF(A99=A98,'Cargos x vlr'!$G$5,'Cargos x vlr'!$F$5)</f>
        <v>200</v>
      </c>
      <c r="F99" s="11" t="str">
        <f t="shared" si="3"/>
        <v>Interior</v>
      </c>
    </row>
    <row r="100" spans="1:6" x14ac:dyDescent="0.25">
      <c r="A100" s="2" t="s">
        <v>10966</v>
      </c>
      <c r="B100" t="s">
        <v>5769</v>
      </c>
      <c r="C100" t="str">
        <f t="shared" si="2"/>
        <v>ACTarauacá</v>
      </c>
      <c r="D100" s="11">
        <f>IF(A100=A99,'Cargos x vlr'!$G$4,'Cargos x vlr'!$F$4)</f>
        <v>200</v>
      </c>
      <c r="E100" s="11">
        <f>IF(A100=A99,'Cargos x vlr'!$G$5,'Cargos x vlr'!$F$5)</f>
        <v>200</v>
      </c>
      <c r="F100" s="11" t="str">
        <f t="shared" si="3"/>
        <v>Interior</v>
      </c>
    </row>
    <row r="101" spans="1:6" x14ac:dyDescent="0.25">
      <c r="A101" s="2" t="s">
        <v>10966</v>
      </c>
      <c r="B101" t="s">
        <v>5770</v>
      </c>
      <c r="C101" t="str">
        <f t="shared" si="2"/>
        <v>ACXapuri</v>
      </c>
      <c r="D101" s="11">
        <f>IF(A101=A100,'Cargos x vlr'!$G$4,'Cargos x vlr'!$F$4)</f>
        <v>200</v>
      </c>
      <c r="E101" s="11">
        <f>IF(A101=A100,'Cargos x vlr'!$G$5,'Cargos x vlr'!$F$5)</f>
        <v>200</v>
      </c>
      <c r="F101" s="11" t="str">
        <f t="shared" si="3"/>
        <v>Interior</v>
      </c>
    </row>
    <row r="102" spans="1:6" x14ac:dyDescent="0.25">
      <c r="A102" s="2" t="s">
        <v>10967</v>
      </c>
      <c r="B102" t="s">
        <v>5817</v>
      </c>
      <c r="C102" t="str">
        <f t="shared" si="2"/>
        <v>ALMaceió</v>
      </c>
      <c r="D102" s="11">
        <f>IF(A102=A101,'Cargos x vlr'!$G$4,'Cargos x vlr'!$F$4)</f>
        <v>200</v>
      </c>
      <c r="E102" s="11">
        <f>IF(A102=A101,'Cargos x vlr'!$G$5,'Cargos x vlr'!$F$5)</f>
        <v>200</v>
      </c>
      <c r="F102" s="11" t="str">
        <f t="shared" si="3"/>
        <v>Capital</v>
      </c>
    </row>
    <row r="103" spans="1:6" x14ac:dyDescent="0.25">
      <c r="A103" s="2" t="s">
        <v>10967</v>
      </c>
      <c r="B103" t="s">
        <v>5771</v>
      </c>
      <c r="C103" t="str">
        <f t="shared" si="2"/>
        <v>ALÁgua Branca</v>
      </c>
      <c r="D103" s="11">
        <f>IF(A103=A102,'Cargos x vlr'!$G$4,'Cargos x vlr'!$F$4)</f>
        <v>200</v>
      </c>
      <c r="E103" s="11">
        <f>IF(A103=A102,'Cargos x vlr'!$G$5,'Cargos x vlr'!$F$5)</f>
        <v>200</v>
      </c>
      <c r="F103" s="11" t="str">
        <f t="shared" si="3"/>
        <v>Interior</v>
      </c>
    </row>
    <row r="104" spans="1:6" x14ac:dyDescent="0.25">
      <c r="A104" s="2" t="s">
        <v>10967</v>
      </c>
      <c r="B104" t="s">
        <v>5772</v>
      </c>
      <c r="C104" t="str">
        <f t="shared" si="2"/>
        <v>ALAnadia</v>
      </c>
      <c r="D104" s="11">
        <f>IF(A104=A103,'Cargos x vlr'!$G$4,'Cargos x vlr'!$F$4)</f>
        <v>200</v>
      </c>
      <c r="E104" s="11">
        <f>IF(A104=A103,'Cargos x vlr'!$G$5,'Cargos x vlr'!$F$5)</f>
        <v>200</v>
      </c>
      <c r="F104" s="11" t="str">
        <f t="shared" si="3"/>
        <v>Interior</v>
      </c>
    </row>
    <row r="105" spans="1:6" x14ac:dyDescent="0.25">
      <c r="A105" s="2" t="s">
        <v>10967</v>
      </c>
      <c r="B105" t="s">
        <v>5773</v>
      </c>
      <c r="C105" t="str">
        <f t="shared" si="2"/>
        <v>ALArapiraca</v>
      </c>
      <c r="D105" s="11">
        <f>IF(A105=A104,'Cargos x vlr'!$G$4,'Cargos x vlr'!$F$4)</f>
        <v>200</v>
      </c>
      <c r="E105" s="11">
        <f>IF(A105=A104,'Cargos x vlr'!$G$5,'Cargos x vlr'!$F$5)</f>
        <v>200</v>
      </c>
      <c r="F105" s="11" t="str">
        <f t="shared" si="3"/>
        <v>Interior</v>
      </c>
    </row>
    <row r="106" spans="1:6" x14ac:dyDescent="0.25">
      <c r="A106" s="2" t="s">
        <v>10967</v>
      </c>
      <c r="B106" t="s">
        <v>5774</v>
      </c>
      <c r="C106" t="str">
        <f t="shared" si="2"/>
        <v>ALAtalaia</v>
      </c>
      <c r="D106" s="11">
        <f>IF(A106=A105,'Cargos x vlr'!$G$4,'Cargos x vlr'!$F$4)</f>
        <v>200</v>
      </c>
      <c r="E106" s="11">
        <f>IF(A106=A105,'Cargos x vlr'!$G$5,'Cargos x vlr'!$F$5)</f>
        <v>200</v>
      </c>
      <c r="F106" s="11" t="str">
        <f t="shared" si="3"/>
        <v>Interior</v>
      </c>
    </row>
    <row r="107" spans="1:6" x14ac:dyDescent="0.25">
      <c r="A107" s="2" t="s">
        <v>10967</v>
      </c>
      <c r="B107" t="s">
        <v>5775</v>
      </c>
      <c r="C107" t="str">
        <f t="shared" si="2"/>
        <v>ALBarra de Santo Antônio</v>
      </c>
      <c r="D107" s="11">
        <f>IF(A107=A106,'Cargos x vlr'!$G$4,'Cargos x vlr'!$F$4)</f>
        <v>200</v>
      </c>
      <c r="E107" s="11">
        <f>IF(A107=A106,'Cargos x vlr'!$G$5,'Cargos x vlr'!$F$5)</f>
        <v>200</v>
      </c>
      <c r="F107" s="11" t="str">
        <f t="shared" si="3"/>
        <v>Interior</v>
      </c>
    </row>
    <row r="108" spans="1:6" x14ac:dyDescent="0.25">
      <c r="A108" s="2" t="s">
        <v>10967</v>
      </c>
      <c r="B108" t="s">
        <v>5776</v>
      </c>
      <c r="C108" t="str">
        <f t="shared" si="2"/>
        <v>ALBarra de São Miguel</v>
      </c>
      <c r="D108" s="11">
        <f>IF(A108=A107,'Cargos x vlr'!$G$4,'Cargos x vlr'!$F$4)</f>
        <v>200</v>
      </c>
      <c r="E108" s="11">
        <f>IF(A108=A107,'Cargos x vlr'!$G$5,'Cargos x vlr'!$F$5)</f>
        <v>200</v>
      </c>
      <c r="F108" s="11" t="str">
        <f t="shared" si="3"/>
        <v>Interior</v>
      </c>
    </row>
    <row r="109" spans="1:6" x14ac:dyDescent="0.25">
      <c r="A109" s="2" t="s">
        <v>10967</v>
      </c>
      <c r="B109" t="s">
        <v>5777</v>
      </c>
      <c r="C109" t="str">
        <f t="shared" si="2"/>
        <v>ALBatalha</v>
      </c>
      <c r="D109" s="11">
        <f>IF(A109=A108,'Cargos x vlr'!$G$4,'Cargos x vlr'!$F$4)</f>
        <v>200</v>
      </c>
      <c r="E109" s="11">
        <f>IF(A109=A108,'Cargos x vlr'!$G$5,'Cargos x vlr'!$F$5)</f>
        <v>200</v>
      </c>
      <c r="F109" s="11" t="str">
        <f t="shared" si="3"/>
        <v>Interior</v>
      </c>
    </row>
    <row r="110" spans="1:6" x14ac:dyDescent="0.25">
      <c r="A110" s="2" t="s">
        <v>10967</v>
      </c>
      <c r="B110" t="s">
        <v>5778</v>
      </c>
      <c r="C110" t="str">
        <f t="shared" si="2"/>
        <v>ALBelém</v>
      </c>
      <c r="D110" s="11">
        <f>IF(A110=A109,'Cargos x vlr'!$G$4,'Cargos x vlr'!$F$4)</f>
        <v>200</v>
      </c>
      <c r="E110" s="11">
        <f>IF(A110=A109,'Cargos x vlr'!$G$5,'Cargos x vlr'!$F$5)</f>
        <v>200</v>
      </c>
      <c r="F110" s="11" t="str">
        <f t="shared" si="3"/>
        <v>Interior</v>
      </c>
    </row>
    <row r="111" spans="1:6" x14ac:dyDescent="0.25">
      <c r="A111" s="2" t="s">
        <v>10967</v>
      </c>
      <c r="B111" t="s">
        <v>5779</v>
      </c>
      <c r="C111" t="str">
        <f t="shared" si="2"/>
        <v>ALBelo Monte</v>
      </c>
      <c r="D111" s="11">
        <f>IF(A111=A110,'Cargos x vlr'!$G$4,'Cargos x vlr'!$F$4)</f>
        <v>200</v>
      </c>
      <c r="E111" s="11">
        <f>IF(A111=A110,'Cargos x vlr'!$G$5,'Cargos x vlr'!$F$5)</f>
        <v>200</v>
      </c>
      <c r="F111" s="11" t="str">
        <f t="shared" si="3"/>
        <v>Interior</v>
      </c>
    </row>
    <row r="112" spans="1:6" x14ac:dyDescent="0.25">
      <c r="A112" s="2" t="s">
        <v>10967</v>
      </c>
      <c r="B112" t="s">
        <v>5780</v>
      </c>
      <c r="C112" t="str">
        <f t="shared" si="2"/>
        <v>ALBoca da Mata</v>
      </c>
      <c r="D112" s="11">
        <f>IF(A112=A111,'Cargos x vlr'!$G$4,'Cargos x vlr'!$F$4)</f>
        <v>200</v>
      </c>
      <c r="E112" s="11">
        <f>IF(A112=A111,'Cargos x vlr'!$G$5,'Cargos x vlr'!$F$5)</f>
        <v>200</v>
      </c>
      <c r="F112" s="11" t="str">
        <f t="shared" si="3"/>
        <v>Interior</v>
      </c>
    </row>
    <row r="113" spans="1:6" x14ac:dyDescent="0.25">
      <c r="A113" s="2" t="s">
        <v>10967</v>
      </c>
      <c r="B113" t="s">
        <v>5781</v>
      </c>
      <c r="C113" t="str">
        <f t="shared" si="2"/>
        <v>ALBranquinha</v>
      </c>
      <c r="D113" s="11">
        <f>IF(A113=A112,'Cargos x vlr'!$G$4,'Cargos x vlr'!$F$4)</f>
        <v>200</v>
      </c>
      <c r="E113" s="11">
        <f>IF(A113=A112,'Cargos x vlr'!$G$5,'Cargos x vlr'!$F$5)</f>
        <v>200</v>
      </c>
      <c r="F113" s="11" t="str">
        <f t="shared" si="3"/>
        <v>Interior</v>
      </c>
    </row>
    <row r="114" spans="1:6" x14ac:dyDescent="0.25">
      <c r="A114" s="2" t="s">
        <v>10967</v>
      </c>
      <c r="B114" t="s">
        <v>5782</v>
      </c>
      <c r="C114" t="str">
        <f t="shared" si="2"/>
        <v>ALCacimbinhas</v>
      </c>
      <c r="D114" s="11">
        <f>IF(A114=A113,'Cargos x vlr'!$G$4,'Cargos x vlr'!$F$4)</f>
        <v>200</v>
      </c>
      <c r="E114" s="11">
        <f>IF(A114=A113,'Cargos x vlr'!$G$5,'Cargos x vlr'!$F$5)</f>
        <v>200</v>
      </c>
      <c r="F114" s="11" t="str">
        <f t="shared" si="3"/>
        <v>Interior</v>
      </c>
    </row>
    <row r="115" spans="1:6" x14ac:dyDescent="0.25">
      <c r="A115" s="2" t="s">
        <v>10967</v>
      </c>
      <c r="B115" t="s">
        <v>5783</v>
      </c>
      <c r="C115" t="str">
        <f t="shared" si="2"/>
        <v>ALCajueiro</v>
      </c>
      <c r="D115" s="11">
        <f>IF(A115=A114,'Cargos x vlr'!$G$4,'Cargos x vlr'!$F$4)</f>
        <v>200</v>
      </c>
      <c r="E115" s="11">
        <f>IF(A115=A114,'Cargos x vlr'!$G$5,'Cargos x vlr'!$F$5)</f>
        <v>200</v>
      </c>
      <c r="F115" s="11" t="str">
        <f t="shared" si="3"/>
        <v>Interior</v>
      </c>
    </row>
    <row r="116" spans="1:6" x14ac:dyDescent="0.25">
      <c r="A116" s="2" t="s">
        <v>10967</v>
      </c>
      <c r="B116" t="s">
        <v>5784</v>
      </c>
      <c r="C116" t="str">
        <f t="shared" si="2"/>
        <v>ALCampestre</v>
      </c>
      <c r="D116" s="11">
        <f>IF(A116=A115,'Cargos x vlr'!$G$4,'Cargos x vlr'!$F$4)</f>
        <v>200</v>
      </c>
      <c r="E116" s="11">
        <f>IF(A116=A115,'Cargos x vlr'!$G$5,'Cargos x vlr'!$F$5)</f>
        <v>200</v>
      </c>
      <c r="F116" s="11" t="str">
        <f t="shared" si="3"/>
        <v>Interior</v>
      </c>
    </row>
    <row r="117" spans="1:6" x14ac:dyDescent="0.25">
      <c r="A117" s="2" t="s">
        <v>10967</v>
      </c>
      <c r="B117" t="s">
        <v>5785</v>
      </c>
      <c r="C117" t="str">
        <f t="shared" si="2"/>
        <v>ALCampo Alegre</v>
      </c>
      <c r="D117" s="11">
        <f>IF(A117=A116,'Cargos x vlr'!$G$4,'Cargos x vlr'!$F$4)</f>
        <v>200</v>
      </c>
      <c r="E117" s="11">
        <f>IF(A117=A116,'Cargos x vlr'!$G$5,'Cargos x vlr'!$F$5)</f>
        <v>200</v>
      </c>
      <c r="F117" s="11" t="str">
        <f t="shared" si="3"/>
        <v>Interior</v>
      </c>
    </row>
    <row r="118" spans="1:6" x14ac:dyDescent="0.25">
      <c r="A118" s="2" t="s">
        <v>10967</v>
      </c>
      <c r="B118" t="s">
        <v>5786</v>
      </c>
      <c r="C118" t="str">
        <f t="shared" si="2"/>
        <v>ALCampo Grande</v>
      </c>
      <c r="D118" s="11">
        <f>IF(A118=A117,'Cargos x vlr'!$G$4,'Cargos x vlr'!$F$4)</f>
        <v>200</v>
      </c>
      <c r="E118" s="11">
        <f>IF(A118=A117,'Cargos x vlr'!$G$5,'Cargos x vlr'!$F$5)</f>
        <v>200</v>
      </c>
      <c r="F118" s="11" t="str">
        <f t="shared" si="3"/>
        <v>Interior</v>
      </c>
    </row>
    <row r="119" spans="1:6" x14ac:dyDescent="0.25">
      <c r="A119" s="2" t="s">
        <v>10967</v>
      </c>
      <c r="B119" t="s">
        <v>5787</v>
      </c>
      <c r="C119" t="str">
        <f t="shared" si="2"/>
        <v>ALCanapi</v>
      </c>
      <c r="D119" s="11">
        <f>IF(A119=A118,'Cargos x vlr'!$G$4,'Cargos x vlr'!$F$4)</f>
        <v>200</v>
      </c>
      <c r="E119" s="11">
        <f>IF(A119=A118,'Cargos x vlr'!$G$5,'Cargos x vlr'!$F$5)</f>
        <v>200</v>
      </c>
      <c r="F119" s="11" t="str">
        <f t="shared" si="3"/>
        <v>Interior</v>
      </c>
    </row>
    <row r="120" spans="1:6" x14ac:dyDescent="0.25">
      <c r="A120" s="2" t="s">
        <v>10967</v>
      </c>
      <c r="B120" t="s">
        <v>5788</v>
      </c>
      <c r="C120" t="str">
        <f t="shared" si="2"/>
        <v>ALCapela</v>
      </c>
      <c r="D120" s="11">
        <f>IF(A120=A119,'Cargos x vlr'!$G$4,'Cargos x vlr'!$F$4)</f>
        <v>200</v>
      </c>
      <c r="E120" s="11">
        <f>IF(A120=A119,'Cargos x vlr'!$G$5,'Cargos x vlr'!$F$5)</f>
        <v>200</v>
      </c>
      <c r="F120" s="11" t="str">
        <f t="shared" si="3"/>
        <v>Interior</v>
      </c>
    </row>
    <row r="121" spans="1:6" x14ac:dyDescent="0.25">
      <c r="A121" s="2" t="s">
        <v>10967</v>
      </c>
      <c r="B121" t="s">
        <v>5789</v>
      </c>
      <c r="C121" t="str">
        <f t="shared" si="2"/>
        <v>ALCarneiros</v>
      </c>
      <c r="D121" s="11">
        <f>IF(A121=A120,'Cargos x vlr'!$G$4,'Cargos x vlr'!$F$4)</f>
        <v>200</v>
      </c>
      <c r="E121" s="11">
        <f>IF(A121=A120,'Cargos x vlr'!$G$5,'Cargos x vlr'!$F$5)</f>
        <v>200</v>
      </c>
      <c r="F121" s="11" t="str">
        <f t="shared" si="3"/>
        <v>Interior</v>
      </c>
    </row>
    <row r="122" spans="1:6" x14ac:dyDescent="0.25">
      <c r="A122" s="2" t="s">
        <v>10967</v>
      </c>
      <c r="B122" t="s">
        <v>5790</v>
      </c>
      <c r="C122" t="str">
        <f t="shared" si="2"/>
        <v>ALChã Preta</v>
      </c>
      <c r="D122" s="11">
        <f>IF(A122=A121,'Cargos x vlr'!$G$4,'Cargos x vlr'!$F$4)</f>
        <v>200</v>
      </c>
      <c r="E122" s="11">
        <f>IF(A122=A121,'Cargos x vlr'!$G$5,'Cargos x vlr'!$F$5)</f>
        <v>200</v>
      </c>
      <c r="F122" s="11" t="str">
        <f t="shared" si="3"/>
        <v>Interior</v>
      </c>
    </row>
    <row r="123" spans="1:6" x14ac:dyDescent="0.25">
      <c r="A123" s="2" t="s">
        <v>10967</v>
      </c>
      <c r="B123" t="s">
        <v>5791</v>
      </c>
      <c r="C123" t="str">
        <f t="shared" si="2"/>
        <v>ALCoité do Noia</v>
      </c>
      <c r="D123" s="11">
        <f>IF(A123=A122,'Cargos x vlr'!$G$4,'Cargos x vlr'!$F$4)</f>
        <v>200</v>
      </c>
      <c r="E123" s="11">
        <f>IF(A123=A122,'Cargos x vlr'!$G$5,'Cargos x vlr'!$F$5)</f>
        <v>200</v>
      </c>
      <c r="F123" s="11" t="str">
        <f t="shared" si="3"/>
        <v>Interior</v>
      </c>
    </row>
    <row r="124" spans="1:6" x14ac:dyDescent="0.25">
      <c r="A124" s="2" t="s">
        <v>10967</v>
      </c>
      <c r="B124" t="s">
        <v>5792</v>
      </c>
      <c r="C124" t="str">
        <f t="shared" si="2"/>
        <v>ALColônia Leopoldina</v>
      </c>
      <c r="D124" s="11">
        <f>IF(A124=A123,'Cargos x vlr'!$G$4,'Cargos x vlr'!$F$4)</f>
        <v>200</v>
      </c>
      <c r="E124" s="11">
        <f>IF(A124=A123,'Cargos x vlr'!$G$5,'Cargos x vlr'!$F$5)</f>
        <v>200</v>
      </c>
      <c r="F124" s="11" t="str">
        <f t="shared" si="3"/>
        <v>Interior</v>
      </c>
    </row>
    <row r="125" spans="1:6" x14ac:dyDescent="0.25">
      <c r="A125" s="2" t="s">
        <v>10967</v>
      </c>
      <c r="B125" t="s">
        <v>5793</v>
      </c>
      <c r="C125" t="str">
        <f t="shared" si="2"/>
        <v>ALCoqueiro Seco</v>
      </c>
      <c r="D125" s="11">
        <f>IF(A125=A124,'Cargos x vlr'!$G$4,'Cargos x vlr'!$F$4)</f>
        <v>200</v>
      </c>
      <c r="E125" s="11">
        <f>IF(A125=A124,'Cargos x vlr'!$G$5,'Cargos x vlr'!$F$5)</f>
        <v>200</v>
      </c>
      <c r="F125" s="11" t="str">
        <f t="shared" si="3"/>
        <v>Interior</v>
      </c>
    </row>
    <row r="126" spans="1:6" x14ac:dyDescent="0.25">
      <c r="A126" s="2" t="s">
        <v>10967</v>
      </c>
      <c r="B126" t="s">
        <v>5794</v>
      </c>
      <c r="C126" t="str">
        <f t="shared" si="2"/>
        <v>ALCoruripe</v>
      </c>
      <c r="D126" s="11">
        <f>IF(A126=A125,'Cargos x vlr'!$G$4,'Cargos x vlr'!$F$4)</f>
        <v>200</v>
      </c>
      <c r="E126" s="11">
        <f>IF(A126=A125,'Cargos x vlr'!$G$5,'Cargos x vlr'!$F$5)</f>
        <v>200</v>
      </c>
      <c r="F126" s="11" t="str">
        <f t="shared" si="3"/>
        <v>Interior</v>
      </c>
    </row>
    <row r="127" spans="1:6" x14ac:dyDescent="0.25">
      <c r="A127" s="2" t="s">
        <v>10967</v>
      </c>
      <c r="B127" t="s">
        <v>5795</v>
      </c>
      <c r="C127" t="str">
        <f t="shared" si="2"/>
        <v>ALCraíbas</v>
      </c>
      <c r="D127" s="11">
        <f>IF(A127=A126,'Cargos x vlr'!$G$4,'Cargos x vlr'!$F$4)</f>
        <v>200</v>
      </c>
      <c r="E127" s="11">
        <f>IF(A127=A126,'Cargos x vlr'!$G$5,'Cargos x vlr'!$F$5)</f>
        <v>200</v>
      </c>
      <c r="F127" s="11" t="str">
        <f t="shared" si="3"/>
        <v>Interior</v>
      </c>
    </row>
    <row r="128" spans="1:6" x14ac:dyDescent="0.25">
      <c r="A128" s="2" t="s">
        <v>10967</v>
      </c>
      <c r="B128" t="s">
        <v>5796</v>
      </c>
      <c r="C128" t="str">
        <f t="shared" si="2"/>
        <v>ALDelmiro Gouveia</v>
      </c>
      <c r="D128" s="11">
        <f>IF(A128=A127,'Cargos x vlr'!$G$4,'Cargos x vlr'!$F$4)</f>
        <v>200</v>
      </c>
      <c r="E128" s="11">
        <f>IF(A128=A127,'Cargos x vlr'!$G$5,'Cargos x vlr'!$F$5)</f>
        <v>200</v>
      </c>
      <c r="F128" s="11" t="str">
        <f t="shared" si="3"/>
        <v>Interior</v>
      </c>
    </row>
    <row r="129" spans="1:6" x14ac:dyDescent="0.25">
      <c r="A129" s="2" t="s">
        <v>10967</v>
      </c>
      <c r="B129" t="s">
        <v>5797</v>
      </c>
      <c r="C129" t="str">
        <f t="shared" si="2"/>
        <v>ALDois Riachos</v>
      </c>
      <c r="D129" s="11">
        <f>IF(A129=A128,'Cargos x vlr'!$G$4,'Cargos x vlr'!$F$4)</f>
        <v>200</v>
      </c>
      <c r="E129" s="11">
        <f>IF(A129=A128,'Cargos x vlr'!$G$5,'Cargos x vlr'!$F$5)</f>
        <v>200</v>
      </c>
      <c r="F129" s="11" t="str">
        <f t="shared" si="3"/>
        <v>Interior</v>
      </c>
    </row>
    <row r="130" spans="1:6" x14ac:dyDescent="0.25">
      <c r="A130" s="2" t="s">
        <v>10967</v>
      </c>
      <c r="B130" t="s">
        <v>5798</v>
      </c>
      <c r="C130" t="str">
        <f t="shared" si="2"/>
        <v>ALEstrela de Alagoas</v>
      </c>
      <c r="D130" s="11">
        <f>IF(A130=A129,'Cargos x vlr'!$G$4,'Cargos x vlr'!$F$4)</f>
        <v>200</v>
      </c>
      <c r="E130" s="11">
        <f>IF(A130=A129,'Cargos x vlr'!$G$5,'Cargos x vlr'!$F$5)</f>
        <v>200</v>
      </c>
      <c r="F130" s="11" t="str">
        <f t="shared" si="3"/>
        <v>Interior</v>
      </c>
    </row>
    <row r="131" spans="1:6" x14ac:dyDescent="0.25">
      <c r="A131" s="2" t="s">
        <v>10967</v>
      </c>
      <c r="B131" t="s">
        <v>5799</v>
      </c>
      <c r="C131" t="str">
        <f t="shared" ref="C131:C194" si="4">CONCATENATE(A131,B131)</f>
        <v>ALFeira Grande</v>
      </c>
      <c r="D131" s="11">
        <f>IF(A131=A130,'Cargos x vlr'!$G$4,'Cargos x vlr'!$F$4)</f>
        <v>200</v>
      </c>
      <c r="E131" s="11">
        <f>IF(A131=A130,'Cargos x vlr'!$G$5,'Cargos x vlr'!$F$5)</f>
        <v>200</v>
      </c>
      <c r="F131" s="11" t="str">
        <f t="shared" ref="F131:F194" si="5">IF(A130=A131,"Interior","Capital")</f>
        <v>Interior</v>
      </c>
    </row>
    <row r="132" spans="1:6" x14ac:dyDescent="0.25">
      <c r="A132" s="2" t="s">
        <v>10967</v>
      </c>
      <c r="B132" t="s">
        <v>5800</v>
      </c>
      <c r="C132" t="str">
        <f t="shared" si="4"/>
        <v>ALFeliz Deserto</v>
      </c>
      <c r="D132" s="11">
        <f>IF(A132=A131,'Cargos x vlr'!$G$4,'Cargos x vlr'!$F$4)</f>
        <v>200</v>
      </c>
      <c r="E132" s="11">
        <f>IF(A132=A131,'Cargos x vlr'!$G$5,'Cargos x vlr'!$F$5)</f>
        <v>200</v>
      </c>
      <c r="F132" s="11" t="str">
        <f t="shared" si="5"/>
        <v>Interior</v>
      </c>
    </row>
    <row r="133" spans="1:6" x14ac:dyDescent="0.25">
      <c r="A133" s="2" t="s">
        <v>10967</v>
      </c>
      <c r="B133" t="s">
        <v>5801</v>
      </c>
      <c r="C133" t="str">
        <f t="shared" si="4"/>
        <v>ALFlexeiras</v>
      </c>
      <c r="D133" s="11">
        <f>IF(A133=A132,'Cargos x vlr'!$G$4,'Cargos x vlr'!$F$4)</f>
        <v>200</v>
      </c>
      <c r="E133" s="11">
        <f>IF(A133=A132,'Cargos x vlr'!$G$5,'Cargos x vlr'!$F$5)</f>
        <v>200</v>
      </c>
      <c r="F133" s="11" t="str">
        <f t="shared" si="5"/>
        <v>Interior</v>
      </c>
    </row>
    <row r="134" spans="1:6" x14ac:dyDescent="0.25">
      <c r="A134" s="2" t="s">
        <v>10967</v>
      </c>
      <c r="B134" t="s">
        <v>5802</v>
      </c>
      <c r="C134" t="str">
        <f t="shared" si="4"/>
        <v>ALGirau do Ponciano</v>
      </c>
      <c r="D134" s="11">
        <f>IF(A134=A133,'Cargos x vlr'!$G$4,'Cargos x vlr'!$F$4)</f>
        <v>200</v>
      </c>
      <c r="E134" s="11">
        <f>IF(A134=A133,'Cargos x vlr'!$G$5,'Cargos x vlr'!$F$5)</f>
        <v>200</v>
      </c>
      <c r="F134" s="11" t="str">
        <f t="shared" si="5"/>
        <v>Interior</v>
      </c>
    </row>
    <row r="135" spans="1:6" x14ac:dyDescent="0.25">
      <c r="A135" s="2" t="s">
        <v>10967</v>
      </c>
      <c r="B135" t="s">
        <v>5803</v>
      </c>
      <c r="C135" t="str">
        <f t="shared" si="4"/>
        <v>ALIbateguara</v>
      </c>
      <c r="D135" s="11">
        <f>IF(A135=A134,'Cargos x vlr'!$G$4,'Cargos x vlr'!$F$4)</f>
        <v>200</v>
      </c>
      <c r="E135" s="11">
        <f>IF(A135=A134,'Cargos x vlr'!$G$5,'Cargos x vlr'!$F$5)</f>
        <v>200</v>
      </c>
      <c r="F135" s="11" t="str">
        <f t="shared" si="5"/>
        <v>Interior</v>
      </c>
    </row>
    <row r="136" spans="1:6" x14ac:dyDescent="0.25">
      <c r="A136" s="2" t="s">
        <v>10967</v>
      </c>
      <c r="B136" t="s">
        <v>5804</v>
      </c>
      <c r="C136" t="str">
        <f t="shared" si="4"/>
        <v>ALIgaci</v>
      </c>
      <c r="D136" s="11">
        <f>IF(A136=A135,'Cargos x vlr'!$G$4,'Cargos x vlr'!$F$4)</f>
        <v>200</v>
      </c>
      <c r="E136" s="11">
        <f>IF(A136=A135,'Cargos x vlr'!$G$5,'Cargos x vlr'!$F$5)</f>
        <v>200</v>
      </c>
      <c r="F136" s="11" t="str">
        <f t="shared" si="5"/>
        <v>Interior</v>
      </c>
    </row>
    <row r="137" spans="1:6" x14ac:dyDescent="0.25">
      <c r="A137" s="2" t="s">
        <v>10967</v>
      </c>
      <c r="B137" t="s">
        <v>5805</v>
      </c>
      <c r="C137" t="str">
        <f t="shared" si="4"/>
        <v>ALIgreja Nova</v>
      </c>
      <c r="D137" s="11">
        <f>IF(A137=A136,'Cargos x vlr'!$G$4,'Cargos x vlr'!$F$4)</f>
        <v>200</v>
      </c>
      <c r="E137" s="11">
        <f>IF(A137=A136,'Cargos x vlr'!$G$5,'Cargos x vlr'!$F$5)</f>
        <v>200</v>
      </c>
      <c r="F137" s="11" t="str">
        <f t="shared" si="5"/>
        <v>Interior</v>
      </c>
    </row>
    <row r="138" spans="1:6" x14ac:dyDescent="0.25">
      <c r="A138" s="2" t="s">
        <v>10967</v>
      </c>
      <c r="B138" t="s">
        <v>5806</v>
      </c>
      <c r="C138" t="str">
        <f t="shared" si="4"/>
        <v>ALInhapi</v>
      </c>
      <c r="D138" s="11">
        <f>IF(A138=A137,'Cargos x vlr'!$G$4,'Cargos x vlr'!$F$4)</f>
        <v>200</v>
      </c>
      <c r="E138" s="11">
        <f>IF(A138=A137,'Cargos x vlr'!$G$5,'Cargos x vlr'!$F$5)</f>
        <v>200</v>
      </c>
      <c r="F138" s="11" t="str">
        <f t="shared" si="5"/>
        <v>Interior</v>
      </c>
    </row>
    <row r="139" spans="1:6" x14ac:dyDescent="0.25">
      <c r="A139" s="2" t="s">
        <v>10967</v>
      </c>
      <c r="B139" t="s">
        <v>5807</v>
      </c>
      <c r="C139" t="str">
        <f t="shared" si="4"/>
        <v>ALJacaré dos Homens</v>
      </c>
      <c r="D139" s="11">
        <f>IF(A139=A138,'Cargos x vlr'!$G$4,'Cargos x vlr'!$F$4)</f>
        <v>200</v>
      </c>
      <c r="E139" s="11">
        <f>IF(A139=A138,'Cargos x vlr'!$G$5,'Cargos x vlr'!$F$5)</f>
        <v>200</v>
      </c>
      <c r="F139" s="11" t="str">
        <f t="shared" si="5"/>
        <v>Interior</v>
      </c>
    </row>
    <row r="140" spans="1:6" x14ac:dyDescent="0.25">
      <c r="A140" s="2" t="s">
        <v>10967</v>
      </c>
      <c r="B140" t="s">
        <v>5808</v>
      </c>
      <c r="C140" t="str">
        <f t="shared" si="4"/>
        <v>ALJacuípe</v>
      </c>
      <c r="D140" s="11">
        <f>IF(A140=A139,'Cargos x vlr'!$G$4,'Cargos x vlr'!$F$4)</f>
        <v>200</v>
      </c>
      <c r="E140" s="11">
        <f>IF(A140=A139,'Cargos x vlr'!$G$5,'Cargos x vlr'!$F$5)</f>
        <v>200</v>
      </c>
      <c r="F140" s="11" t="str">
        <f t="shared" si="5"/>
        <v>Interior</v>
      </c>
    </row>
    <row r="141" spans="1:6" x14ac:dyDescent="0.25">
      <c r="A141" s="2" t="s">
        <v>10967</v>
      </c>
      <c r="B141" t="s">
        <v>5809</v>
      </c>
      <c r="C141" t="str">
        <f t="shared" si="4"/>
        <v>ALJaparatinga</v>
      </c>
      <c r="D141" s="11">
        <f>IF(A141=A140,'Cargos x vlr'!$G$4,'Cargos x vlr'!$F$4)</f>
        <v>200</v>
      </c>
      <c r="E141" s="11">
        <f>IF(A141=A140,'Cargos x vlr'!$G$5,'Cargos x vlr'!$F$5)</f>
        <v>200</v>
      </c>
      <c r="F141" s="11" t="str">
        <f t="shared" si="5"/>
        <v>Interior</v>
      </c>
    </row>
    <row r="142" spans="1:6" x14ac:dyDescent="0.25">
      <c r="A142" s="2" t="s">
        <v>10967</v>
      </c>
      <c r="B142" t="s">
        <v>5810</v>
      </c>
      <c r="C142" t="str">
        <f t="shared" si="4"/>
        <v>ALJaramataia</v>
      </c>
      <c r="D142" s="11">
        <f>IF(A142=A141,'Cargos x vlr'!$G$4,'Cargos x vlr'!$F$4)</f>
        <v>200</v>
      </c>
      <c r="E142" s="11">
        <f>IF(A142=A141,'Cargos x vlr'!$G$5,'Cargos x vlr'!$F$5)</f>
        <v>200</v>
      </c>
      <c r="F142" s="11" t="str">
        <f t="shared" si="5"/>
        <v>Interior</v>
      </c>
    </row>
    <row r="143" spans="1:6" x14ac:dyDescent="0.25">
      <c r="A143" s="2" t="s">
        <v>10967</v>
      </c>
      <c r="B143" t="s">
        <v>5811</v>
      </c>
      <c r="C143" t="str">
        <f t="shared" si="4"/>
        <v>ALJequiá da Praia</v>
      </c>
      <c r="D143" s="11">
        <f>IF(A143=A142,'Cargos x vlr'!$G$4,'Cargos x vlr'!$F$4)</f>
        <v>200</v>
      </c>
      <c r="E143" s="11">
        <f>IF(A143=A142,'Cargos x vlr'!$G$5,'Cargos x vlr'!$F$5)</f>
        <v>200</v>
      </c>
      <c r="F143" s="11" t="str">
        <f t="shared" si="5"/>
        <v>Interior</v>
      </c>
    </row>
    <row r="144" spans="1:6" x14ac:dyDescent="0.25">
      <c r="A144" s="2" t="s">
        <v>10967</v>
      </c>
      <c r="B144" t="s">
        <v>5812</v>
      </c>
      <c r="C144" t="str">
        <f t="shared" si="4"/>
        <v>ALJoaquim Gomes</v>
      </c>
      <c r="D144" s="11">
        <f>IF(A144=A143,'Cargos x vlr'!$G$4,'Cargos x vlr'!$F$4)</f>
        <v>200</v>
      </c>
      <c r="E144" s="11">
        <f>IF(A144=A143,'Cargos x vlr'!$G$5,'Cargos x vlr'!$F$5)</f>
        <v>200</v>
      </c>
      <c r="F144" s="11" t="str">
        <f t="shared" si="5"/>
        <v>Interior</v>
      </c>
    </row>
    <row r="145" spans="1:6" x14ac:dyDescent="0.25">
      <c r="A145" s="2" t="s">
        <v>10967</v>
      </c>
      <c r="B145" t="s">
        <v>5813</v>
      </c>
      <c r="C145" t="str">
        <f t="shared" si="4"/>
        <v>ALJundiá</v>
      </c>
      <c r="D145" s="11">
        <f>IF(A145=A144,'Cargos x vlr'!$G$4,'Cargos x vlr'!$F$4)</f>
        <v>200</v>
      </c>
      <c r="E145" s="11">
        <f>IF(A145=A144,'Cargos x vlr'!$G$5,'Cargos x vlr'!$F$5)</f>
        <v>200</v>
      </c>
      <c r="F145" s="11" t="str">
        <f t="shared" si="5"/>
        <v>Interior</v>
      </c>
    </row>
    <row r="146" spans="1:6" x14ac:dyDescent="0.25">
      <c r="A146" s="2" t="s">
        <v>10967</v>
      </c>
      <c r="B146" t="s">
        <v>5814</v>
      </c>
      <c r="C146" t="str">
        <f t="shared" si="4"/>
        <v>ALJunqueiro</v>
      </c>
      <c r="D146" s="11">
        <f>IF(A146=A145,'Cargos x vlr'!$G$4,'Cargos x vlr'!$F$4)</f>
        <v>200</v>
      </c>
      <c r="E146" s="11">
        <f>IF(A146=A145,'Cargos x vlr'!$G$5,'Cargos x vlr'!$F$5)</f>
        <v>200</v>
      </c>
      <c r="F146" s="11" t="str">
        <f t="shared" si="5"/>
        <v>Interior</v>
      </c>
    </row>
    <row r="147" spans="1:6" x14ac:dyDescent="0.25">
      <c r="A147" s="2" t="s">
        <v>10967</v>
      </c>
      <c r="B147" t="s">
        <v>5815</v>
      </c>
      <c r="C147" t="str">
        <f t="shared" si="4"/>
        <v>ALLagoa da Canoa</v>
      </c>
      <c r="D147" s="11">
        <f>IF(A147=A146,'Cargos x vlr'!$G$4,'Cargos x vlr'!$F$4)</f>
        <v>200</v>
      </c>
      <c r="E147" s="11">
        <f>IF(A147=A146,'Cargos x vlr'!$G$5,'Cargos x vlr'!$F$5)</f>
        <v>200</v>
      </c>
      <c r="F147" s="11" t="str">
        <f t="shared" si="5"/>
        <v>Interior</v>
      </c>
    </row>
    <row r="148" spans="1:6" x14ac:dyDescent="0.25">
      <c r="A148" s="2" t="s">
        <v>10967</v>
      </c>
      <c r="B148" t="s">
        <v>5816</v>
      </c>
      <c r="C148" t="str">
        <f t="shared" si="4"/>
        <v>ALLimoeiro de Anadia</v>
      </c>
      <c r="D148" s="11">
        <f>IF(A148=A147,'Cargos x vlr'!$G$4,'Cargos x vlr'!$F$4)</f>
        <v>200</v>
      </c>
      <c r="E148" s="11">
        <f>IF(A148=A147,'Cargos x vlr'!$G$5,'Cargos x vlr'!$F$5)</f>
        <v>200</v>
      </c>
      <c r="F148" s="11" t="str">
        <f t="shared" si="5"/>
        <v>Interior</v>
      </c>
    </row>
    <row r="149" spans="1:6" x14ac:dyDescent="0.25">
      <c r="A149" s="2" t="s">
        <v>10967</v>
      </c>
      <c r="B149" t="s">
        <v>5818</v>
      </c>
      <c r="C149" t="str">
        <f t="shared" si="4"/>
        <v>ALMajor Isidoro</v>
      </c>
      <c r="D149" s="11">
        <f>IF(A149=A148,'Cargos x vlr'!$G$4,'Cargos x vlr'!$F$4)</f>
        <v>200</v>
      </c>
      <c r="E149" s="11">
        <f>IF(A149=A148,'Cargos x vlr'!$G$5,'Cargos x vlr'!$F$5)</f>
        <v>200</v>
      </c>
      <c r="F149" s="11" t="str">
        <f t="shared" si="5"/>
        <v>Interior</v>
      </c>
    </row>
    <row r="150" spans="1:6" x14ac:dyDescent="0.25">
      <c r="A150" s="2" t="s">
        <v>10967</v>
      </c>
      <c r="B150" t="s">
        <v>5819</v>
      </c>
      <c r="C150" t="str">
        <f t="shared" si="4"/>
        <v>ALMar Vermelho</v>
      </c>
      <c r="D150" s="11">
        <f>IF(A150=A149,'Cargos x vlr'!$G$4,'Cargos x vlr'!$F$4)</f>
        <v>200</v>
      </c>
      <c r="E150" s="11">
        <f>IF(A150=A149,'Cargos x vlr'!$G$5,'Cargos x vlr'!$F$5)</f>
        <v>200</v>
      </c>
      <c r="F150" s="11" t="str">
        <f t="shared" si="5"/>
        <v>Interior</v>
      </c>
    </row>
    <row r="151" spans="1:6" x14ac:dyDescent="0.25">
      <c r="A151" s="2" t="s">
        <v>10967</v>
      </c>
      <c r="B151" t="s">
        <v>5820</v>
      </c>
      <c r="C151" t="str">
        <f t="shared" si="4"/>
        <v>ALMaragogi</v>
      </c>
      <c r="D151" s="11">
        <f>IF(A151=A150,'Cargos x vlr'!$G$4,'Cargos x vlr'!$F$4)</f>
        <v>200</v>
      </c>
      <c r="E151" s="11">
        <f>IF(A151=A150,'Cargos x vlr'!$G$5,'Cargos x vlr'!$F$5)</f>
        <v>200</v>
      </c>
      <c r="F151" s="11" t="str">
        <f t="shared" si="5"/>
        <v>Interior</v>
      </c>
    </row>
    <row r="152" spans="1:6" x14ac:dyDescent="0.25">
      <c r="A152" s="2" t="s">
        <v>10967</v>
      </c>
      <c r="B152" t="s">
        <v>5821</v>
      </c>
      <c r="C152" t="str">
        <f t="shared" si="4"/>
        <v>ALMaravilha</v>
      </c>
      <c r="D152" s="11">
        <f>IF(A152=A151,'Cargos x vlr'!$G$4,'Cargos x vlr'!$F$4)</f>
        <v>200</v>
      </c>
      <c r="E152" s="11">
        <f>IF(A152=A151,'Cargos x vlr'!$G$5,'Cargos x vlr'!$F$5)</f>
        <v>200</v>
      </c>
      <c r="F152" s="11" t="str">
        <f t="shared" si="5"/>
        <v>Interior</v>
      </c>
    </row>
    <row r="153" spans="1:6" x14ac:dyDescent="0.25">
      <c r="A153" s="2" t="s">
        <v>10967</v>
      </c>
      <c r="B153" t="s">
        <v>5822</v>
      </c>
      <c r="C153" t="str">
        <f t="shared" si="4"/>
        <v>ALMarechal Deodoro</v>
      </c>
      <c r="D153" s="11">
        <f>IF(A153=A152,'Cargos x vlr'!$G$4,'Cargos x vlr'!$F$4)</f>
        <v>200</v>
      </c>
      <c r="E153" s="11">
        <f>IF(A153=A152,'Cargos x vlr'!$G$5,'Cargos x vlr'!$F$5)</f>
        <v>200</v>
      </c>
      <c r="F153" s="11" t="str">
        <f t="shared" si="5"/>
        <v>Interior</v>
      </c>
    </row>
    <row r="154" spans="1:6" x14ac:dyDescent="0.25">
      <c r="A154" s="2" t="s">
        <v>10967</v>
      </c>
      <c r="B154" t="s">
        <v>5823</v>
      </c>
      <c r="C154" t="str">
        <f t="shared" si="4"/>
        <v>ALMaribondo</v>
      </c>
      <c r="D154" s="11">
        <f>IF(A154=A153,'Cargos x vlr'!$G$4,'Cargos x vlr'!$F$4)</f>
        <v>200</v>
      </c>
      <c r="E154" s="11">
        <f>IF(A154=A153,'Cargos x vlr'!$G$5,'Cargos x vlr'!$F$5)</f>
        <v>200</v>
      </c>
      <c r="F154" s="11" t="str">
        <f t="shared" si="5"/>
        <v>Interior</v>
      </c>
    </row>
    <row r="155" spans="1:6" x14ac:dyDescent="0.25">
      <c r="A155" s="2" t="s">
        <v>10967</v>
      </c>
      <c r="B155" t="s">
        <v>5824</v>
      </c>
      <c r="C155" t="str">
        <f t="shared" si="4"/>
        <v>ALMata Grande</v>
      </c>
      <c r="D155" s="11">
        <f>IF(A155=A154,'Cargos x vlr'!$G$4,'Cargos x vlr'!$F$4)</f>
        <v>200</v>
      </c>
      <c r="E155" s="11">
        <f>IF(A155=A154,'Cargos x vlr'!$G$5,'Cargos x vlr'!$F$5)</f>
        <v>200</v>
      </c>
      <c r="F155" s="11" t="str">
        <f t="shared" si="5"/>
        <v>Interior</v>
      </c>
    </row>
    <row r="156" spans="1:6" x14ac:dyDescent="0.25">
      <c r="A156" s="2" t="s">
        <v>10967</v>
      </c>
      <c r="B156" t="s">
        <v>5825</v>
      </c>
      <c r="C156" t="str">
        <f t="shared" si="4"/>
        <v>ALMatriz de Camaragibe</v>
      </c>
      <c r="D156" s="11">
        <f>IF(A156=A155,'Cargos x vlr'!$G$4,'Cargos x vlr'!$F$4)</f>
        <v>200</v>
      </c>
      <c r="E156" s="11">
        <f>IF(A156=A155,'Cargos x vlr'!$G$5,'Cargos x vlr'!$F$5)</f>
        <v>200</v>
      </c>
      <c r="F156" s="11" t="str">
        <f t="shared" si="5"/>
        <v>Interior</v>
      </c>
    </row>
    <row r="157" spans="1:6" x14ac:dyDescent="0.25">
      <c r="A157" s="2" t="s">
        <v>10967</v>
      </c>
      <c r="B157" t="s">
        <v>5826</v>
      </c>
      <c r="C157" t="str">
        <f t="shared" si="4"/>
        <v>ALMessias</v>
      </c>
      <c r="D157" s="11">
        <f>IF(A157=A156,'Cargos x vlr'!$G$4,'Cargos x vlr'!$F$4)</f>
        <v>200</v>
      </c>
      <c r="E157" s="11">
        <f>IF(A157=A156,'Cargos x vlr'!$G$5,'Cargos x vlr'!$F$5)</f>
        <v>200</v>
      </c>
      <c r="F157" s="11" t="str">
        <f t="shared" si="5"/>
        <v>Interior</v>
      </c>
    </row>
    <row r="158" spans="1:6" x14ac:dyDescent="0.25">
      <c r="A158" s="2" t="s">
        <v>10967</v>
      </c>
      <c r="B158" t="s">
        <v>5827</v>
      </c>
      <c r="C158" t="str">
        <f t="shared" si="4"/>
        <v>ALMinador do Negrão</v>
      </c>
      <c r="D158" s="11">
        <f>IF(A158=A157,'Cargos x vlr'!$G$4,'Cargos x vlr'!$F$4)</f>
        <v>200</v>
      </c>
      <c r="E158" s="11">
        <f>IF(A158=A157,'Cargos x vlr'!$G$5,'Cargos x vlr'!$F$5)</f>
        <v>200</v>
      </c>
      <c r="F158" s="11" t="str">
        <f t="shared" si="5"/>
        <v>Interior</v>
      </c>
    </row>
    <row r="159" spans="1:6" x14ac:dyDescent="0.25">
      <c r="A159" s="2" t="s">
        <v>10967</v>
      </c>
      <c r="B159" t="s">
        <v>5828</v>
      </c>
      <c r="C159" t="str">
        <f t="shared" si="4"/>
        <v>ALMonteirópolis</v>
      </c>
      <c r="D159" s="11">
        <f>IF(A159=A158,'Cargos x vlr'!$G$4,'Cargos x vlr'!$F$4)</f>
        <v>200</v>
      </c>
      <c r="E159" s="11">
        <f>IF(A159=A158,'Cargos x vlr'!$G$5,'Cargos x vlr'!$F$5)</f>
        <v>200</v>
      </c>
      <c r="F159" s="11" t="str">
        <f t="shared" si="5"/>
        <v>Interior</v>
      </c>
    </row>
    <row r="160" spans="1:6" x14ac:dyDescent="0.25">
      <c r="A160" s="2" t="s">
        <v>10967</v>
      </c>
      <c r="B160" t="s">
        <v>5829</v>
      </c>
      <c r="C160" t="str">
        <f t="shared" si="4"/>
        <v>ALMurici</v>
      </c>
      <c r="D160" s="11">
        <f>IF(A160=A159,'Cargos x vlr'!$G$4,'Cargos x vlr'!$F$4)</f>
        <v>200</v>
      </c>
      <c r="E160" s="11">
        <f>IF(A160=A159,'Cargos x vlr'!$G$5,'Cargos x vlr'!$F$5)</f>
        <v>200</v>
      </c>
      <c r="F160" s="11" t="str">
        <f t="shared" si="5"/>
        <v>Interior</v>
      </c>
    </row>
    <row r="161" spans="1:6" x14ac:dyDescent="0.25">
      <c r="A161" s="2" t="s">
        <v>10967</v>
      </c>
      <c r="B161" t="s">
        <v>5830</v>
      </c>
      <c r="C161" t="str">
        <f t="shared" si="4"/>
        <v>ALNovo Lino</v>
      </c>
      <c r="D161" s="11">
        <f>IF(A161=A160,'Cargos x vlr'!$G$4,'Cargos x vlr'!$F$4)</f>
        <v>200</v>
      </c>
      <c r="E161" s="11">
        <f>IF(A161=A160,'Cargos x vlr'!$G$5,'Cargos x vlr'!$F$5)</f>
        <v>200</v>
      </c>
      <c r="F161" s="11" t="str">
        <f t="shared" si="5"/>
        <v>Interior</v>
      </c>
    </row>
    <row r="162" spans="1:6" x14ac:dyDescent="0.25">
      <c r="A162" s="2" t="s">
        <v>10967</v>
      </c>
      <c r="B162" t="s">
        <v>5831</v>
      </c>
      <c r="C162" t="str">
        <f t="shared" si="4"/>
        <v>ALOlho d'Água das Flores</v>
      </c>
      <c r="D162" s="11">
        <f>IF(A162=A161,'Cargos x vlr'!$G$4,'Cargos x vlr'!$F$4)</f>
        <v>200</v>
      </c>
      <c r="E162" s="11">
        <f>IF(A162=A161,'Cargos x vlr'!$G$5,'Cargos x vlr'!$F$5)</f>
        <v>200</v>
      </c>
      <c r="F162" s="11" t="str">
        <f t="shared" si="5"/>
        <v>Interior</v>
      </c>
    </row>
    <row r="163" spans="1:6" x14ac:dyDescent="0.25">
      <c r="A163" s="2" t="s">
        <v>10967</v>
      </c>
      <c r="B163" t="s">
        <v>5832</v>
      </c>
      <c r="C163" t="str">
        <f t="shared" si="4"/>
        <v>ALOlho d'Água do Casado</v>
      </c>
      <c r="D163" s="11">
        <f>IF(A163=A162,'Cargos x vlr'!$G$4,'Cargos x vlr'!$F$4)</f>
        <v>200</v>
      </c>
      <c r="E163" s="11">
        <f>IF(A163=A162,'Cargos x vlr'!$G$5,'Cargos x vlr'!$F$5)</f>
        <v>200</v>
      </c>
      <c r="F163" s="11" t="str">
        <f t="shared" si="5"/>
        <v>Interior</v>
      </c>
    </row>
    <row r="164" spans="1:6" x14ac:dyDescent="0.25">
      <c r="A164" s="2" t="s">
        <v>10967</v>
      </c>
      <c r="B164" t="s">
        <v>5833</v>
      </c>
      <c r="C164" t="str">
        <f t="shared" si="4"/>
        <v>ALOlho d'Água Grande</v>
      </c>
      <c r="D164" s="11">
        <f>IF(A164=A163,'Cargos x vlr'!$G$4,'Cargos x vlr'!$F$4)</f>
        <v>200</v>
      </c>
      <c r="E164" s="11">
        <f>IF(A164=A163,'Cargos x vlr'!$G$5,'Cargos x vlr'!$F$5)</f>
        <v>200</v>
      </c>
      <c r="F164" s="11" t="str">
        <f t="shared" si="5"/>
        <v>Interior</v>
      </c>
    </row>
    <row r="165" spans="1:6" x14ac:dyDescent="0.25">
      <c r="A165" s="2" t="s">
        <v>10967</v>
      </c>
      <c r="B165" t="s">
        <v>5834</v>
      </c>
      <c r="C165" t="str">
        <f t="shared" si="4"/>
        <v>ALOlivença</v>
      </c>
      <c r="D165" s="11">
        <f>IF(A165=A164,'Cargos x vlr'!$G$4,'Cargos x vlr'!$F$4)</f>
        <v>200</v>
      </c>
      <c r="E165" s="11">
        <f>IF(A165=A164,'Cargos x vlr'!$G$5,'Cargos x vlr'!$F$5)</f>
        <v>200</v>
      </c>
      <c r="F165" s="11" t="str">
        <f t="shared" si="5"/>
        <v>Interior</v>
      </c>
    </row>
    <row r="166" spans="1:6" x14ac:dyDescent="0.25">
      <c r="A166" s="2" t="s">
        <v>10967</v>
      </c>
      <c r="B166" t="s">
        <v>5835</v>
      </c>
      <c r="C166" t="str">
        <f t="shared" si="4"/>
        <v>ALOuro Branco</v>
      </c>
      <c r="D166" s="11">
        <f>IF(A166=A165,'Cargos x vlr'!$G$4,'Cargos x vlr'!$F$4)</f>
        <v>200</v>
      </c>
      <c r="E166" s="11">
        <f>IF(A166=A165,'Cargos x vlr'!$G$5,'Cargos x vlr'!$F$5)</f>
        <v>200</v>
      </c>
      <c r="F166" s="11" t="str">
        <f t="shared" si="5"/>
        <v>Interior</v>
      </c>
    </row>
    <row r="167" spans="1:6" x14ac:dyDescent="0.25">
      <c r="A167" s="2" t="s">
        <v>10967</v>
      </c>
      <c r="B167" t="s">
        <v>5836</v>
      </c>
      <c r="C167" t="str">
        <f t="shared" si="4"/>
        <v>ALPalestina</v>
      </c>
      <c r="D167" s="11">
        <f>IF(A167=A166,'Cargos x vlr'!$G$4,'Cargos x vlr'!$F$4)</f>
        <v>200</v>
      </c>
      <c r="E167" s="11">
        <f>IF(A167=A166,'Cargos x vlr'!$G$5,'Cargos x vlr'!$F$5)</f>
        <v>200</v>
      </c>
      <c r="F167" s="11" t="str">
        <f t="shared" si="5"/>
        <v>Interior</v>
      </c>
    </row>
    <row r="168" spans="1:6" x14ac:dyDescent="0.25">
      <c r="A168" s="2" t="s">
        <v>10967</v>
      </c>
      <c r="B168" t="s">
        <v>5837</v>
      </c>
      <c r="C168" t="str">
        <f t="shared" si="4"/>
        <v>ALPalmeira dos Índios</v>
      </c>
      <c r="D168" s="11">
        <f>IF(A168=A167,'Cargos x vlr'!$G$4,'Cargos x vlr'!$F$4)</f>
        <v>200</v>
      </c>
      <c r="E168" s="11">
        <f>IF(A168=A167,'Cargos x vlr'!$G$5,'Cargos x vlr'!$F$5)</f>
        <v>200</v>
      </c>
      <c r="F168" s="11" t="str">
        <f t="shared" si="5"/>
        <v>Interior</v>
      </c>
    </row>
    <row r="169" spans="1:6" x14ac:dyDescent="0.25">
      <c r="A169" s="2" t="s">
        <v>10967</v>
      </c>
      <c r="B169" t="s">
        <v>5838</v>
      </c>
      <c r="C169" t="str">
        <f t="shared" si="4"/>
        <v>ALPão de Açúcar</v>
      </c>
      <c r="D169" s="11">
        <f>IF(A169=A168,'Cargos x vlr'!$G$4,'Cargos x vlr'!$F$4)</f>
        <v>200</v>
      </c>
      <c r="E169" s="11">
        <f>IF(A169=A168,'Cargos x vlr'!$G$5,'Cargos x vlr'!$F$5)</f>
        <v>200</v>
      </c>
      <c r="F169" s="11" t="str">
        <f t="shared" si="5"/>
        <v>Interior</v>
      </c>
    </row>
    <row r="170" spans="1:6" x14ac:dyDescent="0.25">
      <c r="A170" s="2" t="s">
        <v>10967</v>
      </c>
      <c r="B170" t="s">
        <v>5839</v>
      </c>
      <c r="C170" t="str">
        <f t="shared" si="4"/>
        <v>ALPariconha</v>
      </c>
      <c r="D170" s="11">
        <f>IF(A170=A169,'Cargos x vlr'!$G$4,'Cargos x vlr'!$F$4)</f>
        <v>200</v>
      </c>
      <c r="E170" s="11">
        <f>IF(A170=A169,'Cargos x vlr'!$G$5,'Cargos x vlr'!$F$5)</f>
        <v>200</v>
      </c>
      <c r="F170" s="11" t="str">
        <f t="shared" si="5"/>
        <v>Interior</v>
      </c>
    </row>
    <row r="171" spans="1:6" x14ac:dyDescent="0.25">
      <c r="A171" s="2" t="s">
        <v>10967</v>
      </c>
      <c r="B171" t="s">
        <v>5840</v>
      </c>
      <c r="C171" t="str">
        <f t="shared" si="4"/>
        <v>ALParipueira</v>
      </c>
      <c r="D171" s="11">
        <f>IF(A171=A170,'Cargos x vlr'!$G$4,'Cargos x vlr'!$F$4)</f>
        <v>200</v>
      </c>
      <c r="E171" s="11">
        <f>IF(A171=A170,'Cargos x vlr'!$G$5,'Cargos x vlr'!$F$5)</f>
        <v>200</v>
      </c>
      <c r="F171" s="11" t="str">
        <f t="shared" si="5"/>
        <v>Interior</v>
      </c>
    </row>
    <row r="172" spans="1:6" x14ac:dyDescent="0.25">
      <c r="A172" s="2" t="s">
        <v>10967</v>
      </c>
      <c r="B172" t="s">
        <v>5841</v>
      </c>
      <c r="C172" t="str">
        <f t="shared" si="4"/>
        <v>ALPasso de Camaragibe</v>
      </c>
      <c r="D172" s="11">
        <f>IF(A172=A171,'Cargos x vlr'!$G$4,'Cargos x vlr'!$F$4)</f>
        <v>200</v>
      </c>
      <c r="E172" s="11">
        <f>IF(A172=A171,'Cargos x vlr'!$G$5,'Cargos x vlr'!$F$5)</f>
        <v>200</v>
      </c>
      <c r="F172" s="11" t="str">
        <f t="shared" si="5"/>
        <v>Interior</v>
      </c>
    </row>
    <row r="173" spans="1:6" x14ac:dyDescent="0.25">
      <c r="A173" s="2" t="s">
        <v>10967</v>
      </c>
      <c r="B173" t="s">
        <v>5842</v>
      </c>
      <c r="C173" t="str">
        <f t="shared" si="4"/>
        <v>ALPaulo Jacinto</v>
      </c>
      <c r="D173" s="11">
        <f>IF(A173=A172,'Cargos x vlr'!$G$4,'Cargos x vlr'!$F$4)</f>
        <v>200</v>
      </c>
      <c r="E173" s="11">
        <f>IF(A173=A172,'Cargos x vlr'!$G$5,'Cargos x vlr'!$F$5)</f>
        <v>200</v>
      </c>
      <c r="F173" s="11" t="str">
        <f t="shared" si="5"/>
        <v>Interior</v>
      </c>
    </row>
    <row r="174" spans="1:6" x14ac:dyDescent="0.25">
      <c r="A174" s="2" t="s">
        <v>10967</v>
      </c>
      <c r="B174" t="s">
        <v>5843</v>
      </c>
      <c r="C174" t="str">
        <f t="shared" si="4"/>
        <v>ALPenedo</v>
      </c>
      <c r="D174" s="11">
        <f>IF(A174=A173,'Cargos x vlr'!$G$4,'Cargos x vlr'!$F$4)</f>
        <v>200</v>
      </c>
      <c r="E174" s="11">
        <f>IF(A174=A173,'Cargos x vlr'!$G$5,'Cargos x vlr'!$F$5)</f>
        <v>200</v>
      </c>
      <c r="F174" s="11" t="str">
        <f t="shared" si="5"/>
        <v>Interior</v>
      </c>
    </row>
    <row r="175" spans="1:6" x14ac:dyDescent="0.25">
      <c r="A175" s="2" t="s">
        <v>10967</v>
      </c>
      <c r="B175" t="s">
        <v>5844</v>
      </c>
      <c r="C175" t="str">
        <f t="shared" si="4"/>
        <v>ALPiaçabuçu</v>
      </c>
      <c r="D175" s="11">
        <f>IF(A175=A174,'Cargos x vlr'!$G$4,'Cargos x vlr'!$F$4)</f>
        <v>200</v>
      </c>
      <c r="E175" s="11">
        <f>IF(A175=A174,'Cargos x vlr'!$G$5,'Cargos x vlr'!$F$5)</f>
        <v>200</v>
      </c>
      <c r="F175" s="11" t="str">
        <f t="shared" si="5"/>
        <v>Interior</v>
      </c>
    </row>
    <row r="176" spans="1:6" x14ac:dyDescent="0.25">
      <c r="A176" s="2" t="s">
        <v>10967</v>
      </c>
      <c r="B176" t="s">
        <v>5845</v>
      </c>
      <c r="C176" t="str">
        <f t="shared" si="4"/>
        <v>ALPilar</v>
      </c>
      <c r="D176" s="11">
        <f>IF(A176=A175,'Cargos x vlr'!$G$4,'Cargos x vlr'!$F$4)</f>
        <v>200</v>
      </c>
      <c r="E176" s="11">
        <f>IF(A176=A175,'Cargos x vlr'!$G$5,'Cargos x vlr'!$F$5)</f>
        <v>200</v>
      </c>
      <c r="F176" s="11" t="str">
        <f t="shared" si="5"/>
        <v>Interior</v>
      </c>
    </row>
    <row r="177" spans="1:6" x14ac:dyDescent="0.25">
      <c r="A177" s="2" t="s">
        <v>10967</v>
      </c>
      <c r="B177" t="s">
        <v>5846</v>
      </c>
      <c r="C177" t="str">
        <f t="shared" si="4"/>
        <v>ALPindoba</v>
      </c>
      <c r="D177" s="11">
        <f>IF(A177=A176,'Cargos x vlr'!$G$4,'Cargos x vlr'!$F$4)</f>
        <v>200</v>
      </c>
      <c r="E177" s="11">
        <f>IF(A177=A176,'Cargos x vlr'!$G$5,'Cargos x vlr'!$F$5)</f>
        <v>200</v>
      </c>
      <c r="F177" s="11" t="str">
        <f t="shared" si="5"/>
        <v>Interior</v>
      </c>
    </row>
    <row r="178" spans="1:6" x14ac:dyDescent="0.25">
      <c r="A178" s="2" t="s">
        <v>10967</v>
      </c>
      <c r="B178" t="s">
        <v>5847</v>
      </c>
      <c r="C178" t="str">
        <f t="shared" si="4"/>
        <v>ALPiranhas</v>
      </c>
      <c r="D178" s="11">
        <f>IF(A178=A177,'Cargos x vlr'!$G$4,'Cargos x vlr'!$F$4)</f>
        <v>200</v>
      </c>
      <c r="E178" s="11">
        <f>IF(A178=A177,'Cargos x vlr'!$G$5,'Cargos x vlr'!$F$5)</f>
        <v>200</v>
      </c>
      <c r="F178" s="11" t="str">
        <f t="shared" si="5"/>
        <v>Interior</v>
      </c>
    </row>
    <row r="179" spans="1:6" x14ac:dyDescent="0.25">
      <c r="A179" s="2" t="s">
        <v>10967</v>
      </c>
      <c r="B179" t="s">
        <v>5848</v>
      </c>
      <c r="C179" t="str">
        <f t="shared" si="4"/>
        <v>ALPoço das Trincheiras</v>
      </c>
      <c r="D179" s="11">
        <f>IF(A179=A178,'Cargos x vlr'!$G$4,'Cargos x vlr'!$F$4)</f>
        <v>200</v>
      </c>
      <c r="E179" s="11">
        <f>IF(A179=A178,'Cargos x vlr'!$G$5,'Cargos x vlr'!$F$5)</f>
        <v>200</v>
      </c>
      <c r="F179" s="11" t="str">
        <f t="shared" si="5"/>
        <v>Interior</v>
      </c>
    </row>
    <row r="180" spans="1:6" x14ac:dyDescent="0.25">
      <c r="A180" s="2" t="s">
        <v>10967</v>
      </c>
      <c r="B180" t="s">
        <v>5849</v>
      </c>
      <c r="C180" t="str">
        <f t="shared" si="4"/>
        <v>ALPorto Calvo</v>
      </c>
      <c r="D180" s="11">
        <f>IF(A180=A179,'Cargos x vlr'!$G$4,'Cargos x vlr'!$F$4)</f>
        <v>200</v>
      </c>
      <c r="E180" s="11">
        <f>IF(A180=A179,'Cargos x vlr'!$G$5,'Cargos x vlr'!$F$5)</f>
        <v>200</v>
      </c>
      <c r="F180" s="11" t="str">
        <f t="shared" si="5"/>
        <v>Interior</v>
      </c>
    </row>
    <row r="181" spans="1:6" x14ac:dyDescent="0.25">
      <c r="A181" s="2" t="s">
        <v>10967</v>
      </c>
      <c r="B181" t="s">
        <v>5850</v>
      </c>
      <c r="C181" t="str">
        <f t="shared" si="4"/>
        <v>ALPorto de Pedras</v>
      </c>
      <c r="D181" s="11">
        <f>IF(A181=A180,'Cargos x vlr'!$G$4,'Cargos x vlr'!$F$4)</f>
        <v>200</v>
      </c>
      <c r="E181" s="11">
        <f>IF(A181=A180,'Cargos x vlr'!$G$5,'Cargos x vlr'!$F$5)</f>
        <v>200</v>
      </c>
      <c r="F181" s="11" t="str">
        <f t="shared" si="5"/>
        <v>Interior</v>
      </c>
    </row>
    <row r="182" spans="1:6" x14ac:dyDescent="0.25">
      <c r="A182" s="2" t="s">
        <v>10967</v>
      </c>
      <c r="B182" t="s">
        <v>5851</v>
      </c>
      <c r="C182" t="str">
        <f t="shared" si="4"/>
        <v>ALPorto Real do Colégio</v>
      </c>
      <c r="D182" s="11">
        <f>IF(A182=A181,'Cargos x vlr'!$G$4,'Cargos x vlr'!$F$4)</f>
        <v>200</v>
      </c>
      <c r="E182" s="11">
        <f>IF(A182=A181,'Cargos x vlr'!$G$5,'Cargos x vlr'!$F$5)</f>
        <v>200</v>
      </c>
      <c r="F182" s="11" t="str">
        <f t="shared" si="5"/>
        <v>Interior</v>
      </c>
    </row>
    <row r="183" spans="1:6" x14ac:dyDescent="0.25">
      <c r="A183" s="2" t="s">
        <v>10967</v>
      </c>
      <c r="B183" t="s">
        <v>5852</v>
      </c>
      <c r="C183" t="str">
        <f t="shared" si="4"/>
        <v>ALQuebrangulo</v>
      </c>
      <c r="D183" s="11">
        <f>IF(A183=A182,'Cargos x vlr'!$G$4,'Cargos x vlr'!$F$4)</f>
        <v>200</v>
      </c>
      <c r="E183" s="11">
        <f>IF(A183=A182,'Cargos x vlr'!$G$5,'Cargos x vlr'!$F$5)</f>
        <v>200</v>
      </c>
      <c r="F183" s="11" t="str">
        <f t="shared" si="5"/>
        <v>Interior</v>
      </c>
    </row>
    <row r="184" spans="1:6" x14ac:dyDescent="0.25">
      <c r="A184" s="2" t="s">
        <v>10967</v>
      </c>
      <c r="B184" t="s">
        <v>5853</v>
      </c>
      <c r="C184" t="str">
        <f t="shared" si="4"/>
        <v>ALRio Largo</v>
      </c>
      <c r="D184" s="11">
        <f>IF(A184=A183,'Cargos x vlr'!$G$4,'Cargos x vlr'!$F$4)</f>
        <v>200</v>
      </c>
      <c r="E184" s="11">
        <f>IF(A184=A183,'Cargos x vlr'!$G$5,'Cargos x vlr'!$F$5)</f>
        <v>200</v>
      </c>
      <c r="F184" s="11" t="str">
        <f t="shared" si="5"/>
        <v>Interior</v>
      </c>
    </row>
    <row r="185" spans="1:6" x14ac:dyDescent="0.25">
      <c r="A185" s="2" t="s">
        <v>10967</v>
      </c>
      <c r="B185" t="s">
        <v>5854</v>
      </c>
      <c r="C185" t="str">
        <f t="shared" si="4"/>
        <v>ALRoteiro</v>
      </c>
      <c r="D185" s="11">
        <f>IF(A185=A184,'Cargos x vlr'!$G$4,'Cargos x vlr'!$F$4)</f>
        <v>200</v>
      </c>
      <c r="E185" s="11">
        <f>IF(A185=A184,'Cargos x vlr'!$G$5,'Cargos x vlr'!$F$5)</f>
        <v>200</v>
      </c>
      <c r="F185" s="11" t="str">
        <f t="shared" si="5"/>
        <v>Interior</v>
      </c>
    </row>
    <row r="186" spans="1:6" x14ac:dyDescent="0.25">
      <c r="A186" s="2" t="s">
        <v>10967</v>
      </c>
      <c r="B186" t="s">
        <v>5855</v>
      </c>
      <c r="C186" t="str">
        <f t="shared" si="4"/>
        <v>ALSanta Luzia do Norte</v>
      </c>
      <c r="D186" s="11">
        <f>IF(A186=A185,'Cargos x vlr'!$G$4,'Cargos x vlr'!$F$4)</f>
        <v>200</v>
      </c>
      <c r="E186" s="11">
        <f>IF(A186=A185,'Cargos x vlr'!$G$5,'Cargos x vlr'!$F$5)</f>
        <v>200</v>
      </c>
      <c r="F186" s="11" t="str">
        <f t="shared" si="5"/>
        <v>Interior</v>
      </c>
    </row>
    <row r="187" spans="1:6" x14ac:dyDescent="0.25">
      <c r="A187" s="2" t="s">
        <v>10967</v>
      </c>
      <c r="B187" t="s">
        <v>5856</v>
      </c>
      <c r="C187" t="str">
        <f t="shared" si="4"/>
        <v>ALSantana do Ipanema</v>
      </c>
      <c r="D187" s="11">
        <f>IF(A187=A186,'Cargos x vlr'!$G$4,'Cargos x vlr'!$F$4)</f>
        <v>200</v>
      </c>
      <c r="E187" s="11">
        <f>IF(A187=A186,'Cargos x vlr'!$G$5,'Cargos x vlr'!$F$5)</f>
        <v>200</v>
      </c>
      <c r="F187" s="11" t="str">
        <f t="shared" si="5"/>
        <v>Interior</v>
      </c>
    </row>
    <row r="188" spans="1:6" x14ac:dyDescent="0.25">
      <c r="A188" s="2" t="s">
        <v>10967</v>
      </c>
      <c r="B188" t="s">
        <v>5857</v>
      </c>
      <c r="C188" t="str">
        <f t="shared" si="4"/>
        <v>ALSantana do Mundaú</v>
      </c>
      <c r="D188" s="11">
        <f>IF(A188=A187,'Cargos x vlr'!$G$4,'Cargos x vlr'!$F$4)</f>
        <v>200</v>
      </c>
      <c r="E188" s="11">
        <f>IF(A188=A187,'Cargos x vlr'!$G$5,'Cargos x vlr'!$F$5)</f>
        <v>200</v>
      </c>
      <c r="F188" s="11" t="str">
        <f t="shared" si="5"/>
        <v>Interior</v>
      </c>
    </row>
    <row r="189" spans="1:6" x14ac:dyDescent="0.25">
      <c r="A189" s="2" t="s">
        <v>10967</v>
      </c>
      <c r="B189" t="s">
        <v>5858</v>
      </c>
      <c r="C189" t="str">
        <f t="shared" si="4"/>
        <v>ALSão Brás</v>
      </c>
      <c r="D189" s="11">
        <f>IF(A189=A188,'Cargos x vlr'!$G$4,'Cargos x vlr'!$F$4)</f>
        <v>200</v>
      </c>
      <c r="E189" s="11">
        <f>IF(A189=A188,'Cargos x vlr'!$G$5,'Cargos x vlr'!$F$5)</f>
        <v>200</v>
      </c>
      <c r="F189" s="11" t="str">
        <f t="shared" si="5"/>
        <v>Interior</v>
      </c>
    </row>
    <row r="190" spans="1:6" x14ac:dyDescent="0.25">
      <c r="A190" s="2" t="s">
        <v>10967</v>
      </c>
      <c r="B190" t="s">
        <v>5859</v>
      </c>
      <c r="C190" t="str">
        <f t="shared" si="4"/>
        <v>ALSão José da Laje</v>
      </c>
      <c r="D190" s="11">
        <f>IF(A190=A189,'Cargos x vlr'!$G$4,'Cargos x vlr'!$F$4)</f>
        <v>200</v>
      </c>
      <c r="E190" s="11">
        <f>IF(A190=A189,'Cargos x vlr'!$G$5,'Cargos x vlr'!$F$5)</f>
        <v>200</v>
      </c>
      <c r="F190" s="11" t="str">
        <f t="shared" si="5"/>
        <v>Interior</v>
      </c>
    </row>
    <row r="191" spans="1:6" x14ac:dyDescent="0.25">
      <c r="A191" s="2" t="s">
        <v>10967</v>
      </c>
      <c r="B191" t="s">
        <v>5860</v>
      </c>
      <c r="C191" t="str">
        <f t="shared" si="4"/>
        <v>ALSão José da Tapera</v>
      </c>
      <c r="D191" s="11">
        <f>IF(A191=A190,'Cargos x vlr'!$G$4,'Cargos x vlr'!$F$4)</f>
        <v>200</v>
      </c>
      <c r="E191" s="11">
        <f>IF(A191=A190,'Cargos x vlr'!$G$5,'Cargos x vlr'!$F$5)</f>
        <v>200</v>
      </c>
      <c r="F191" s="11" t="str">
        <f t="shared" si="5"/>
        <v>Interior</v>
      </c>
    </row>
    <row r="192" spans="1:6" x14ac:dyDescent="0.25">
      <c r="A192" s="2" t="s">
        <v>10967</v>
      </c>
      <c r="B192" t="s">
        <v>5861</v>
      </c>
      <c r="C192" t="str">
        <f t="shared" si="4"/>
        <v>ALSão Luís do Quitunde</v>
      </c>
      <c r="D192" s="11">
        <f>IF(A192=A191,'Cargos x vlr'!$G$4,'Cargos x vlr'!$F$4)</f>
        <v>200</v>
      </c>
      <c r="E192" s="11">
        <f>IF(A192=A191,'Cargos x vlr'!$G$5,'Cargos x vlr'!$F$5)</f>
        <v>200</v>
      </c>
      <c r="F192" s="11" t="str">
        <f t="shared" si="5"/>
        <v>Interior</v>
      </c>
    </row>
    <row r="193" spans="1:6" x14ac:dyDescent="0.25">
      <c r="A193" s="2" t="s">
        <v>10967</v>
      </c>
      <c r="B193" t="s">
        <v>5862</v>
      </c>
      <c r="C193" t="str">
        <f t="shared" si="4"/>
        <v>ALSão Miguel dos Campos</v>
      </c>
      <c r="D193" s="11">
        <f>IF(A193=A192,'Cargos x vlr'!$G$4,'Cargos x vlr'!$F$4)</f>
        <v>200</v>
      </c>
      <c r="E193" s="11">
        <f>IF(A193=A192,'Cargos x vlr'!$G$5,'Cargos x vlr'!$F$5)</f>
        <v>200</v>
      </c>
      <c r="F193" s="11" t="str">
        <f t="shared" si="5"/>
        <v>Interior</v>
      </c>
    </row>
    <row r="194" spans="1:6" x14ac:dyDescent="0.25">
      <c r="A194" s="2" t="s">
        <v>10967</v>
      </c>
      <c r="B194" t="s">
        <v>5863</v>
      </c>
      <c r="C194" t="str">
        <f t="shared" si="4"/>
        <v>ALSão Miguel dos Milagres</v>
      </c>
      <c r="D194" s="11">
        <f>IF(A194=A193,'Cargos x vlr'!$G$4,'Cargos x vlr'!$F$4)</f>
        <v>200</v>
      </c>
      <c r="E194" s="11">
        <f>IF(A194=A193,'Cargos x vlr'!$G$5,'Cargos x vlr'!$F$5)</f>
        <v>200</v>
      </c>
      <c r="F194" s="11" t="str">
        <f t="shared" si="5"/>
        <v>Interior</v>
      </c>
    </row>
    <row r="195" spans="1:6" x14ac:dyDescent="0.25">
      <c r="A195" s="2" t="s">
        <v>10967</v>
      </c>
      <c r="B195" t="s">
        <v>5864</v>
      </c>
      <c r="C195" t="str">
        <f t="shared" ref="C195:C258" si="6">CONCATENATE(A195,B195)</f>
        <v>ALSão Sebastião</v>
      </c>
      <c r="D195" s="11">
        <f>IF(A195=A194,'Cargos x vlr'!$G$4,'Cargos x vlr'!$F$4)</f>
        <v>200</v>
      </c>
      <c r="E195" s="11">
        <f>IF(A195=A194,'Cargos x vlr'!$G$5,'Cargos x vlr'!$F$5)</f>
        <v>200</v>
      </c>
      <c r="F195" s="11" t="str">
        <f t="shared" ref="F195:F258" si="7">IF(A194=A195,"Interior","Capital")</f>
        <v>Interior</v>
      </c>
    </row>
    <row r="196" spans="1:6" x14ac:dyDescent="0.25">
      <c r="A196" s="2" t="s">
        <v>10967</v>
      </c>
      <c r="B196" t="s">
        <v>5865</v>
      </c>
      <c r="C196" t="str">
        <f t="shared" si="6"/>
        <v>ALSatuba</v>
      </c>
      <c r="D196" s="11">
        <f>IF(A196=A195,'Cargos x vlr'!$G$4,'Cargos x vlr'!$F$4)</f>
        <v>200</v>
      </c>
      <c r="E196" s="11">
        <f>IF(A196=A195,'Cargos x vlr'!$G$5,'Cargos x vlr'!$F$5)</f>
        <v>200</v>
      </c>
      <c r="F196" s="11" t="str">
        <f t="shared" si="7"/>
        <v>Interior</v>
      </c>
    </row>
    <row r="197" spans="1:6" x14ac:dyDescent="0.25">
      <c r="A197" s="2" t="s">
        <v>10967</v>
      </c>
      <c r="B197" t="s">
        <v>5866</v>
      </c>
      <c r="C197" t="str">
        <f t="shared" si="6"/>
        <v>ALSenador Rui Palmeira</v>
      </c>
      <c r="D197" s="11">
        <f>IF(A197=A196,'Cargos x vlr'!$G$4,'Cargos x vlr'!$F$4)</f>
        <v>200</v>
      </c>
      <c r="E197" s="11">
        <f>IF(A197=A196,'Cargos x vlr'!$G$5,'Cargos x vlr'!$F$5)</f>
        <v>200</v>
      </c>
      <c r="F197" s="11" t="str">
        <f t="shared" si="7"/>
        <v>Interior</v>
      </c>
    </row>
    <row r="198" spans="1:6" x14ac:dyDescent="0.25">
      <c r="A198" s="2" t="s">
        <v>10967</v>
      </c>
      <c r="B198" t="s">
        <v>5867</v>
      </c>
      <c r="C198" t="str">
        <f t="shared" si="6"/>
        <v>ALTanque d'Arca</v>
      </c>
      <c r="D198" s="11">
        <f>IF(A198=A197,'Cargos x vlr'!$G$4,'Cargos x vlr'!$F$4)</f>
        <v>200</v>
      </c>
      <c r="E198" s="11">
        <f>IF(A198=A197,'Cargos x vlr'!$G$5,'Cargos x vlr'!$F$5)</f>
        <v>200</v>
      </c>
      <c r="F198" s="11" t="str">
        <f t="shared" si="7"/>
        <v>Interior</v>
      </c>
    </row>
    <row r="199" spans="1:6" x14ac:dyDescent="0.25">
      <c r="A199" s="2" t="s">
        <v>10967</v>
      </c>
      <c r="B199" t="s">
        <v>5868</v>
      </c>
      <c r="C199" t="str">
        <f t="shared" si="6"/>
        <v>ALTaquarana</v>
      </c>
      <c r="D199" s="11">
        <f>IF(A199=A198,'Cargos x vlr'!$G$4,'Cargos x vlr'!$F$4)</f>
        <v>200</v>
      </c>
      <c r="E199" s="11">
        <f>IF(A199=A198,'Cargos x vlr'!$G$5,'Cargos x vlr'!$F$5)</f>
        <v>200</v>
      </c>
      <c r="F199" s="11" t="str">
        <f t="shared" si="7"/>
        <v>Interior</v>
      </c>
    </row>
    <row r="200" spans="1:6" x14ac:dyDescent="0.25">
      <c r="A200" s="2" t="s">
        <v>10967</v>
      </c>
      <c r="B200" t="s">
        <v>5869</v>
      </c>
      <c r="C200" t="str">
        <f t="shared" si="6"/>
        <v>ALTeotônio Vilela</v>
      </c>
      <c r="D200" s="11">
        <f>IF(A200=A199,'Cargos x vlr'!$G$4,'Cargos x vlr'!$F$4)</f>
        <v>200</v>
      </c>
      <c r="E200" s="11">
        <f>IF(A200=A199,'Cargos x vlr'!$G$5,'Cargos x vlr'!$F$5)</f>
        <v>200</v>
      </c>
      <c r="F200" s="11" t="str">
        <f t="shared" si="7"/>
        <v>Interior</v>
      </c>
    </row>
    <row r="201" spans="1:6" x14ac:dyDescent="0.25">
      <c r="A201" s="2" t="s">
        <v>10967</v>
      </c>
      <c r="B201" t="s">
        <v>5870</v>
      </c>
      <c r="C201" t="str">
        <f t="shared" si="6"/>
        <v>ALTraipu</v>
      </c>
      <c r="D201" s="11">
        <f>IF(A201=A200,'Cargos x vlr'!$G$4,'Cargos x vlr'!$F$4)</f>
        <v>200</v>
      </c>
      <c r="E201" s="11">
        <f>IF(A201=A200,'Cargos x vlr'!$G$5,'Cargos x vlr'!$F$5)</f>
        <v>200</v>
      </c>
      <c r="F201" s="11" t="str">
        <f t="shared" si="7"/>
        <v>Interior</v>
      </c>
    </row>
    <row r="202" spans="1:6" x14ac:dyDescent="0.25">
      <c r="A202" s="2" t="s">
        <v>10967</v>
      </c>
      <c r="B202" t="s">
        <v>5871</v>
      </c>
      <c r="C202" t="str">
        <f t="shared" si="6"/>
        <v>ALUnião dos Palmares</v>
      </c>
      <c r="D202" s="11">
        <f>IF(A202=A201,'Cargos x vlr'!$G$4,'Cargos x vlr'!$F$4)</f>
        <v>200</v>
      </c>
      <c r="E202" s="11">
        <f>IF(A202=A201,'Cargos x vlr'!$G$5,'Cargos x vlr'!$F$5)</f>
        <v>200</v>
      </c>
      <c r="F202" s="11" t="str">
        <f t="shared" si="7"/>
        <v>Interior</v>
      </c>
    </row>
    <row r="203" spans="1:6" x14ac:dyDescent="0.25">
      <c r="A203" s="2" t="s">
        <v>10967</v>
      </c>
      <c r="B203" t="s">
        <v>5872</v>
      </c>
      <c r="C203" t="str">
        <f t="shared" si="6"/>
        <v>ALViçosa</v>
      </c>
      <c r="D203" s="11">
        <f>IF(A203=A202,'Cargos x vlr'!$G$4,'Cargos x vlr'!$F$4)</f>
        <v>200</v>
      </c>
      <c r="E203" s="11">
        <f>IF(A203=A202,'Cargos x vlr'!$G$5,'Cargos x vlr'!$F$5)</f>
        <v>200</v>
      </c>
      <c r="F203" s="11" t="str">
        <f t="shared" si="7"/>
        <v>Interior</v>
      </c>
    </row>
    <row r="204" spans="1:6" x14ac:dyDescent="0.25">
      <c r="A204" s="2" t="s">
        <v>10968</v>
      </c>
      <c r="B204" t="s">
        <v>6645</v>
      </c>
      <c r="C204" t="str">
        <f t="shared" si="6"/>
        <v>AMManaus</v>
      </c>
      <c r="D204" s="11">
        <f>IF(A204=A203,'Cargos x vlr'!$G$4,'Cargos x vlr'!$F$4)</f>
        <v>200</v>
      </c>
      <c r="E204" s="11">
        <f>IF(A204=A203,'Cargos x vlr'!$G$5,'Cargos x vlr'!$F$5)</f>
        <v>200</v>
      </c>
      <c r="F204" s="11" t="str">
        <f t="shared" si="7"/>
        <v>Capital</v>
      </c>
    </row>
    <row r="205" spans="1:6" x14ac:dyDescent="0.25">
      <c r="A205" s="2" t="s">
        <v>10968</v>
      </c>
      <c r="B205" t="s">
        <v>5873</v>
      </c>
      <c r="C205" t="str">
        <f t="shared" si="6"/>
        <v>AMAlvarães</v>
      </c>
      <c r="D205" s="11">
        <f>IF(A205=A204,'Cargos x vlr'!$G$4,'Cargos x vlr'!$F$4)</f>
        <v>200</v>
      </c>
      <c r="E205" s="11">
        <f>IF(A205=A204,'Cargos x vlr'!$G$5,'Cargos x vlr'!$F$5)</f>
        <v>200</v>
      </c>
      <c r="F205" s="11" t="str">
        <f t="shared" si="7"/>
        <v>Interior</v>
      </c>
    </row>
    <row r="206" spans="1:6" x14ac:dyDescent="0.25">
      <c r="A206" s="2" t="s">
        <v>10968</v>
      </c>
      <c r="B206" t="s">
        <v>5896</v>
      </c>
      <c r="C206" t="str">
        <f t="shared" si="6"/>
        <v>AMAmaturá</v>
      </c>
      <c r="D206" s="11">
        <f>IF(A206=A205,'Cargos x vlr'!$G$4,'Cargos x vlr'!$F$4)</f>
        <v>200</v>
      </c>
      <c r="E206" s="11">
        <f>IF(A206=A205,'Cargos x vlr'!$G$5,'Cargos x vlr'!$F$5)</f>
        <v>200</v>
      </c>
      <c r="F206" s="11" t="str">
        <f t="shared" si="7"/>
        <v>Interior</v>
      </c>
    </row>
    <row r="207" spans="1:6" x14ac:dyDescent="0.25">
      <c r="A207" s="2" t="s">
        <v>10968</v>
      </c>
      <c r="B207" t="s">
        <v>5919</v>
      </c>
      <c r="C207" t="str">
        <f t="shared" si="6"/>
        <v>AMAnamã</v>
      </c>
      <c r="D207" s="11">
        <f>IF(A207=A206,'Cargos x vlr'!$G$4,'Cargos x vlr'!$F$4)</f>
        <v>200</v>
      </c>
      <c r="E207" s="11">
        <f>IF(A207=A206,'Cargos x vlr'!$G$5,'Cargos x vlr'!$F$5)</f>
        <v>200</v>
      </c>
      <c r="F207" s="11" t="str">
        <f t="shared" si="7"/>
        <v>Interior</v>
      </c>
    </row>
    <row r="208" spans="1:6" x14ac:dyDescent="0.25">
      <c r="A208" s="2" t="s">
        <v>10968</v>
      </c>
      <c r="B208" t="s">
        <v>5941</v>
      </c>
      <c r="C208" t="str">
        <f t="shared" si="6"/>
        <v>AMAnori</v>
      </c>
      <c r="D208" s="11">
        <f>IF(A208=A207,'Cargos x vlr'!$G$4,'Cargos x vlr'!$F$4)</f>
        <v>200</v>
      </c>
      <c r="E208" s="11">
        <f>IF(A208=A207,'Cargos x vlr'!$G$5,'Cargos x vlr'!$F$5)</f>
        <v>200</v>
      </c>
      <c r="F208" s="11" t="str">
        <f t="shared" si="7"/>
        <v>Interior</v>
      </c>
    </row>
    <row r="209" spans="1:6" x14ac:dyDescent="0.25">
      <c r="A209" s="2" t="s">
        <v>10968</v>
      </c>
      <c r="B209" t="s">
        <v>5964</v>
      </c>
      <c r="C209" t="str">
        <f t="shared" si="6"/>
        <v>AMApuí</v>
      </c>
      <c r="D209" s="11">
        <f>IF(A209=A208,'Cargos x vlr'!$G$4,'Cargos x vlr'!$F$4)</f>
        <v>200</v>
      </c>
      <c r="E209" s="11">
        <f>IF(A209=A208,'Cargos x vlr'!$G$5,'Cargos x vlr'!$F$5)</f>
        <v>200</v>
      </c>
      <c r="F209" s="11" t="str">
        <f t="shared" si="7"/>
        <v>Interior</v>
      </c>
    </row>
    <row r="210" spans="1:6" x14ac:dyDescent="0.25">
      <c r="A210" s="2" t="s">
        <v>10968</v>
      </c>
      <c r="B210" t="s">
        <v>5987</v>
      </c>
      <c r="C210" t="str">
        <f t="shared" si="6"/>
        <v>AMAtalaia do Norte</v>
      </c>
      <c r="D210" s="11">
        <f>IF(A210=A209,'Cargos x vlr'!$G$4,'Cargos x vlr'!$F$4)</f>
        <v>200</v>
      </c>
      <c r="E210" s="11">
        <f>IF(A210=A209,'Cargos x vlr'!$G$5,'Cargos x vlr'!$F$5)</f>
        <v>200</v>
      </c>
      <c r="F210" s="11" t="str">
        <f t="shared" si="7"/>
        <v>Interior</v>
      </c>
    </row>
    <row r="211" spans="1:6" x14ac:dyDescent="0.25">
      <c r="A211" s="2" t="s">
        <v>10968</v>
      </c>
      <c r="B211" t="s">
        <v>6008</v>
      </c>
      <c r="C211" t="str">
        <f t="shared" si="6"/>
        <v>AMAutazes</v>
      </c>
      <c r="D211" s="11">
        <f>IF(A211=A210,'Cargos x vlr'!$G$4,'Cargos x vlr'!$F$4)</f>
        <v>200</v>
      </c>
      <c r="E211" s="11">
        <f>IF(A211=A210,'Cargos x vlr'!$G$5,'Cargos x vlr'!$F$5)</f>
        <v>200</v>
      </c>
      <c r="F211" s="11" t="str">
        <f t="shared" si="7"/>
        <v>Interior</v>
      </c>
    </row>
    <row r="212" spans="1:6" x14ac:dyDescent="0.25">
      <c r="A212" s="2" t="s">
        <v>10968</v>
      </c>
      <c r="B212" t="s">
        <v>6030</v>
      </c>
      <c r="C212" t="str">
        <f t="shared" si="6"/>
        <v>AMBarcelos</v>
      </c>
      <c r="D212" s="11">
        <f>IF(A212=A211,'Cargos x vlr'!$G$4,'Cargos x vlr'!$F$4)</f>
        <v>200</v>
      </c>
      <c r="E212" s="11">
        <f>IF(A212=A211,'Cargos x vlr'!$G$5,'Cargos x vlr'!$F$5)</f>
        <v>200</v>
      </c>
      <c r="F212" s="11" t="str">
        <f t="shared" si="7"/>
        <v>Interior</v>
      </c>
    </row>
    <row r="213" spans="1:6" x14ac:dyDescent="0.25">
      <c r="A213" s="2" t="s">
        <v>10968</v>
      </c>
      <c r="B213" t="s">
        <v>6053</v>
      </c>
      <c r="C213" t="str">
        <f t="shared" si="6"/>
        <v>AMBarreirinha</v>
      </c>
      <c r="D213" s="11">
        <f>IF(A213=A212,'Cargos x vlr'!$G$4,'Cargos x vlr'!$F$4)</f>
        <v>200</v>
      </c>
      <c r="E213" s="11">
        <f>IF(A213=A212,'Cargos x vlr'!$G$5,'Cargos x vlr'!$F$5)</f>
        <v>200</v>
      </c>
      <c r="F213" s="11" t="str">
        <f t="shared" si="7"/>
        <v>Interior</v>
      </c>
    </row>
    <row r="214" spans="1:6" x14ac:dyDescent="0.25">
      <c r="A214" s="2" t="s">
        <v>10968</v>
      </c>
      <c r="B214" t="s">
        <v>6076</v>
      </c>
      <c r="C214" t="str">
        <f t="shared" si="6"/>
        <v>AMBenjamin Constant</v>
      </c>
      <c r="D214" s="11">
        <f>IF(A214=A213,'Cargos x vlr'!$G$4,'Cargos x vlr'!$F$4)</f>
        <v>200</v>
      </c>
      <c r="E214" s="11">
        <f>IF(A214=A213,'Cargos x vlr'!$G$5,'Cargos x vlr'!$F$5)</f>
        <v>200</v>
      </c>
      <c r="F214" s="11" t="str">
        <f t="shared" si="7"/>
        <v>Interior</v>
      </c>
    </row>
    <row r="215" spans="1:6" x14ac:dyDescent="0.25">
      <c r="A215" s="2" t="s">
        <v>10968</v>
      </c>
      <c r="B215" t="s">
        <v>6098</v>
      </c>
      <c r="C215" t="str">
        <f t="shared" si="6"/>
        <v>AMBeruri</v>
      </c>
      <c r="D215" s="11">
        <f>IF(A215=A214,'Cargos x vlr'!$G$4,'Cargos x vlr'!$F$4)</f>
        <v>200</v>
      </c>
      <c r="E215" s="11">
        <f>IF(A215=A214,'Cargos x vlr'!$G$5,'Cargos x vlr'!$F$5)</f>
        <v>200</v>
      </c>
      <c r="F215" s="11" t="str">
        <f t="shared" si="7"/>
        <v>Interior</v>
      </c>
    </row>
    <row r="216" spans="1:6" x14ac:dyDescent="0.25">
      <c r="A216" s="2" t="s">
        <v>10968</v>
      </c>
      <c r="B216" t="s">
        <v>6119</v>
      </c>
      <c r="C216" t="str">
        <f t="shared" si="6"/>
        <v>AMBoa Vista do Ramos</v>
      </c>
      <c r="D216" s="11">
        <f>IF(A216=A215,'Cargos x vlr'!$G$4,'Cargos x vlr'!$F$4)</f>
        <v>200</v>
      </c>
      <c r="E216" s="11">
        <f>IF(A216=A215,'Cargos x vlr'!$G$5,'Cargos x vlr'!$F$5)</f>
        <v>200</v>
      </c>
      <c r="F216" s="11" t="str">
        <f t="shared" si="7"/>
        <v>Interior</v>
      </c>
    </row>
    <row r="217" spans="1:6" x14ac:dyDescent="0.25">
      <c r="A217" s="2" t="s">
        <v>10968</v>
      </c>
      <c r="B217" t="s">
        <v>6140</v>
      </c>
      <c r="C217" t="str">
        <f t="shared" si="6"/>
        <v>AMBoca do Acre</v>
      </c>
      <c r="D217" s="11">
        <f>IF(A217=A216,'Cargos x vlr'!$G$4,'Cargos x vlr'!$F$4)</f>
        <v>200</v>
      </c>
      <c r="E217" s="11">
        <f>IF(A217=A216,'Cargos x vlr'!$G$5,'Cargos x vlr'!$F$5)</f>
        <v>200</v>
      </c>
      <c r="F217" s="11" t="str">
        <f t="shared" si="7"/>
        <v>Interior</v>
      </c>
    </row>
    <row r="218" spans="1:6" x14ac:dyDescent="0.25">
      <c r="A218" s="2" t="s">
        <v>10968</v>
      </c>
      <c r="B218" t="s">
        <v>6162</v>
      </c>
      <c r="C218" t="str">
        <f t="shared" si="6"/>
        <v>AMBorba</v>
      </c>
      <c r="D218" s="11">
        <f>IF(A218=A217,'Cargos x vlr'!$G$4,'Cargos x vlr'!$F$4)</f>
        <v>200</v>
      </c>
      <c r="E218" s="11">
        <f>IF(A218=A217,'Cargos x vlr'!$G$5,'Cargos x vlr'!$F$5)</f>
        <v>200</v>
      </c>
      <c r="F218" s="11" t="str">
        <f t="shared" si="7"/>
        <v>Interior</v>
      </c>
    </row>
    <row r="219" spans="1:6" x14ac:dyDescent="0.25">
      <c r="A219" s="2" t="s">
        <v>10968</v>
      </c>
      <c r="B219" t="s">
        <v>6185</v>
      </c>
      <c r="C219" t="str">
        <f t="shared" si="6"/>
        <v>AMCaapiranga</v>
      </c>
      <c r="D219" s="11">
        <f>IF(A219=A218,'Cargos x vlr'!$G$4,'Cargos x vlr'!$F$4)</f>
        <v>200</v>
      </c>
      <c r="E219" s="11">
        <f>IF(A219=A218,'Cargos x vlr'!$G$5,'Cargos x vlr'!$F$5)</f>
        <v>200</v>
      </c>
      <c r="F219" s="11" t="str">
        <f t="shared" si="7"/>
        <v>Interior</v>
      </c>
    </row>
    <row r="220" spans="1:6" x14ac:dyDescent="0.25">
      <c r="A220" s="2" t="s">
        <v>10968</v>
      </c>
      <c r="B220" t="s">
        <v>6207</v>
      </c>
      <c r="C220" t="str">
        <f t="shared" si="6"/>
        <v>AMCanutama</v>
      </c>
      <c r="D220" s="11">
        <f>IF(A220=A219,'Cargos x vlr'!$G$4,'Cargos x vlr'!$F$4)</f>
        <v>200</v>
      </c>
      <c r="E220" s="11">
        <f>IF(A220=A219,'Cargos x vlr'!$G$5,'Cargos x vlr'!$F$5)</f>
        <v>200</v>
      </c>
      <c r="F220" s="11" t="str">
        <f t="shared" si="7"/>
        <v>Interior</v>
      </c>
    </row>
    <row r="221" spans="1:6" x14ac:dyDescent="0.25">
      <c r="A221" s="2" t="s">
        <v>10968</v>
      </c>
      <c r="B221" t="s">
        <v>6229</v>
      </c>
      <c r="C221" t="str">
        <f t="shared" si="6"/>
        <v>AMCarauari</v>
      </c>
      <c r="D221" s="11">
        <f>IF(A221=A220,'Cargos x vlr'!$G$4,'Cargos x vlr'!$F$4)</f>
        <v>200</v>
      </c>
      <c r="E221" s="11">
        <f>IF(A221=A220,'Cargos x vlr'!$G$5,'Cargos x vlr'!$F$5)</f>
        <v>200</v>
      </c>
      <c r="F221" s="11" t="str">
        <f t="shared" si="7"/>
        <v>Interior</v>
      </c>
    </row>
    <row r="222" spans="1:6" x14ac:dyDescent="0.25">
      <c r="A222" s="2" t="s">
        <v>10968</v>
      </c>
      <c r="B222" t="s">
        <v>6250</v>
      </c>
      <c r="C222" t="str">
        <f t="shared" si="6"/>
        <v>AMCareiro</v>
      </c>
      <c r="D222" s="11">
        <f>IF(A222=A221,'Cargos x vlr'!$G$4,'Cargos x vlr'!$F$4)</f>
        <v>200</v>
      </c>
      <c r="E222" s="11">
        <f>IF(A222=A221,'Cargos x vlr'!$G$5,'Cargos x vlr'!$F$5)</f>
        <v>200</v>
      </c>
      <c r="F222" s="11" t="str">
        <f t="shared" si="7"/>
        <v>Interior</v>
      </c>
    </row>
    <row r="223" spans="1:6" x14ac:dyDescent="0.25">
      <c r="A223" s="2" t="s">
        <v>10968</v>
      </c>
      <c r="B223" t="s">
        <v>6271</v>
      </c>
      <c r="C223" t="str">
        <f t="shared" si="6"/>
        <v>AMCareiro da Várzea</v>
      </c>
      <c r="D223" s="11">
        <f>IF(A223=A222,'Cargos x vlr'!$G$4,'Cargos x vlr'!$F$4)</f>
        <v>200</v>
      </c>
      <c r="E223" s="11">
        <f>IF(A223=A222,'Cargos x vlr'!$G$5,'Cargos x vlr'!$F$5)</f>
        <v>200</v>
      </c>
      <c r="F223" s="11" t="str">
        <f t="shared" si="7"/>
        <v>Interior</v>
      </c>
    </row>
    <row r="224" spans="1:6" x14ac:dyDescent="0.25">
      <c r="A224" s="2" t="s">
        <v>10968</v>
      </c>
      <c r="B224" t="s">
        <v>6291</v>
      </c>
      <c r="C224" t="str">
        <f t="shared" si="6"/>
        <v>AMCoari</v>
      </c>
      <c r="D224" s="11">
        <f>IF(A224=A223,'Cargos x vlr'!$G$4,'Cargos x vlr'!$F$4)</f>
        <v>200</v>
      </c>
      <c r="E224" s="11">
        <f>IF(A224=A223,'Cargos x vlr'!$G$5,'Cargos x vlr'!$F$5)</f>
        <v>200</v>
      </c>
      <c r="F224" s="11" t="str">
        <f t="shared" si="7"/>
        <v>Interior</v>
      </c>
    </row>
    <row r="225" spans="1:6" x14ac:dyDescent="0.25">
      <c r="A225" s="2" t="s">
        <v>10968</v>
      </c>
      <c r="B225" t="s">
        <v>6311</v>
      </c>
      <c r="C225" t="str">
        <f t="shared" si="6"/>
        <v>AMCodajás</v>
      </c>
      <c r="D225" s="11">
        <f>IF(A225=A224,'Cargos x vlr'!$G$4,'Cargos x vlr'!$F$4)</f>
        <v>200</v>
      </c>
      <c r="E225" s="11">
        <f>IF(A225=A224,'Cargos x vlr'!$G$5,'Cargos x vlr'!$F$5)</f>
        <v>200</v>
      </c>
      <c r="F225" s="11" t="str">
        <f t="shared" si="7"/>
        <v>Interior</v>
      </c>
    </row>
    <row r="226" spans="1:6" x14ac:dyDescent="0.25">
      <c r="A226" s="2" t="s">
        <v>10968</v>
      </c>
      <c r="B226" t="s">
        <v>6331</v>
      </c>
      <c r="C226" t="str">
        <f t="shared" si="6"/>
        <v>AMEirunepé</v>
      </c>
      <c r="D226" s="11">
        <f>IF(A226=A225,'Cargos x vlr'!$G$4,'Cargos x vlr'!$F$4)</f>
        <v>200</v>
      </c>
      <c r="E226" s="11">
        <f>IF(A226=A225,'Cargos x vlr'!$G$5,'Cargos x vlr'!$F$5)</f>
        <v>200</v>
      </c>
      <c r="F226" s="11" t="str">
        <f t="shared" si="7"/>
        <v>Interior</v>
      </c>
    </row>
    <row r="227" spans="1:6" x14ac:dyDescent="0.25">
      <c r="A227" s="2" t="s">
        <v>10968</v>
      </c>
      <c r="B227" t="s">
        <v>6350</v>
      </c>
      <c r="C227" t="str">
        <f t="shared" si="6"/>
        <v>AMEnvira</v>
      </c>
      <c r="D227" s="11">
        <f>IF(A227=A226,'Cargos x vlr'!$G$4,'Cargos x vlr'!$F$4)</f>
        <v>200</v>
      </c>
      <c r="E227" s="11">
        <f>IF(A227=A226,'Cargos x vlr'!$G$5,'Cargos x vlr'!$F$5)</f>
        <v>200</v>
      </c>
      <c r="F227" s="11" t="str">
        <f t="shared" si="7"/>
        <v>Interior</v>
      </c>
    </row>
    <row r="228" spans="1:6" x14ac:dyDescent="0.25">
      <c r="A228" s="2" t="s">
        <v>10968</v>
      </c>
      <c r="B228" t="s">
        <v>6369</v>
      </c>
      <c r="C228" t="str">
        <f t="shared" si="6"/>
        <v>AMFonte Boa</v>
      </c>
      <c r="D228" s="11">
        <f>IF(A228=A227,'Cargos x vlr'!$G$4,'Cargos x vlr'!$F$4)</f>
        <v>200</v>
      </c>
      <c r="E228" s="11">
        <f>IF(A228=A227,'Cargos x vlr'!$G$5,'Cargos x vlr'!$F$5)</f>
        <v>200</v>
      </c>
      <c r="F228" s="11" t="str">
        <f t="shared" si="7"/>
        <v>Interior</v>
      </c>
    </row>
    <row r="229" spans="1:6" x14ac:dyDescent="0.25">
      <c r="A229" s="2" t="s">
        <v>10968</v>
      </c>
      <c r="B229" t="s">
        <v>6387</v>
      </c>
      <c r="C229" t="str">
        <f t="shared" si="6"/>
        <v>AMGuajará</v>
      </c>
      <c r="D229" s="11">
        <f>IF(A229=A228,'Cargos x vlr'!$G$4,'Cargos x vlr'!$F$4)</f>
        <v>200</v>
      </c>
      <c r="E229" s="11">
        <f>IF(A229=A228,'Cargos x vlr'!$G$5,'Cargos x vlr'!$F$5)</f>
        <v>200</v>
      </c>
      <c r="F229" s="11" t="str">
        <f t="shared" si="7"/>
        <v>Interior</v>
      </c>
    </row>
    <row r="230" spans="1:6" x14ac:dyDescent="0.25">
      <c r="A230" s="2" t="s">
        <v>10968</v>
      </c>
      <c r="B230" t="s">
        <v>6405</v>
      </c>
      <c r="C230" t="str">
        <f t="shared" si="6"/>
        <v>AMHumaitá</v>
      </c>
      <c r="D230" s="11">
        <f>IF(A230=A229,'Cargos x vlr'!$G$4,'Cargos x vlr'!$F$4)</f>
        <v>200</v>
      </c>
      <c r="E230" s="11">
        <f>IF(A230=A229,'Cargos x vlr'!$G$5,'Cargos x vlr'!$F$5)</f>
        <v>200</v>
      </c>
      <c r="F230" s="11" t="str">
        <f t="shared" si="7"/>
        <v>Interior</v>
      </c>
    </row>
    <row r="231" spans="1:6" x14ac:dyDescent="0.25">
      <c r="A231" s="2" t="s">
        <v>10968</v>
      </c>
      <c r="B231" t="s">
        <v>6425</v>
      </c>
      <c r="C231" t="str">
        <f t="shared" si="6"/>
        <v>AMIpixuna</v>
      </c>
      <c r="D231" s="11">
        <f>IF(A231=A230,'Cargos x vlr'!$G$4,'Cargos x vlr'!$F$4)</f>
        <v>200</v>
      </c>
      <c r="E231" s="11">
        <f>IF(A231=A230,'Cargos x vlr'!$G$5,'Cargos x vlr'!$F$5)</f>
        <v>200</v>
      </c>
      <c r="F231" s="11" t="str">
        <f t="shared" si="7"/>
        <v>Interior</v>
      </c>
    </row>
    <row r="232" spans="1:6" x14ac:dyDescent="0.25">
      <c r="A232" s="2" t="s">
        <v>10968</v>
      </c>
      <c r="B232" t="s">
        <v>6445</v>
      </c>
      <c r="C232" t="str">
        <f t="shared" si="6"/>
        <v>AMIranduba</v>
      </c>
      <c r="D232" s="11">
        <f>IF(A232=A231,'Cargos x vlr'!$G$4,'Cargos x vlr'!$F$4)</f>
        <v>200</v>
      </c>
      <c r="E232" s="11">
        <f>IF(A232=A231,'Cargos x vlr'!$G$5,'Cargos x vlr'!$F$5)</f>
        <v>200</v>
      </c>
      <c r="F232" s="11" t="str">
        <f t="shared" si="7"/>
        <v>Interior</v>
      </c>
    </row>
    <row r="233" spans="1:6" x14ac:dyDescent="0.25">
      <c r="A233" s="2" t="s">
        <v>10968</v>
      </c>
      <c r="B233" t="s">
        <v>6464</v>
      </c>
      <c r="C233" t="str">
        <f t="shared" si="6"/>
        <v>AMItacoatiara</v>
      </c>
      <c r="D233" s="11">
        <f>IF(A233=A232,'Cargos x vlr'!$G$4,'Cargos x vlr'!$F$4)</f>
        <v>200</v>
      </c>
      <c r="E233" s="11">
        <f>IF(A233=A232,'Cargos x vlr'!$G$5,'Cargos x vlr'!$F$5)</f>
        <v>200</v>
      </c>
      <c r="F233" s="11" t="str">
        <f t="shared" si="7"/>
        <v>Interior</v>
      </c>
    </row>
    <row r="234" spans="1:6" x14ac:dyDescent="0.25">
      <c r="A234" s="2" t="s">
        <v>10968</v>
      </c>
      <c r="B234" t="s">
        <v>6485</v>
      </c>
      <c r="C234" t="str">
        <f t="shared" si="6"/>
        <v>AMItamarati</v>
      </c>
      <c r="D234" s="11">
        <f>IF(A234=A233,'Cargos x vlr'!$G$4,'Cargos x vlr'!$F$4)</f>
        <v>200</v>
      </c>
      <c r="E234" s="11">
        <f>IF(A234=A233,'Cargos x vlr'!$G$5,'Cargos x vlr'!$F$5)</f>
        <v>200</v>
      </c>
      <c r="F234" s="11" t="str">
        <f t="shared" si="7"/>
        <v>Interior</v>
      </c>
    </row>
    <row r="235" spans="1:6" x14ac:dyDescent="0.25">
      <c r="A235" s="2" t="s">
        <v>10968</v>
      </c>
      <c r="B235" t="s">
        <v>6504</v>
      </c>
      <c r="C235" t="str">
        <f t="shared" si="6"/>
        <v>AMItapiranga</v>
      </c>
      <c r="D235" s="11">
        <f>IF(A235=A234,'Cargos x vlr'!$G$4,'Cargos x vlr'!$F$4)</f>
        <v>200</v>
      </c>
      <c r="E235" s="11">
        <f>IF(A235=A234,'Cargos x vlr'!$G$5,'Cargos x vlr'!$F$5)</f>
        <v>200</v>
      </c>
      <c r="F235" s="11" t="str">
        <f t="shared" si="7"/>
        <v>Interior</v>
      </c>
    </row>
    <row r="236" spans="1:6" x14ac:dyDescent="0.25">
      <c r="A236" s="2" t="s">
        <v>10968</v>
      </c>
      <c r="B236" t="s">
        <v>6523</v>
      </c>
      <c r="C236" t="str">
        <f t="shared" si="6"/>
        <v>AMJapurá</v>
      </c>
      <c r="D236" s="11">
        <f>IF(A236=A235,'Cargos x vlr'!$G$4,'Cargos x vlr'!$F$4)</f>
        <v>200</v>
      </c>
      <c r="E236" s="11">
        <f>IF(A236=A235,'Cargos x vlr'!$G$5,'Cargos x vlr'!$F$5)</f>
        <v>200</v>
      </c>
      <c r="F236" s="11" t="str">
        <f t="shared" si="7"/>
        <v>Interior</v>
      </c>
    </row>
    <row r="237" spans="1:6" x14ac:dyDescent="0.25">
      <c r="A237" s="2" t="s">
        <v>10968</v>
      </c>
      <c r="B237" t="s">
        <v>6543</v>
      </c>
      <c r="C237" t="str">
        <f t="shared" si="6"/>
        <v>AMJuruá</v>
      </c>
      <c r="D237" s="11">
        <f>IF(A237=A236,'Cargos x vlr'!$G$4,'Cargos x vlr'!$F$4)</f>
        <v>200</v>
      </c>
      <c r="E237" s="11">
        <f>IF(A237=A236,'Cargos x vlr'!$G$5,'Cargos x vlr'!$F$5)</f>
        <v>200</v>
      </c>
      <c r="F237" s="11" t="str">
        <f t="shared" si="7"/>
        <v>Interior</v>
      </c>
    </row>
    <row r="238" spans="1:6" x14ac:dyDescent="0.25">
      <c r="A238" s="2" t="s">
        <v>10968</v>
      </c>
      <c r="B238" t="s">
        <v>6563</v>
      </c>
      <c r="C238" t="str">
        <f t="shared" si="6"/>
        <v>AMJutaí</v>
      </c>
      <c r="D238" s="11">
        <f>IF(A238=A237,'Cargos x vlr'!$G$4,'Cargos x vlr'!$F$4)</f>
        <v>200</v>
      </c>
      <c r="E238" s="11">
        <f>IF(A238=A237,'Cargos x vlr'!$G$5,'Cargos x vlr'!$F$5)</f>
        <v>200</v>
      </c>
      <c r="F238" s="11" t="str">
        <f t="shared" si="7"/>
        <v>Interior</v>
      </c>
    </row>
    <row r="239" spans="1:6" x14ac:dyDescent="0.25">
      <c r="A239" s="2" t="s">
        <v>10968</v>
      </c>
      <c r="B239" t="s">
        <v>6583</v>
      </c>
      <c r="C239" t="str">
        <f t="shared" si="6"/>
        <v>AMLábrea</v>
      </c>
      <c r="D239" s="11">
        <f>IF(A239=A238,'Cargos x vlr'!$G$4,'Cargos x vlr'!$F$4)</f>
        <v>200</v>
      </c>
      <c r="E239" s="11">
        <f>IF(A239=A238,'Cargos x vlr'!$G$5,'Cargos x vlr'!$F$5)</f>
        <v>200</v>
      </c>
      <c r="F239" s="11" t="str">
        <f t="shared" si="7"/>
        <v>Interior</v>
      </c>
    </row>
    <row r="240" spans="1:6" x14ac:dyDescent="0.25">
      <c r="A240" s="2" t="s">
        <v>10968</v>
      </c>
      <c r="B240" t="s">
        <v>6604</v>
      </c>
      <c r="C240" t="str">
        <f t="shared" si="6"/>
        <v>AMManacapuru</v>
      </c>
      <c r="D240" s="11">
        <f>IF(A240=A239,'Cargos x vlr'!$G$4,'Cargos x vlr'!$F$4)</f>
        <v>200</v>
      </c>
      <c r="E240" s="11">
        <f>IF(A240=A239,'Cargos x vlr'!$G$5,'Cargos x vlr'!$F$5)</f>
        <v>200</v>
      </c>
      <c r="F240" s="11" t="str">
        <f t="shared" si="7"/>
        <v>Interior</v>
      </c>
    </row>
    <row r="241" spans="1:6" x14ac:dyDescent="0.25">
      <c r="A241" s="2" t="s">
        <v>10968</v>
      </c>
      <c r="B241" t="s">
        <v>6625</v>
      </c>
      <c r="C241" t="str">
        <f t="shared" si="6"/>
        <v>AMManaquiri</v>
      </c>
      <c r="D241" s="11">
        <f>IF(A241=A240,'Cargos x vlr'!$G$4,'Cargos x vlr'!$F$4)</f>
        <v>200</v>
      </c>
      <c r="E241" s="11">
        <f>IF(A241=A240,'Cargos x vlr'!$G$5,'Cargos x vlr'!$F$5)</f>
        <v>200</v>
      </c>
      <c r="F241" s="11" t="str">
        <f t="shared" si="7"/>
        <v>Interior</v>
      </c>
    </row>
    <row r="242" spans="1:6" x14ac:dyDescent="0.25">
      <c r="A242" s="2" t="s">
        <v>10968</v>
      </c>
      <c r="B242" t="s">
        <v>6666</v>
      </c>
      <c r="C242" t="str">
        <f t="shared" si="6"/>
        <v>AMManicoré</v>
      </c>
      <c r="D242" s="11">
        <f>IF(A242=A241,'Cargos x vlr'!$G$4,'Cargos x vlr'!$F$4)</f>
        <v>200</v>
      </c>
      <c r="E242" s="11">
        <f>IF(A242=A241,'Cargos x vlr'!$G$5,'Cargos x vlr'!$F$5)</f>
        <v>200</v>
      </c>
      <c r="F242" s="11" t="str">
        <f t="shared" si="7"/>
        <v>Interior</v>
      </c>
    </row>
    <row r="243" spans="1:6" x14ac:dyDescent="0.25">
      <c r="A243" s="2" t="s">
        <v>10968</v>
      </c>
      <c r="B243" t="s">
        <v>6686</v>
      </c>
      <c r="C243" t="str">
        <f t="shared" si="6"/>
        <v>AMMaraã</v>
      </c>
      <c r="D243" s="11">
        <f>IF(A243=A242,'Cargos x vlr'!$G$4,'Cargos x vlr'!$F$4)</f>
        <v>200</v>
      </c>
      <c r="E243" s="11">
        <f>IF(A243=A242,'Cargos x vlr'!$G$5,'Cargos x vlr'!$F$5)</f>
        <v>200</v>
      </c>
      <c r="F243" s="11" t="str">
        <f t="shared" si="7"/>
        <v>Interior</v>
      </c>
    </row>
    <row r="244" spans="1:6" x14ac:dyDescent="0.25">
      <c r="A244" s="2" t="s">
        <v>10968</v>
      </c>
      <c r="B244" t="s">
        <v>6706</v>
      </c>
      <c r="C244" t="str">
        <f t="shared" si="6"/>
        <v>AMMaués</v>
      </c>
      <c r="D244" s="11">
        <f>IF(A244=A243,'Cargos x vlr'!$G$4,'Cargos x vlr'!$F$4)</f>
        <v>200</v>
      </c>
      <c r="E244" s="11">
        <f>IF(A244=A243,'Cargos x vlr'!$G$5,'Cargos x vlr'!$F$5)</f>
        <v>200</v>
      </c>
      <c r="F244" s="11" t="str">
        <f t="shared" si="7"/>
        <v>Interior</v>
      </c>
    </row>
    <row r="245" spans="1:6" x14ac:dyDescent="0.25">
      <c r="A245" s="2" t="s">
        <v>10968</v>
      </c>
      <c r="B245" t="s">
        <v>6727</v>
      </c>
      <c r="C245" t="str">
        <f t="shared" si="6"/>
        <v>AMNhamundá</v>
      </c>
      <c r="D245" s="11">
        <f>IF(A245=A244,'Cargos x vlr'!$G$4,'Cargos x vlr'!$F$4)</f>
        <v>200</v>
      </c>
      <c r="E245" s="11">
        <f>IF(A245=A244,'Cargos x vlr'!$G$5,'Cargos x vlr'!$F$5)</f>
        <v>200</v>
      </c>
      <c r="F245" s="11" t="str">
        <f t="shared" si="7"/>
        <v>Interior</v>
      </c>
    </row>
    <row r="246" spans="1:6" x14ac:dyDescent="0.25">
      <c r="A246" s="2" t="s">
        <v>10968</v>
      </c>
      <c r="B246" t="s">
        <v>6746</v>
      </c>
      <c r="C246" t="str">
        <f t="shared" si="6"/>
        <v>AMNova Olinda do Norte</v>
      </c>
      <c r="D246" s="11">
        <f>IF(A246=A245,'Cargos x vlr'!$G$4,'Cargos x vlr'!$F$4)</f>
        <v>200</v>
      </c>
      <c r="E246" s="11">
        <f>IF(A246=A245,'Cargos x vlr'!$G$5,'Cargos x vlr'!$F$5)</f>
        <v>200</v>
      </c>
      <c r="F246" s="11" t="str">
        <f t="shared" si="7"/>
        <v>Interior</v>
      </c>
    </row>
    <row r="247" spans="1:6" x14ac:dyDescent="0.25">
      <c r="A247" s="2" t="s">
        <v>10968</v>
      </c>
      <c r="B247" t="s">
        <v>6766</v>
      </c>
      <c r="C247" t="str">
        <f t="shared" si="6"/>
        <v>AMNovo Airão</v>
      </c>
      <c r="D247" s="11">
        <f>IF(A247=A246,'Cargos x vlr'!$G$4,'Cargos x vlr'!$F$4)</f>
        <v>200</v>
      </c>
      <c r="E247" s="11">
        <f>IF(A247=A246,'Cargos x vlr'!$G$5,'Cargos x vlr'!$F$5)</f>
        <v>200</v>
      </c>
      <c r="F247" s="11" t="str">
        <f t="shared" si="7"/>
        <v>Interior</v>
      </c>
    </row>
    <row r="248" spans="1:6" x14ac:dyDescent="0.25">
      <c r="A248" s="2" t="s">
        <v>10968</v>
      </c>
      <c r="B248" t="s">
        <v>6787</v>
      </c>
      <c r="C248" t="str">
        <f t="shared" si="6"/>
        <v>AMNovo Aripuanã</v>
      </c>
      <c r="D248" s="11">
        <f>IF(A248=A247,'Cargos x vlr'!$G$4,'Cargos x vlr'!$F$4)</f>
        <v>200</v>
      </c>
      <c r="E248" s="11">
        <f>IF(A248=A247,'Cargos x vlr'!$G$5,'Cargos x vlr'!$F$5)</f>
        <v>200</v>
      </c>
      <c r="F248" s="11" t="str">
        <f t="shared" si="7"/>
        <v>Interior</v>
      </c>
    </row>
    <row r="249" spans="1:6" x14ac:dyDescent="0.25">
      <c r="A249" s="2" t="s">
        <v>10968</v>
      </c>
      <c r="B249" t="s">
        <v>6808</v>
      </c>
      <c r="C249" t="str">
        <f t="shared" si="6"/>
        <v>AMParintins</v>
      </c>
      <c r="D249" s="11">
        <f>IF(A249=A248,'Cargos x vlr'!$G$4,'Cargos x vlr'!$F$4)</f>
        <v>200</v>
      </c>
      <c r="E249" s="11">
        <f>IF(A249=A248,'Cargos x vlr'!$G$5,'Cargos x vlr'!$F$5)</f>
        <v>200</v>
      </c>
      <c r="F249" s="11" t="str">
        <f t="shared" si="7"/>
        <v>Interior</v>
      </c>
    </row>
    <row r="250" spans="1:6" x14ac:dyDescent="0.25">
      <c r="A250" s="2" t="s">
        <v>10968</v>
      </c>
      <c r="B250" t="s">
        <v>6829</v>
      </c>
      <c r="C250" t="str">
        <f t="shared" si="6"/>
        <v>AMPauini</v>
      </c>
      <c r="D250" s="11">
        <f>IF(A250=A249,'Cargos x vlr'!$G$4,'Cargos x vlr'!$F$4)</f>
        <v>200</v>
      </c>
      <c r="E250" s="11">
        <f>IF(A250=A249,'Cargos x vlr'!$G$5,'Cargos x vlr'!$F$5)</f>
        <v>200</v>
      </c>
      <c r="F250" s="11" t="str">
        <f t="shared" si="7"/>
        <v>Interior</v>
      </c>
    </row>
    <row r="251" spans="1:6" x14ac:dyDescent="0.25">
      <c r="A251" s="2" t="s">
        <v>10968</v>
      </c>
      <c r="B251" t="s">
        <v>6850</v>
      </c>
      <c r="C251" t="str">
        <f t="shared" si="6"/>
        <v>AMPresidente Figueiredo</v>
      </c>
      <c r="D251" s="11">
        <f>IF(A251=A250,'Cargos x vlr'!$G$4,'Cargos x vlr'!$F$4)</f>
        <v>200</v>
      </c>
      <c r="E251" s="11">
        <f>IF(A251=A250,'Cargos x vlr'!$G$5,'Cargos x vlr'!$F$5)</f>
        <v>200</v>
      </c>
      <c r="F251" s="11" t="str">
        <f t="shared" si="7"/>
        <v>Interior</v>
      </c>
    </row>
    <row r="252" spans="1:6" x14ac:dyDescent="0.25">
      <c r="A252" s="2" t="s">
        <v>10968</v>
      </c>
      <c r="B252" t="s">
        <v>6870</v>
      </c>
      <c r="C252" t="str">
        <f t="shared" si="6"/>
        <v>AMRio Preto da Eva</v>
      </c>
      <c r="D252" s="11">
        <f>IF(A252=A251,'Cargos x vlr'!$G$4,'Cargos x vlr'!$F$4)</f>
        <v>200</v>
      </c>
      <c r="E252" s="11">
        <f>IF(A252=A251,'Cargos x vlr'!$G$5,'Cargos x vlr'!$F$5)</f>
        <v>200</v>
      </c>
      <c r="F252" s="11" t="str">
        <f t="shared" si="7"/>
        <v>Interior</v>
      </c>
    </row>
    <row r="253" spans="1:6" x14ac:dyDescent="0.25">
      <c r="A253" s="2" t="s">
        <v>10968</v>
      </c>
      <c r="B253" t="s">
        <v>6890</v>
      </c>
      <c r="C253" t="str">
        <f t="shared" si="6"/>
        <v>AMSanta Isabel do Rio Negro</v>
      </c>
      <c r="D253" s="11">
        <f>IF(A253=A252,'Cargos x vlr'!$G$4,'Cargos x vlr'!$F$4)</f>
        <v>200</v>
      </c>
      <c r="E253" s="11">
        <f>IF(A253=A252,'Cargos x vlr'!$G$5,'Cargos x vlr'!$F$5)</f>
        <v>200</v>
      </c>
      <c r="F253" s="11" t="str">
        <f t="shared" si="7"/>
        <v>Interior</v>
      </c>
    </row>
    <row r="254" spans="1:6" x14ac:dyDescent="0.25">
      <c r="A254" s="2" t="s">
        <v>10968</v>
      </c>
      <c r="B254" t="s">
        <v>6910</v>
      </c>
      <c r="C254" t="str">
        <f t="shared" si="6"/>
        <v>AMSanto Antônio do Içá</v>
      </c>
      <c r="D254" s="11">
        <f>IF(A254=A253,'Cargos x vlr'!$G$4,'Cargos x vlr'!$F$4)</f>
        <v>200</v>
      </c>
      <c r="E254" s="11">
        <f>IF(A254=A253,'Cargos x vlr'!$G$5,'Cargos x vlr'!$F$5)</f>
        <v>200</v>
      </c>
      <c r="F254" s="11" t="str">
        <f t="shared" si="7"/>
        <v>Interior</v>
      </c>
    </row>
    <row r="255" spans="1:6" x14ac:dyDescent="0.25">
      <c r="A255" s="2" t="s">
        <v>10968</v>
      </c>
      <c r="B255" t="s">
        <v>6931</v>
      </c>
      <c r="C255" t="str">
        <f t="shared" si="6"/>
        <v>AMSão Gabriel da Cachoeira</v>
      </c>
      <c r="D255" s="11">
        <f>IF(A255=A254,'Cargos x vlr'!$G$4,'Cargos x vlr'!$F$4)</f>
        <v>200</v>
      </c>
      <c r="E255" s="11">
        <f>IF(A255=A254,'Cargos x vlr'!$G$5,'Cargos x vlr'!$F$5)</f>
        <v>200</v>
      </c>
      <c r="F255" s="11" t="str">
        <f t="shared" si="7"/>
        <v>Interior</v>
      </c>
    </row>
    <row r="256" spans="1:6" x14ac:dyDescent="0.25">
      <c r="A256" s="2" t="s">
        <v>10968</v>
      </c>
      <c r="B256" t="s">
        <v>6950</v>
      </c>
      <c r="C256" t="str">
        <f t="shared" si="6"/>
        <v>AMSão Paulo de Olivença</v>
      </c>
      <c r="D256" s="11">
        <f>IF(A256=A255,'Cargos x vlr'!$G$4,'Cargos x vlr'!$F$4)</f>
        <v>200</v>
      </c>
      <c r="E256" s="11">
        <f>IF(A256=A255,'Cargos x vlr'!$G$5,'Cargos x vlr'!$F$5)</f>
        <v>200</v>
      </c>
      <c r="F256" s="11" t="str">
        <f t="shared" si="7"/>
        <v>Interior</v>
      </c>
    </row>
    <row r="257" spans="1:6" x14ac:dyDescent="0.25">
      <c r="A257" s="2" t="s">
        <v>10968</v>
      </c>
      <c r="B257" t="s">
        <v>6970</v>
      </c>
      <c r="C257" t="str">
        <f t="shared" si="6"/>
        <v>AMSão Sebastião do Uatumã</v>
      </c>
      <c r="D257" s="11">
        <f>IF(A257=A256,'Cargos x vlr'!$G$4,'Cargos x vlr'!$F$4)</f>
        <v>200</v>
      </c>
      <c r="E257" s="11">
        <f>IF(A257=A256,'Cargos x vlr'!$G$5,'Cargos x vlr'!$F$5)</f>
        <v>200</v>
      </c>
      <c r="F257" s="11" t="str">
        <f t="shared" si="7"/>
        <v>Interior</v>
      </c>
    </row>
    <row r="258" spans="1:6" x14ac:dyDescent="0.25">
      <c r="A258" s="2" t="s">
        <v>10968</v>
      </c>
      <c r="B258" t="s">
        <v>6990</v>
      </c>
      <c r="C258" t="str">
        <f t="shared" si="6"/>
        <v>AMSilves</v>
      </c>
      <c r="D258" s="11">
        <f>IF(A258=A257,'Cargos x vlr'!$G$4,'Cargos x vlr'!$F$4)</f>
        <v>200</v>
      </c>
      <c r="E258" s="11">
        <f>IF(A258=A257,'Cargos x vlr'!$G$5,'Cargos x vlr'!$F$5)</f>
        <v>200</v>
      </c>
      <c r="F258" s="11" t="str">
        <f t="shared" si="7"/>
        <v>Interior</v>
      </c>
    </row>
    <row r="259" spans="1:6" x14ac:dyDescent="0.25">
      <c r="A259" s="2" t="s">
        <v>10968</v>
      </c>
      <c r="B259" t="s">
        <v>7009</v>
      </c>
      <c r="C259" t="str">
        <f t="shared" ref="C259:C322" si="8">CONCATENATE(A259,B259)</f>
        <v>AMTabatinga</v>
      </c>
      <c r="D259" s="11">
        <f>IF(A259=A258,'Cargos x vlr'!$G$4,'Cargos x vlr'!$F$4)</f>
        <v>200</v>
      </c>
      <c r="E259" s="11">
        <f>IF(A259=A258,'Cargos x vlr'!$G$5,'Cargos x vlr'!$F$5)</f>
        <v>200</v>
      </c>
      <c r="F259" s="11" t="str">
        <f t="shared" ref="F259:F322" si="9">IF(A258=A259,"Interior","Capital")</f>
        <v>Interior</v>
      </c>
    </row>
    <row r="260" spans="1:6" x14ac:dyDescent="0.25">
      <c r="A260" s="2" t="s">
        <v>10968</v>
      </c>
      <c r="B260" t="s">
        <v>7029</v>
      </c>
      <c r="C260" t="str">
        <f t="shared" si="8"/>
        <v>AMTapauá</v>
      </c>
      <c r="D260" s="11">
        <f>IF(A260=A259,'Cargos x vlr'!$G$4,'Cargos x vlr'!$F$4)</f>
        <v>200</v>
      </c>
      <c r="E260" s="11">
        <f>IF(A260=A259,'Cargos x vlr'!$G$5,'Cargos x vlr'!$F$5)</f>
        <v>200</v>
      </c>
      <c r="F260" s="11" t="str">
        <f t="shared" si="9"/>
        <v>Interior</v>
      </c>
    </row>
    <row r="261" spans="1:6" x14ac:dyDescent="0.25">
      <c r="A261" s="2" t="s">
        <v>10968</v>
      </c>
      <c r="B261" t="s">
        <v>7049</v>
      </c>
      <c r="C261" t="str">
        <f t="shared" si="8"/>
        <v>AMTefé</v>
      </c>
      <c r="D261" s="11">
        <f>IF(A261=A260,'Cargos x vlr'!$G$4,'Cargos x vlr'!$F$4)</f>
        <v>200</v>
      </c>
      <c r="E261" s="11">
        <f>IF(A261=A260,'Cargos x vlr'!$G$5,'Cargos x vlr'!$F$5)</f>
        <v>200</v>
      </c>
      <c r="F261" s="11" t="str">
        <f t="shared" si="9"/>
        <v>Interior</v>
      </c>
    </row>
    <row r="262" spans="1:6" x14ac:dyDescent="0.25">
      <c r="A262" s="2" t="s">
        <v>10968</v>
      </c>
      <c r="B262" t="s">
        <v>7069</v>
      </c>
      <c r="C262" t="str">
        <f t="shared" si="8"/>
        <v>AMTonantins</v>
      </c>
      <c r="D262" s="11">
        <f>IF(A262=A261,'Cargos x vlr'!$G$4,'Cargos x vlr'!$F$4)</f>
        <v>200</v>
      </c>
      <c r="E262" s="11">
        <f>IF(A262=A261,'Cargos x vlr'!$G$5,'Cargos x vlr'!$F$5)</f>
        <v>200</v>
      </c>
      <c r="F262" s="11" t="str">
        <f t="shared" si="9"/>
        <v>Interior</v>
      </c>
    </row>
    <row r="263" spans="1:6" x14ac:dyDescent="0.25">
      <c r="A263" s="2" t="s">
        <v>10968</v>
      </c>
      <c r="B263" t="s">
        <v>7088</v>
      </c>
      <c r="C263" t="str">
        <f t="shared" si="8"/>
        <v>AMUarini</v>
      </c>
      <c r="D263" s="11">
        <f>IF(A263=A262,'Cargos x vlr'!$G$4,'Cargos x vlr'!$F$4)</f>
        <v>200</v>
      </c>
      <c r="E263" s="11">
        <f>IF(A263=A262,'Cargos x vlr'!$G$5,'Cargos x vlr'!$F$5)</f>
        <v>200</v>
      </c>
      <c r="F263" s="11" t="str">
        <f t="shared" si="9"/>
        <v>Interior</v>
      </c>
    </row>
    <row r="264" spans="1:6" x14ac:dyDescent="0.25">
      <c r="A264" s="2" t="s">
        <v>10968</v>
      </c>
      <c r="B264" t="s">
        <v>7106</v>
      </c>
      <c r="C264" t="str">
        <f t="shared" si="8"/>
        <v>AMUrucará</v>
      </c>
      <c r="D264" s="11">
        <f>IF(A264=A263,'Cargos x vlr'!$G$4,'Cargos x vlr'!$F$4)</f>
        <v>200</v>
      </c>
      <c r="E264" s="11">
        <f>IF(A264=A263,'Cargos x vlr'!$G$5,'Cargos x vlr'!$F$5)</f>
        <v>200</v>
      </c>
      <c r="F264" s="11" t="str">
        <f t="shared" si="9"/>
        <v>Interior</v>
      </c>
    </row>
    <row r="265" spans="1:6" x14ac:dyDescent="0.25">
      <c r="A265" s="2" t="s">
        <v>10968</v>
      </c>
      <c r="B265" t="s">
        <v>7126</v>
      </c>
      <c r="C265" t="str">
        <f t="shared" si="8"/>
        <v>AMUrucurituba</v>
      </c>
      <c r="D265" s="11">
        <f>IF(A265=A264,'Cargos x vlr'!$G$4,'Cargos x vlr'!$F$4)</f>
        <v>200</v>
      </c>
      <c r="E265" s="11">
        <f>IF(A265=A264,'Cargos x vlr'!$G$5,'Cargos x vlr'!$F$5)</f>
        <v>200</v>
      </c>
      <c r="F265" s="11" t="str">
        <f t="shared" si="9"/>
        <v>Interior</v>
      </c>
    </row>
    <row r="266" spans="1:6" x14ac:dyDescent="0.25">
      <c r="A266" s="2" t="s">
        <v>10969</v>
      </c>
      <c r="B266" t="s">
        <v>6009</v>
      </c>
      <c r="C266" t="str">
        <f t="shared" si="8"/>
        <v>APMacapá</v>
      </c>
      <c r="D266" s="11">
        <f>IF(A266=A265,'Cargos x vlr'!$G$4,'Cargos x vlr'!$F$4)</f>
        <v>200</v>
      </c>
      <c r="E266" s="11">
        <f>IF(A266=A265,'Cargos x vlr'!$G$5,'Cargos x vlr'!$F$5)</f>
        <v>200</v>
      </c>
      <c r="F266" s="11" t="str">
        <f t="shared" si="9"/>
        <v>Capital</v>
      </c>
    </row>
    <row r="267" spans="1:6" x14ac:dyDescent="0.25">
      <c r="A267" s="2" t="s">
        <v>10969</v>
      </c>
      <c r="B267" t="s">
        <v>5874</v>
      </c>
      <c r="C267" t="str">
        <f t="shared" si="8"/>
        <v>APAmapá</v>
      </c>
      <c r="D267" s="11">
        <f>IF(A267=A266,'Cargos x vlr'!$G$4,'Cargos x vlr'!$F$4)</f>
        <v>200</v>
      </c>
      <c r="E267" s="11">
        <f>IF(A267=A266,'Cargos x vlr'!$G$5,'Cargos x vlr'!$F$5)</f>
        <v>200</v>
      </c>
      <c r="F267" s="11" t="str">
        <f t="shared" si="9"/>
        <v>Interior</v>
      </c>
    </row>
    <row r="268" spans="1:6" x14ac:dyDescent="0.25">
      <c r="A268" s="2" t="s">
        <v>10969</v>
      </c>
      <c r="B268" t="s">
        <v>5897</v>
      </c>
      <c r="C268" t="str">
        <f t="shared" si="8"/>
        <v>APCalçoene</v>
      </c>
      <c r="D268" s="11">
        <f>IF(A268=A267,'Cargos x vlr'!$G$4,'Cargos x vlr'!$F$4)</f>
        <v>200</v>
      </c>
      <c r="E268" s="11">
        <f>IF(A268=A267,'Cargos x vlr'!$G$5,'Cargos x vlr'!$F$5)</f>
        <v>200</v>
      </c>
      <c r="F268" s="11" t="str">
        <f t="shared" si="9"/>
        <v>Interior</v>
      </c>
    </row>
    <row r="269" spans="1:6" x14ac:dyDescent="0.25">
      <c r="A269" s="2" t="s">
        <v>10969</v>
      </c>
      <c r="B269" t="s">
        <v>5920</v>
      </c>
      <c r="C269" t="str">
        <f t="shared" si="8"/>
        <v>APCutias</v>
      </c>
      <c r="D269" s="11">
        <f>IF(A269=A268,'Cargos x vlr'!$G$4,'Cargos x vlr'!$F$4)</f>
        <v>200</v>
      </c>
      <c r="E269" s="11">
        <f>IF(A269=A268,'Cargos x vlr'!$G$5,'Cargos x vlr'!$F$5)</f>
        <v>200</v>
      </c>
      <c r="F269" s="11" t="str">
        <f t="shared" si="9"/>
        <v>Interior</v>
      </c>
    </row>
    <row r="270" spans="1:6" x14ac:dyDescent="0.25">
      <c r="A270" s="2" t="s">
        <v>10969</v>
      </c>
      <c r="B270" t="s">
        <v>5942</v>
      </c>
      <c r="C270" t="str">
        <f t="shared" si="8"/>
        <v>APFerreira Gomes</v>
      </c>
      <c r="D270" s="11">
        <f>IF(A270=A269,'Cargos x vlr'!$G$4,'Cargos x vlr'!$F$4)</f>
        <v>200</v>
      </c>
      <c r="E270" s="11">
        <f>IF(A270=A269,'Cargos x vlr'!$G$5,'Cargos x vlr'!$F$5)</f>
        <v>200</v>
      </c>
      <c r="F270" s="11" t="str">
        <f t="shared" si="9"/>
        <v>Interior</v>
      </c>
    </row>
    <row r="271" spans="1:6" x14ac:dyDescent="0.25">
      <c r="A271" s="2" t="s">
        <v>10969</v>
      </c>
      <c r="B271" t="s">
        <v>5965</v>
      </c>
      <c r="C271" t="str">
        <f t="shared" si="8"/>
        <v>APItaubal</v>
      </c>
      <c r="D271" s="11">
        <f>IF(A271=A270,'Cargos x vlr'!$G$4,'Cargos x vlr'!$F$4)</f>
        <v>200</v>
      </c>
      <c r="E271" s="11">
        <f>IF(A271=A270,'Cargos x vlr'!$G$5,'Cargos x vlr'!$F$5)</f>
        <v>200</v>
      </c>
      <c r="F271" s="11" t="str">
        <f t="shared" si="9"/>
        <v>Interior</v>
      </c>
    </row>
    <row r="272" spans="1:6" x14ac:dyDescent="0.25">
      <c r="A272" s="2" t="s">
        <v>10969</v>
      </c>
      <c r="B272" t="s">
        <v>5988</v>
      </c>
      <c r="C272" t="str">
        <f t="shared" si="8"/>
        <v>APLaranjal do Jari</v>
      </c>
      <c r="D272" s="11">
        <f>IF(A272=A271,'Cargos x vlr'!$G$4,'Cargos x vlr'!$F$4)</f>
        <v>200</v>
      </c>
      <c r="E272" s="11">
        <f>IF(A272=A271,'Cargos x vlr'!$G$5,'Cargos x vlr'!$F$5)</f>
        <v>200</v>
      </c>
      <c r="F272" s="11" t="str">
        <f t="shared" si="9"/>
        <v>Interior</v>
      </c>
    </row>
    <row r="273" spans="1:6" x14ac:dyDescent="0.25">
      <c r="A273" s="2" t="s">
        <v>10969</v>
      </c>
      <c r="B273" t="s">
        <v>6031</v>
      </c>
      <c r="C273" t="str">
        <f t="shared" si="8"/>
        <v>APMazagão</v>
      </c>
      <c r="D273" s="11">
        <f>IF(A273=A272,'Cargos x vlr'!$G$4,'Cargos x vlr'!$F$4)</f>
        <v>200</v>
      </c>
      <c r="E273" s="11">
        <f>IF(A273=A272,'Cargos x vlr'!$G$5,'Cargos x vlr'!$F$5)</f>
        <v>200</v>
      </c>
      <c r="F273" s="11" t="str">
        <f t="shared" si="9"/>
        <v>Interior</v>
      </c>
    </row>
    <row r="274" spans="1:6" x14ac:dyDescent="0.25">
      <c r="A274" s="2" t="s">
        <v>10969</v>
      </c>
      <c r="B274" t="s">
        <v>6054</v>
      </c>
      <c r="C274" t="str">
        <f t="shared" si="8"/>
        <v>APOiapoque</v>
      </c>
      <c r="D274" s="11">
        <f>IF(A274=A273,'Cargos x vlr'!$G$4,'Cargos x vlr'!$F$4)</f>
        <v>200</v>
      </c>
      <c r="E274" s="11">
        <f>IF(A274=A273,'Cargos x vlr'!$G$5,'Cargos x vlr'!$F$5)</f>
        <v>200</v>
      </c>
      <c r="F274" s="11" t="str">
        <f t="shared" si="9"/>
        <v>Interior</v>
      </c>
    </row>
    <row r="275" spans="1:6" x14ac:dyDescent="0.25">
      <c r="A275" s="2" t="s">
        <v>10969</v>
      </c>
      <c r="B275" t="s">
        <v>6077</v>
      </c>
      <c r="C275" t="str">
        <f t="shared" si="8"/>
        <v>APPedra Branca do Amapari</v>
      </c>
      <c r="D275" s="11">
        <f>IF(A275=A274,'Cargos x vlr'!$G$4,'Cargos x vlr'!$F$4)</f>
        <v>200</v>
      </c>
      <c r="E275" s="11">
        <f>IF(A275=A274,'Cargos x vlr'!$G$5,'Cargos x vlr'!$F$5)</f>
        <v>200</v>
      </c>
      <c r="F275" s="11" t="str">
        <f t="shared" si="9"/>
        <v>Interior</v>
      </c>
    </row>
    <row r="276" spans="1:6" x14ac:dyDescent="0.25">
      <c r="A276" s="2" t="s">
        <v>10969</v>
      </c>
      <c r="B276" t="s">
        <v>6099</v>
      </c>
      <c r="C276" t="str">
        <f t="shared" si="8"/>
        <v>APPorto Grande</v>
      </c>
      <c r="D276" s="11">
        <f>IF(A276=A275,'Cargos x vlr'!$G$4,'Cargos x vlr'!$F$4)</f>
        <v>200</v>
      </c>
      <c r="E276" s="11">
        <f>IF(A276=A275,'Cargos x vlr'!$G$5,'Cargos x vlr'!$F$5)</f>
        <v>200</v>
      </c>
      <c r="F276" s="11" t="str">
        <f t="shared" si="9"/>
        <v>Interior</v>
      </c>
    </row>
    <row r="277" spans="1:6" x14ac:dyDescent="0.25">
      <c r="A277" s="2" t="s">
        <v>10969</v>
      </c>
      <c r="B277" t="s">
        <v>6120</v>
      </c>
      <c r="C277" t="str">
        <f t="shared" si="8"/>
        <v>APPracuuba</v>
      </c>
      <c r="D277" s="11">
        <f>IF(A277=A276,'Cargos x vlr'!$G$4,'Cargos x vlr'!$F$4)</f>
        <v>200</v>
      </c>
      <c r="E277" s="11">
        <f>IF(A277=A276,'Cargos x vlr'!$G$5,'Cargos x vlr'!$F$5)</f>
        <v>200</v>
      </c>
      <c r="F277" s="11" t="str">
        <f t="shared" si="9"/>
        <v>Interior</v>
      </c>
    </row>
    <row r="278" spans="1:6" x14ac:dyDescent="0.25">
      <c r="A278" s="2" t="s">
        <v>10969</v>
      </c>
      <c r="B278" t="s">
        <v>6141</v>
      </c>
      <c r="C278" t="str">
        <f t="shared" si="8"/>
        <v>APSantana</v>
      </c>
      <c r="D278" s="11">
        <f>IF(A278=A277,'Cargos x vlr'!$G$4,'Cargos x vlr'!$F$4)</f>
        <v>200</v>
      </c>
      <c r="E278" s="11">
        <f>IF(A278=A277,'Cargos x vlr'!$G$5,'Cargos x vlr'!$F$5)</f>
        <v>200</v>
      </c>
      <c r="F278" s="11" t="str">
        <f t="shared" si="9"/>
        <v>Interior</v>
      </c>
    </row>
    <row r="279" spans="1:6" x14ac:dyDescent="0.25">
      <c r="A279" s="2" t="s">
        <v>10969</v>
      </c>
      <c r="B279" t="s">
        <v>6163</v>
      </c>
      <c r="C279" t="str">
        <f t="shared" si="8"/>
        <v>APSerra do Navio</v>
      </c>
      <c r="D279" s="11">
        <f>IF(A279=A278,'Cargos x vlr'!$G$4,'Cargos x vlr'!$F$4)</f>
        <v>200</v>
      </c>
      <c r="E279" s="11">
        <f>IF(A279=A278,'Cargos x vlr'!$G$5,'Cargos x vlr'!$F$5)</f>
        <v>200</v>
      </c>
      <c r="F279" s="11" t="str">
        <f t="shared" si="9"/>
        <v>Interior</v>
      </c>
    </row>
    <row r="280" spans="1:6" x14ac:dyDescent="0.25">
      <c r="A280" s="2" t="s">
        <v>10969</v>
      </c>
      <c r="B280" t="s">
        <v>6186</v>
      </c>
      <c r="C280" t="str">
        <f t="shared" si="8"/>
        <v>APTartarugalzinho</v>
      </c>
      <c r="D280" s="11">
        <f>IF(A280=A279,'Cargos x vlr'!$G$4,'Cargos x vlr'!$F$4)</f>
        <v>200</v>
      </c>
      <c r="E280" s="11">
        <f>IF(A280=A279,'Cargos x vlr'!$G$5,'Cargos x vlr'!$F$5)</f>
        <v>200</v>
      </c>
      <c r="F280" s="11" t="str">
        <f t="shared" si="9"/>
        <v>Interior</v>
      </c>
    </row>
    <row r="281" spans="1:6" x14ac:dyDescent="0.25">
      <c r="A281" s="2" t="s">
        <v>10969</v>
      </c>
      <c r="B281" t="s">
        <v>6208</v>
      </c>
      <c r="C281" t="str">
        <f t="shared" si="8"/>
        <v>APVitória do Jari</v>
      </c>
      <c r="D281" s="11">
        <f>IF(A281=A280,'Cargos x vlr'!$G$4,'Cargos x vlr'!$F$4)</f>
        <v>200</v>
      </c>
      <c r="E281" s="11">
        <f>IF(A281=A280,'Cargos x vlr'!$G$5,'Cargos x vlr'!$F$5)</f>
        <v>200</v>
      </c>
      <c r="F281" s="11" t="str">
        <f t="shared" si="9"/>
        <v>Interior</v>
      </c>
    </row>
    <row r="282" spans="1:6" x14ac:dyDescent="0.25">
      <c r="A282" s="2" t="s">
        <v>10970</v>
      </c>
      <c r="B282" t="s">
        <v>9905</v>
      </c>
      <c r="C282" t="str">
        <f t="shared" si="8"/>
        <v>BASalvador</v>
      </c>
      <c r="D282" s="11">
        <f>IF(A282=A281,'Cargos x vlr'!$G$4,'Cargos x vlr'!$F$4)</f>
        <v>200</v>
      </c>
      <c r="E282" s="11">
        <f>IF(A282=A281,'Cargos x vlr'!$G$5,'Cargos x vlr'!$F$5)</f>
        <v>200</v>
      </c>
      <c r="F282" s="11" t="str">
        <f t="shared" si="9"/>
        <v>Capital</v>
      </c>
    </row>
    <row r="283" spans="1:6" x14ac:dyDescent="0.25">
      <c r="A283" s="2" t="s">
        <v>10970</v>
      </c>
      <c r="B283" t="s">
        <v>5875</v>
      </c>
      <c r="C283" t="str">
        <f t="shared" si="8"/>
        <v>BAAbaíra</v>
      </c>
      <c r="D283" s="11">
        <f>IF(A283=A282,'Cargos x vlr'!$G$4,'Cargos x vlr'!$F$4)</f>
        <v>200</v>
      </c>
      <c r="E283" s="11">
        <f>IF(A283=A282,'Cargos x vlr'!$G$5,'Cargos x vlr'!$F$5)</f>
        <v>200</v>
      </c>
      <c r="F283" s="11" t="str">
        <f t="shared" si="9"/>
        <v>Interior</v>
      </c>
    </row>
    <row r="284" spans="1:6" x14ac:dyDescent="0.25">
      <c r="A284" s="2" t="s">
        <v>10970</v>
      </c>
      <c r="B284" t="s">
        <v>5898</v>
      </c>
      <c r="C284" t="str">
        <f t="shared" si="8"/>
        <v>BAAbaré</v>
      </c>
      <c r="D284" s="11">
        <f>IF(A284=A283,'Cargos x vlr'!$G$4,'Cargos x vlr'!$F$4)</f>
        <v>200</v>
      </c>
      <c r="E284" s="11">
        <f>IF(A284=A283,'Cargos x vlr'!$G$5,'Cargos x vlr'!$F$5)</f>
        <v>200</v>
      </c>
      <c r="F284" s="11" t="str">
        <f t="shared" si="9"/>
        <v>Interior</v>
      </c>
    </row>
    <row r="285" spans="1:6" x14ac:dyDescent="0.25">
      <c r="A285" s="2" t="s">
        <v>10970</v>
      </c>
      <c r="B285" t="s">
        <v>5921</v>
      </c>
      <c r="C285" t="str">
        <f t="shared" si="8"/>
        <v>BAAcajutiba</v>
      </c>
      <c r="D285" s="11">
        <f>IF(A285=A284,'Cargos x vlr'!$G$4,'Cargos x vlr'!$F$4)</f>
        <v>200</v>
      </c>
      <c r="E285" s="11">
        <f>IF(A285=A284,'Cargos x vlr'!$G$5,'Cargos x vlr'!$F$5)</f>
        <v>200</v>
      </c>
      <c r="F285" s="11" t="str">
        <f t="shared" si="9"/>
        <v>Interior</v>
      </c>
    </row>
    <row r="286" spans="1:6" x14ac:dyDescent="0.25">
      <c r="A286" s="2" t="s">
        <v>10970</v>
      </c>
      <c r="B286" t="s">
        <v>5943</v>
      </c>
      <c r="C286" t="str">
        <f t="shared" si="8"/>
        <v>BAAdustina</v>
      </c>
      <c r="D286" s="11">
        <f>IF(A286=A285,'Cargos x vlr'!$G$4,'Cargos x vlr'!$F$4)</f>
        <v>200</v>
      </c>
      <c r="E286" s="11">
        <f>IF(A286=A285,'Cargos x vlr'!$G$5,'Cargos x vlr'!$F$5)</f>
        <v>200</v>
      </c>
      <c r="F286" s="11" t="str">
        <f t="shared" si="9"/>
        <v>Interior</v>
      </c>
    </row>
    <row r="287" spans="1:6" x14ac:dyDescent="0.25">
      <c r="A287" s="2" t="s">
        <v>10970</v>
      </c>
      <c r="B287" t="s">
        <v>5966</v>
      </c>
      <c r="C287" t="str">
        <f t="shared" si="8"/>
        <v>BAÁgua Fria</v>
      </c>
      <c r="D287" s="11">
        <f>IF(A287=A286,'Cargos x vlr'!$G$4,'Cargos x vlr'!$F$4)</f>
        <v>200</v>
      </c>
      <c r="E287" s="11">
        <f>IF(A287=A286,'Cargos x vlr'!$G$5,'Cargos x vlr'!$F$5)</f>
        <v>200</v>
      </c>
      <c r="F287" s="11" t="str">
        <f t="shared" si="9"/>
        <v>Interior</v>
      </c>
    </row>
    <row r="288" spans="1:6" x14ac:dyDescent="0.25">
      <c r="A288" s="2" t="s">
        <v>10970</v>
      </c>
      <c r="B288" t="s">
        <v>5989</v>
      </c>
      <c r="C288" t="str">
        <f t="shared" si="8"/>
        <v>BAAiquara</v>
      </c>
      <c r="D288" s="11">
        <f>IF(A288=A287,'Cargos x vlr'!$G$4,'Cargos x vlr'!$F$4)</f>
        <v>200</v>
      </c>
      <c r="E288" s="11">
        <f>IF(A288=A287,'Cargos x vlr'!$G$5,'Cargos x vlr'!$F$5)</f>
        <v>200</v>
      </c>
      <c r="F288" s="11" t="str">
        <f t="shared" si="9"/>
        <v>Interior</v>
      </c>
    </row>
    <row r="289" spans="1:6" x14ac:dyDescent="0.25">
      <c r="A289" s="2" t="s">
        <v>10970</v>
      </c>
      <c r="B289" t="s">
        <v>6010</v>
      </c>
      <c r="C289" t="str">
        <f t="shared" si="8"/>
        <v>BAAlagoinhas</v>
      </c>
      <c r="D289" s="11">
        <f>IF(A289=A288,'Cargos x vlr'!$G$4,'Cargos x vlr'!$F$4)</f>
        <v>200</v>
      </c>
      <c r="E289" s="11">
        <f>IF(A289=A288,'Cargos x vlr'!$G$5,'Cargos x vlr'!$F$5)</f>
        <v>200</v>
      </c>
      <c r="F289" s="11" t="str">
        <f t="shared" si="9"/>
        <v>Interior</v>
      </c>
    </row>
    <row r="290" spans="1:6" x14ac:dyDescent="0.25">
      <c r="A290" s="2" t="s">
        <v>10970</v>
      </c>
      <c r="B290" t="s">
        <v>6032</v>
      </c>
      <c r="C290" t="str">
        <f t="shared" si="8"/>
        <v>BAAlcobaça</v>
      </c>
      <c r="D290" s="11">
        <f>IF(A290=A289,'Cargos x vlr'!$G$4,'Cargos x vlr'!$F$4)</f>
        <v>200</v>
      </c>
      <c r="E290" s="11">
        <f>IF(A290=A289,'Cargos x vlr'!$G$5,'Cargos x vlr'!$F$5)</f>
        <v>200</v>
      </c>
      <c r="F290" s="11" t="str">
        <f t="shared" si="9"/>
        <v>Interior</v>
      </c>
    </row>
    <row r="291" spans="1:6" x14ac:dyDescent="0.25">
      <c r="A291" s="2" t="s">
        <v>10970</v>
      </c>
      <c r="B291" t="s">
        <v>6055</v>
      </c>
      <c r="C291" t="str">
        <f t="shared" si="8"/>
        <v>BAAlmadina</v>
      </c>
      <c r="D291" s="11">
        <f>IF(A291=A290,'Cargos x vlr'!$G$4,'Cargos x vlr'!$F$4)</f>
        <v>200</v>
      </c>
      <c r="E291" s="11">
        <f>IF(A291=A290,'Cargos x vlr'!$G$5,'Cargos x vlr'!$F$5)</f>
        <v>200</v>
      </c>
      <c r="F291" s="11" t="str">
        <f t="shared" si="9"/>
        <v>Interior</v>
      </c>
    </row>
    <row r="292" spans="1:6" x14ac:dyDescent="0.25">
      <c r="A292" s="2" t="s">
        <v>10970</v>
      </c>
      <c r="B292" t="s">
        <v>6078</v>
      </c>
      <c r="C292" t="str">
        <f t="shared" si="8"/>
        <v>BAAmargosa</v>
      </c>
      <c r="D292" s="11">
        <f>IF(A292=A291,'Cargos x vlr'!$G$4,'Cargos x vlr'!$F$4)</f>
        <v>200</v>
      </c>
      <c r="E292" s="11">
        <f>IF(A292=A291,'Cargos x vlr'!$G$5,'Cargos x vlr'!$F$5)</f>
        <v>200</v>
      </c>
      <c r="F292" s="11" t="str">
        <f t="shared" si="9"/>
        <v>Interior</v>
      </c>
    </row>
    <row r="293" spans="1:6" x14ac:dyDescent="0.25">
      <c r="A293" s="2" t="s">
        <v>10970</v>
      </c>
      <c r="B293" t="s">
        <v>6100</v>
      </c>
      <c r="C293" t="str">
        <f t="shared" si="8"/>
        <v>BAAmélia Rodrigues</v>
      </c>
      <c r="D293" s="11">
        <f>IF(A293=A292,'Cargos x vlr'!$G$4,'Cargos x vlr'!$F$4)</f>
        <v>200</v>
      </c>
      <c r="E293" s="11">
        <f>IF(A293=A292,'Cargos x vlr'!$G$5,'Cargos x vlr'!$F$5)</f>
        <v>200</v>
      </c>
      <c r="F293" s="11" t="str">
        <f t="shared" si="9"/>
        <v>Interior</v>
      </c>
    </row>
    <row r="294" spans="1:6" x14ac:dyDescent="0.25">
      <c r="A294" s="2" t="s">
        <v>10970</v>
      </c>
      <c r="B294" t="s">
        <v>6121</v>
      </c>
      <c r="C294" t="str">
        <f t="shared" si="8"/>
        <v>BAAmérica Dourada</v>
      </c>
      <c r="D294" s="11">
        <f>IF(A294=A293,'Cargos x vlr'!$G$4,'Cargos x vlr'!$F$4)</f>
        <v>200</v>
      </c>
      <c r="E294" s="11">
        <f>IF(A294=A293,'Cargos x vlr'!$G$5,'Cargos x vlr'!$F$5)</f>
        <v>200</v>
      </c>
      <c r="F294" s="11" t="str">
        <f t="shared" si="9"/>
        <v>Interior</v>
      </c>
    </row>
    <row r="295" spans="1:6" x14ac:dyDescent="0.25">
      <c r="A295" s="2" t="s">
        <v>10970</v>
      </c>
      <c r="B295" t="s">
        <v>6142</v>
      </c>
      <c r="C295" t="str">
        <f t="shared" si="8"/>
        <v>BAAnagé</v>
      </c>
      <c r="D295" s="11">
        <f>IF(A295=A294,'Cargos x vlr'!$G$4,'Cargos x vlr'!$F$4)</f>
        <v>200</v>
      </c>
      <c r="E295" s="11">
        <f>IF(A295=A294,'Cargos x vlr'!$G$5,'Cargos x vlr'!$F$5)</f>
        <v>200</v>
      </c>
      <c r="F295" s="11" t="str">
        <f t="shared" si="9"/>
        <v>Interior</v>
      </c>
    </row>
    <row r="296" spans="1:6" x14ac:dyDescent="0.25">
      <c r="A296" s="2" t="s">
        <v>10970</v>
      </c>
      <c r="B296" t="s">
        <v>6164</v>
      </c>
      <c r="C296" t="str">
        <f t="shared" si="8"/>
        <v>BAAndaraí</v>
      </c>
      <c r="D296" s="11">
        <f>IF(A296=A295,'Cargos x vlr'!$G$4,'Cargos x vlr'!$F$4)</f>
        <v>200</v>
      </c>
      <c r="E296" s="11">
        <f>IF(A296=A295,'Cargos x vlr'!$G$5,'Cargos x vlr'!$F$5)</f>
        <v>200</v>
      </c>
      <c r="F296" s="11" t="str">
        <f t="shared" si="9"/>
        <v>Interior</v>
      </c>
    </row>
    <row r="297" spans="1:6" x14ac:dyDescent="0.25">
      <c r="A297" s="2" t="s">
        <v>10970</v>
      </c>
      <c r="B297" t="s">
        <v>6187</v>
      </c>
      <c r="C297" t="str">
        <f t="shared" si="8"/>
        <v>BAAndorinha</v>
      </c>
      <c r="D297" s="11">
        <f>IF(A297=A296,'Cargos x vlr'!$G$4,'Cargos x vlr'!$F$4)</f>
        <v>200</v>
      </c>
      <c r="E297" s="11">
        <f>IF(A297=A296,'Cargos x vlr'!$G$5,'Cargos x vlr'!$F$5)</f>
        <v>200</v>
      </c>
      <c r="F297" s="11" t="str">
        <f t="shared" si="9"/>
        <v>Interior</v>
      </c>
    </row>
    <row r="298" spans="1:6" x14ac:dyDescent="0.25">
      <c r="A298" s="2" t="s">
        <v>10970</v>
      </c>
      <c r="B298" t="s">
        <v>6209</v>
      </c>
      <c r="C298" t="str">
        <f t="shared" si="8"/>
        <v>BAAngical</v>
      </c>
      <c r="D298" s="11">
        <f>IF(A298=A297,'Cargos x vlr'!$G$4,'Cargos x vlr'!$F$4)</f>
        <v>200</v>
      </c>
      <c r="E298" s="11">
        <f>IF(A298=A297,'Cargos x vlr'!$G$5,'Cargos x vlr'!$F$5)</f>
        <v>200</v>
      </c>
      <c r="F298" s="11" t="str">
        <f t="shared" si="9"/>
        <v>Interior</v>
      </c>
    </row>
    <row r="299" spans="1:6" x14ac:dyDescent="0.25">
      <c r="A299" s="2" t="s">
        <v>10970</v>
      </c>
      <c r="B299" t="s">
        <v>6230</v>
      </c>
      <c r="C299" t="str">
        <f t="shared" si="8"/>
        <v>BAAnguera</v>
      </c>
      <c r="D299" s="11">
        <f>IF(A299=A298,'Cargos x vlr'!$G$4,'Cargos x vlr'!$F$4)</f>
        <v>200</v>
      </c>
      <c r="E299" s="11">
        <f>IF(A299=A298,'Cargos x vlr'!$G$5,'Cargos x vlr'!$F$5)</f>
        <v>200</v>
      </c>
      <c r="F299" s="11" t="str">
        <f t="shared" si="9"/>
        <v>Interior</v>
      </c>
    </row>
    <row r="300" spans="1:6" x14ac:dyDescent="0.25">
      <c r="A300" s="2" t="s">
        <v>10970</v>
      </c>
      <c r="B300" t="s">
        <v>6251</v>
      </c>
      <c r="C300" t="str">
        <f t="shared" si="8"/>
        <v>BAAntas</v>
      </c>
      <c r="D300" s="11">
        <f>IF(A300=A299,'Cargos x vlr'!$G$4,'Cargos x vlr'!$F$4)</f>
        <v>200</v>
      </c>
      <c r="E300" s="11">
        <f>IF(A300=A299,'Cargos x vlr'!$G$5,'Cargos x vlr'!$F$5)</f>
        <v>200</v>
      </c>
      <c r="F300" s="11" t="str">
        <f t="shared" si="9"/>
        <v>Interior</v>
      </c>
    </row>
    <row r="301" spans="1:6" x14ac:dyDescent="0.25">
      <c r="A301" s="2" t="s">
        <v>10970</v>
      </c>
      <c r="B301" t="s">
        <v>6272</v>
      </c>
      <c r="C301" t="str">
        <f t="shared" si="8"/>
        <v>BAAntônio Cardoso</v>
      </c>
      <c r="D301" s="11">
        <f>IF(A301=A300,'Cargos x vlr'!$G$4,'Cargos x vlr'!$F$4)</f>
        <v>200</v>
      </c>
      <c r="E301" s="11">
        <f>IF(A301=A300,'Cargos x vlr'!$G$5,'Cargos x vlr'!$F$5)</f>
        <v>200</v>
      </c>
      <c r="F301" s="11" t="str">
        <f t="shared" si="9"/>
        <v>Interior</v>
      </c>
    </row>
    <row r="302" spans="1:6" x14ac:dyDescent="0.25">
      <c r="A302" s="2" t="s">
        <v>10970</v>
      </c>
      <c r="B302" t="s">
        <v>6292</v>
      </c>
      <c r="C302" t="str">
        <f t="shared" si="8"/>
        <v>BAAntônio Gonçalves</v>
      </c>
      <c r="D302" s="11">
        <f>IF(A302=A301,'Cargos x vlr'!$G$4,'Cargos x vlr'!$F$4)</f>
        <v>200</v>
      </c>
      <c r="E302" s="11">
        <f>IF(A302=A301,'Cargos x vlr'!$G$5,'Cargos x vlr'!$F$5)</f>
        <v>200</v>
      </c>
      <c r="F302" s="11" t="str">
        <f t="shared" si="9"/>
        <v>Interior</v>
      </c>
    </row>
    <row r="303" spans="1:6" x14ac:dyDescent="0.25">
      <c r="A303" s="2" t="s">
        <v>10970</v>
      </c>
      <c r="B303" t="s">
        <v>6312</v>
      </c>
      <c r="C303" t="str">
        <f t="shared" si="8"/>
        <v>BAAporá</v>
      </c>
      <c r="D303" s="11">
        <f>IF(A303=A302,'Cargos x vlr'!$G$4,'Cargos x vlr'!$F$4)</f>
        <v>200</v>
      </c>
      <c r="E303" s="11">
        <f>IF(A303=A302,'Cargos x vlr'!$G$5,'Cargos x vlr'!$F$5)</f>
        <v>200</v>
      </c>
      <c r="F303" s="11" t="str">
        <f t="shared" si="9"/>
        <v>Interior</v>
      </c>
    </row>
    <row r="304" spans="1:6" x14ac:dyDescent="0.25">
      <c r="A304" s="2" t="s">
        <v>10970</v>
      </c>
      <c r="B304" t="s">
        <v>6332</v>
      </c>
      <c r="C304" t="str">
        <f t="shared" si="8"/>
        <v>BAApuarema</v>
      </c>
      <c r="D304" s="11">
        <f>IF(A304=A303,'Cargos x vlr'!$G$4,'Cargos x vlr'!$F$4)</f>
        <v>200</v>
      </c>
      <c r="E304" s="11">
        <f>IF(A304=A303,'Cargos x vlr'!$G$5,'Cargos x vlr'!$F$5)</f>
        <v>200</v>
      </c>
      <c r="F304" s="11" t="str">
        <f t="shared" si="9"/>
        <v>Interior</v>
      </c>
    </row>
    <row r="305" spans="1:6" x14ac:dyDescent="0.25">
      <c r="A305" s="2" t="s">
        <v>10970</v>
      </c>
      <c r="B305" t="s">
        <v>6351</v>
      </c>
      <c r="C305" t="str">
        <f t="shared" si="8"/>
        <v>BAAraçás</v>
      </c>
      <c r="D305" s="11">
        <f>IF(A305=A304,'Cargos x vlr'!$G$4,'Cargos x vlr'!$F$4)</f>
        <v>200</v>
      </c>
      <c r="E305" s="11">
        <f>IF(A305=A304,'Cargos x vlr'!$G$5,'Cargos x vlr'!$F$5)</f>
        <v>200</v>
      </c>
      <c r="F305" s="11" t="str">
        <f t="shared" si="9"/>
        <v>Interior</v>
      </c>
    </row>
    <row r="306" spans="1:6" x14ac:dyDescent="0.25">
      <c r="A306" s="2" t="s">
        <v>10970</v>
      </c>
      <c r="B306" t="s">
        <v>6370</v>
      </c>
      <c r="C306" t="str">
        <f t="shared" si="8"/>
        <v>BAAracatu</v>
      </c>
      <c r="D306" s="11">
        <f>IF(A306=A305,'Cargos x vlr'!$G$4,'Cargos x vlr'!$F$4)</f>
        <v>200</v>
      </c>
      <c r="E306" s="11">
        <f>IF(A306=A305,'Cargos x vlr'!$G$5,'Cargos x vlr'!$F$5)</f>
        <v>200</v>
      </c>
      <c r="F306" s="11" t="str">
        <f t="shared" si="9"/>
        <v>Interior</v>
      </c>
    </row>
    <row r="307" spans="1:6" x14ac:dyDescent="0.25">
      <c r="A307" s="2" t="s">
        <v>10970</v>
      </c>
      <c r="B307" t="s">
        <v>6388</v>
      </c>
      <c r="C307" t="str">
        <f t="shared" si="8"/>
        <v>BAAraci</v>
      </c>
      <c r="D307" s="11">
        <f>IF(A307=A306,'Cargos x vlr'!$G$4,'Cargos x vlr'!$F$4)</f>
        <v>200</v>
      </c>
      <c r="E307" s="11">
        <f>IF(A307=A306,'Cargos x vlr'!$G$5,'Cargos x vlr'!$F$5)</f>
        <v>200</v>
      </c>
      <c r="F307" s="11" t="str">
        <f t="shared" si="9"/>
        <v>Interior</v>
      </c>
    </row>
    <row r="308" spans="1:6" x14ac:dyDescent="0.25">
      <c r="A308" s="2" t="s">
        <v>10970</v>
      </c>
      <c r="B308" t="s">
        <v>6406</v>
      </c>
      <c r="C308" t="str">
        <f t="shared" si="8"/>
        <v>BAAramari</v>
      </c>
      <c r="D308" s="11">
        <f>IF(A308=A307,'Cargos x vlr'!$G$4,'Cargos x vlr'!$F$4)</f>
        <v>200</v>
      </c>
      <c r="E308" s="11">
        <f>IF(A308=A307,'Cargos x vlr'!$G$5,'Cargos x vlr'!$F$5)</f>
        <v>200</v>
      </c>
      <c r="F308" s="11" t="str">
        <f t="shared" si="9"/>
        <v>Interior</v>
      </c>
    </row>
    <row r="309" spans="1:6" x14ac:dyDescent="0.25">
      <c r="A309" s="2" t="s">
        <v>10970</v>
      </c>
      <c r="B309" t="s">
        <v>6426</v>
      </c>
      <c r="C309" t="str">
        <f t="shared" si="8"/>
        <v>BAArataca</v>
      </c>
      <c r="D309" s="11">
        <f>IF(A309=A308,'Cargos x vlr'!$G$4,'Cargos x vlr'!$F$4)</f>
        <v>200</v>
      </c>
      <c r="E309" s="11">
        <f>IF(A309=A308,'Cargos x vlr'!$G$5,'Cargos x vlr'!$F$5)</f>
        <v>200</v>
      </c>
      <c r="F309" s="11" t="str">
        <f t="shared" si="9"/>
        <v>Interior</v>
      </c>
    </row>
    <row r="310" spans="1:6" x14ac:dyDescent="0.25">
      <c r="A310" s="2" t="s">
        <v>10970</v>
      </c>
      <c r="B310" t="s">
        <v>6446</v>
      </c>
      <c r="C310" t="str">
        <f t="shared" si="8"/>
        <v>BAAratuípe</v>
      </c>
      <c r="D310" s="11">
        <f>IF(A310=A309,'Cargos x vlr'!$G$4,'Cargos x vlr'!$F$4)</f>
        <v>200</v>
      </c>
      <c r="E310" s="11">
        <f>IF(A310=A309,'Cargos x vlr'!$G$5,'Cargos x vlr'!$F$5)</f>
        <v>200</v>
      </c>
      <c r="F310" s="11" t="str">
        <f t="shared" si="9"/>
        <v>Interior</v>
      </c>
    </row>
    <row r="311" spans="1:6" x14ac:dyDescent="0.25">
      <c r="A311" s="2" t="s">
        <v>10970</v>
      </c>
      <c r="B311" t="s">
        <v>6465</v>
      </c>
      <c r="C311" t="str">
        <f t="shared" si="8"/>
        <v>BAAurelino Leal</v>
      </c>
      <c r="D311" s="11">
        <f>IF(A311=A310,'Cargos x vlr'!$G$4,'Cargos x vlr'!$F$4)</f>
        <v>200</v>
      </c>
      <c r="E311" s="11">
        <f>IF(A311=A310,'Cargos x vlr'!$G$5,'Cargos x vlr'!$F$5)</f>
        <v>200</v>
      </c>
      <c r="F311" s="11" t="str">
        <f t="shared" si="9"/>
        <v>Interior</v>
      </c>
    </row>
    <row r="312" spans="1:6" x14ac:dyDescent="0.25">
      <c r="A312" s="2" t="s">
        <v>10970</v>
      </c>
      <c r="B312" t="s">
        <v>6486</v>
      </c>
      <c r="C312" t="str">
        <f t="shared" si="8"/>
        <v>BABaianópolis</v>
      </c>
      <c r="D312" s="11">
        <f>IF(A312=A311,'Cargos x vlr'!$G$4,'Cargos x vlr'!$F$4)</f>
        <v>200</v>
      </c>
      <c r="E312" s="11">
        <f>IF(A312=A311,'Cargos x vlr'!$G$5,'Cargos x vlr'!$F$5)</f>
        <v>200</v>
      </c>
      <c r="F312" s="11" t="str">
        <f t="shared" si="9"/>
        <v>Interior</v>
      </c>
    </row>
    <row r="313" spans="1:6" x14ac:dyDescent="0.25">
      <c r="A313" s="2" t="s">
        <v>10970</v>
      </c>
      <c r="B313" t="s">
        <v>6505</v>
      </c>
      <c r="C313" t="str">
        <f t="shared" si="8"/>
        <v>BABaixa Grande</v>
      </c>
      <c r="D313" s="11">
        <f>IF(A313=A312,'Cargos x vlr'!$G$4,'Cargos x vlr'!$F$4)</f>
        <v>200</v>
      </c>
      <c r="E313" s="11">
        <f>IF(A313=A312,'Cargos x vlr'!$G$5,'Cargos x vlr'!$F$5)</f>
        <v>200</v>
      </c>
      <c r="F313" s="11" t="str">
        <f t="shared" si="9"/>
        <v>Interior</v>
      </c>
    </row>
    <row r="314" spans="1:6" x14ac:dyDescent="0.25">
      <c r="A314" s="2" t="s">
        <v>10970</v>
      </c>
      <c r="B314" t="s">
        <v>6524</v>
      </c>
      <c r="C314" t="str">
        <f t="shared" si="8"/>
        <v>BABanzaê</v>
      </c>
      <c r="D314" s="11">
        <f>IF(A314=A313,'Cargos x vlr'!$G$4,'Cargos x vlr'!$F$4)</f>
        <v>200</v>
      </c>
      <c r="E314" s="11">
        <f>IF(A314=A313,'Cargos x vlr'!$G$5,'Cargos x vlr'!$F$5)</f>
        <v>200</v>
      </c>
      <c r="F314" s="11" t="str">
        <f t="shared" si="9"/>
        <v>Interior</v>
      </c>
    </row>
    <row r="315" spans="1:6" x14ac:dyDescent="0.25">
      <c r="A315" s="2" t="s">
        <v>10970</v>
      </c>
      <c r="B315" t="s">
        <v>6544</v>
      </c>
      <c r="C315" t="str">
        <f t="shared" si="8"/>
        <v>BABarra</v>
      </c>
      <c r="D315" s="11">
        <f>IF(A315=A314,'Cargos x vlr'!$G$4,'Cargos x vlr'!$F$4)</f>
        <v>200</v>
      </c>
      <c r="E315" s="11">
        <f>IF(A315=A314,'Cargos x vlr'!$G$5,'Cargos x vlr'!$F$5)</f>
        <v>200</v>
      </c>
      <c r="F315" s="11" t="str">
        <f t="shared" si="9"/>
        <v>Interior</v>
      </c>
    </row>
    <row r="316" spans="1:6" x14ac:dyDescent="0.25">
      <c r="A316" s="2" t="s">
        <v>10970</v>
      </c>
      <c r="B316" t="s">
        <v>6564</v>
      </c>
      <c r="C316" t="str">
        <f t="shared" si="8"/>
        <v>BABarra da Estiva</v>
      </c>
      <c r="D316" s="11">
        <f>IF(A316=A315,'Cargos x vlr'!$G$4,'Cargos x vlr'!$F$4)</f>
        <v>200</v>
      </c>
      <c r="E316" s="11">
        <f>IF(A316=A315,'Cargos x vlr'!$G$5,'Cargos x vlr'!$F$5)</f>
        <v>200</v>
      </c>
      <c r="F316" s="11" t="str">
        <f t="shared" si="9"/>
        <v>Interior</v>
      </c>
    </row>
    <row r="317" spans="1:6" x14ac:dyDescent="0.25">
      <c r="A317" s="2" t="s">
        <v>10970</v>
      </c>
      <c r="B317" t="s">
        <v>6584</v>
      </c>
      <c r="C317" t="str">
        <f t="shared" si="8"/>
        <v>BABarra do Choça</v>
      </c>
      <c r="D317" s="11">
        <f>IF(A317=A316,'Cargos x vlr'!$G$4,'Cargos x vlr'!$F$4)</f>
        <v>200</v>
      </c>
      <c r="E317" s="11">
        <f>IF(A317=A316,'Cargos x vlr'!$G$5,'Cargos x vlr'!$F$5)</f>
        <v>200</v>
      </c>
      <c r="F317" s="11" t="str">
        <f t="shared" si="9"/>
        <v>Interior</v>
      </c>
    </row>
    <row r="318" spans="1:6" x14ac:dyDescent="0.25">
      <c r="A318" s="2" t="s">
        <v>10970</v>
      </c>
      <c r="B318" t="s">
        <v>6605</v>
      </c>
      <c r="C318" t="str">
        <f t="shared" si="8"/>
        <v>BABarra do Mendes</v>
      </c>
      <c r="D318" s="11">
        <f>IF(A318=A317,'Cargos x vlr'!$G$4,'Cargos x vlr'!$F$4)</f>
        <v>200</v>
      </c>
      <c r="E318" s="11">
        <f>IF(A318=A317,'Cargos x vlr'!$G$5,'Cargos x vlr'!$F$5)</f>
        <v>200</v>
      </c>
      <c r="F318" s="11" t="str">
        <f t="shared" si="9"/>
        <v>Interior</v>
      </c>
    </row>
    <row r="319" spans="1:6" x14ac:dyDescent="0.25">
      <c r="A319" s="2" t="s">
        <v>10970</v>
      </c>
      <c r="B319" t="s">
        <v>6626</v>
      </c>
      <c r="C319" t="str">
        <f t="shared" si="8"/>
        <v>BABarra do Rocha</v>
      </c>
      <c r="D319" s="11">
        <f>IF(A319=A318,'Cargos x vlr'!$G$4,'Cargos x vlr'!$F$4)</f>
        <v>200</v>
      </c>
      <c r="E319" s="11">
        <f>IF(A319=A318,'Cargos x vlr'!$G$5,'Cargos x vlr'!$F$5)</f>
        <v>200</v>
      </c>
      <c r="F319" s="11" t="str">
        <f t="shared" si="9"/>
        <v>Interior</v>
      </c>
    </row>
    <row r="320" spans="1:6" x14ac:dyDescent="0.25">
      <c r="A320" s="2" t="s">
        <v>10970</v>
      </c>
      <c r="B320" t="s">
        <v>6646</v>
      </c>
      <c r="C320" t="str">
        <f t="shared" si="8"/>
        <v>BABarreiras</v>
      </c>
      <c r="D320" s="11">
        <f>IF(A320=A319,'Cargos x vlr'!$G$4,'Cargos x vlr'!$F$4)</f>
        <v>200</v>
      </c>
      <c r="E320" s="11">
        <f>IF(A320=A319,'Cargos x vlr'!$G$5,'Cargos x vlr'!$F$5)</f>
        <v>200</v>
      </c>
      <c r="F320" s="11" t="str">
        <f t="shared" si="9"/>
        <v>Interior</v>
      </c>
    </row>
    <row r="321" spans="1:6" x14ac:dyDescent="0.25">
      <c r="A321" s="2" t="s">
        <v>10970</v>
      </c>
      <c r="B321" t="s">
        <v>6507</v>
      </c>
      <c r="C321" t="str">
        <f t="shared" si="8"/>
        <v>BABarro Alto</v>
      </c>
      <c r="D321" s="11">
        <f>IF(A321=A320,'Cargos x vlr'!$G$4,'Cargos x vlr'!$F$4)</f>
        <v>200</v>
      </c>
      <c r="E321" s="11">
        <f>IF(A321=A320,'Cargos x vlr'!$G$5,'Cargos x vlr'!$F$5)</f>
        <v>200</v>
      </c>
      <c r="F321" s="11" t="str">
        <f t="shared" si="9"/>
        <v>Interior</v>
      </c>
    </row>
    <row r="322" spans="1:6" x14ac:dyDescent="0.25">
      <c r="A322" s="2" t="s">
        <v>10970</v>
      </c>
      <c r="B322" t="s">
        <v>6687</v>
      </c>
      <c r="C322" t="str">
        <f t="shared" si="8"/>
        <v>BABarro Preto</v>
      </c>
      <c r="D322" s="11">
        <f>IF(A322=A321,'Cargos x vlr'!$G$4,'Cargos x vlr'!$F$4)</f>
        <v>200</v>
      </c>
      <c r="E322" s="11">
        <f>IF(A322=A321,'Cargos x vlr'!$G$5,'Cargos x vlr'!$F$5)</f>
        <v>200</v>
      </c>
      <c r="F322" s="11" t="str">
        <f t="shared" si="9"/>
        <v>Interior</v>
      </c>
    </row>
    <row r="323" spans="1:6" x14ac:dyDescent="0.25">
      <c r="A323" s="2" t="s">
        <v>10970</v>
      </c>
      <c r="B323" t="s">
        <v>6707</v>
      </c>
      <c r="C323" t="str">
        <f t="shared" ref="C323:C386" si="10">CONCATENATE(A323,B323)</f>
        <v>BABarrocas</v>
      </c>
      <c r="D323" s="11">
        <f>IF(A323=A322,'Cargos x vlr'!$G$4,'Cargos x vlr'!$F$4)</f>
        <v>200</v>
      </c>
      <c r="E323" s="11">
        <f>IF(A323=A322,'Cargos x vlr'!$G$5,'Cargos x vlr'!$F$5)</f>
        <v>200</v>
      </c>
      <c r="F323" s="11" t="str">
        <f t="shared" ref="F323:F386" si="11">IF(A322=A323,"Interior","Capital")</f>
        <v>Interior</v>
      </c>
    </row>
    <row r="324" spans="1:6" x14ac:dyDescent="0.25">
      <c r="A324" s="2" t="s">
        <v>10970</v>
      </c>
      <c r="B324" t="s">
        <v>6621</v>
      </c>
      <c r="C324" t="str">
        <f t="shared" si="10"/>
        <v>BABelmonte</v>
      </c>
      <c r="D324" s="11">
        <f>IF(A324=A323,'Cargos x vlr'!$G$4,'Cargos x vlr'!$F$4)</f>
        <v>200</v>
      </c>
      <c r="E324" s="11">
        <f>IF(A324=A323,'Cargos x vlr'!$G$5,'Cargos x vlr'!$F$5)</f>
        <v>200</v>
      </c>
      <c r="F324" s="11" t="str">
        <f t="shared" si="11"/>
        <v>Interior</v>
      </c>
    </row>
    <row r="325" spans="1:6" x14ac:dyDescent="0.25">
      <c r="A325" s="2" t="s">
        <v>10970</v>
      </c>
      <c r="B325" t="s">
        <v>6747</v>
      </c>
      <c r="C325" t="str">
        <f t="shared" si="10"/>
        <v>BABelo Campo</v>
      </c>
      <c r="D325" s="11">
        <f>IF(A325=A324,'Cargos x vlr'!$G$4,'Cargos x vlr'!$F$4)</f>
        <v>200</v>
      </c>
      <c r="E325" s="11">
        <f>IF(A325=A324,'Cargos x vlr'!$G$5,'Cargos x vlr'!$F$5)</f>
        <v>200</v>
      </c>
      <c r="F325" s="11" t="str">
        <f t="shared" si="11"/>
        <v>Interior</v>
      </c>
    </row>
    <row r="326" spans="1:6" x14ac:dyDescent="0.25">
      <c r="A326" s="2" t="s">
        <v>10970</v>
      </c>
      <c r="B326" t="s">
        <v>6767</v>
      </c>
      <c r="C326" t="str">
        <f t="shared" si="10"/>
        <v>BABiritinga</v>
      </c>
      <c r="D326" s="11">
        <f>IF(A326=A325,'Cargos x vlr'!$G$4,'Cargos x vlr'!$F$4)</f>
        <v>200</v>
      </c>
      <c r="E326" s="11">
        <f>IF(A326=A325,'Cargos x vlr'!$G$5,'Cargos x vlr'!$F$5)</f>
        <v>200</v>
      </c>
      <c r="F326" s="11" t="str">
        <f t="shared" si="11"/>
        <v>Interior</v>
      </c>
    </row>
    <row r="327" spans="1:6" x14ac:dyDescent="0.25">
      <c r="A327" s="2" t="s">
        <v>10970</v>
      </c>
      <c r="B327" t="s">
        <v>6788</v>
      </c>
      <c r="C327" t="str">
        <f t="shared" si="10"/>
        <v>BABoa Nova</v>
      </c>
      <c r="D327" s="11">
        <f>IF(A327=A326,'Cargos x vlr'!$G$4,'Cargos x vlr'!$F$4)</f>
        <v>200</v>
      </c>
      <c r="E327" s="11">
        <f>IF(A327=A326,'Cargos x vlr'!$G$5,'Cargos x vlr'!$F$5)</f>
        <v>200</v>
      </c>
      <c r="F327" s="11" t="str">
        <f t="shared" si="11"/>
        <v>Interior</v>
      </c>
    </row>
    <row r="328" spans="1:6" x14ac:dyDescent="0.25">
      <c r="A328" s="2" t="s">
        <v>10970</v>
      </c>
      <c r="B328" t="s">
        <v>6809</v>
      </c>
      <c r="C328" t="str">
        <f t="shared" si="10"/>
        <v>BABoa Vista do Tupim</v>
      </c>
      <c r="D328" s="11">
        <f>IF(A328=A327,'Cargos x vlr'!$G$4,'Cargos x vlr'!$F$4)</f>
        <v>200</v>
      </c>
      <c r="E328" s="11">
        <f>IF(A328=A327,'Cargos x vlr'!$G$5,'Cargos x vlr'!$F$5)</f>
        <v>200</v>
      </c>
      <c r="F328" s="11" t="str">
        <f t="shared" si="11"/>
        <v>Interior</v>
      </c>
    </row>
    <row r="329" spans="1:6" x14ac:dyDescent="0.25">
      <c r="A329" s="2" t="s">
        <v>10970</v>
      </c>
      <c r="B329" t="s">
        <v>6830</v>
      </c>
      <c r="C329" t="str">
        <f t="shared" si="10"/>
        <v>BABom Jesus da Lapa</v>
      </c>
      <c r="D329" s="11">
        <f>IF(A329=A328,'Cargos x vlr'!$G$4,'Cargos x vlr'!$F$4)</f>
        <v>200</v>
      </c>
      <c r="E329" s="11">
        <f>IF(A329=A328,'Cargos x vlr'!$G$5,'Cargos x vlr'!$F$5)</f>
        <v>200</v>
      </c>
      <c r="F329" s="11" t="str">
        <f t="shared" si="11"/>
        <v>Interior</v>
      </c>
    </row>
    <row r="330" spans="1:6" x14ac:dyDescent="0.25">
      <c r="A330" s="2" t="s">
        <v>10970</v>
      </c>
      <c r="B330" t="s">
        <v>6851</v>
      </c>
      <c r="C330" t="str">
        <f t="shared" si="10"/>
        <v>BABom Jesus da Serra</v>
      </c>
      <c r="D330" s="11">
        <f>IF(A330=A329,'Cargos x vlr'!$G$4,'Cargos x vlr'!$F$4)</f>
        <v>200</v>
      </c>
      <c r="E330" s="11">
        <f>IF(A330=A329,'Cargos x vlr'!$G$5,'Cargos x vlr'!$F$5)</f>
        <v>200</v>
      </c>
      <c r="F330" s="11" t="str">
        <f t="shared" si="11"/>
        <v>Interior</v>
      </c>
    </row>
    <row r="331" spans="1:6" x14ac:dyDescent="0.25">
      <c r="A331" s="2" t="s">
        <v>10970</v>
      </c>
      <c r="B331" t="s">
        <v>6871</v>
      </c>
      <c r="C331" t="str">
        <f t="shared" si="10"/>
        <v>BABoninal</v>
      </c>
      <c r="D331" s="11">
        <f>IF(A331=A330,'Cargos x vlr'!$G$4,'Cargos x vlr'!$F$4)</f>
        <v>200</v>
      </c>
      <c r="E331" s="11">
        <f>IF(A331=A330,'Cargos x vlr'!$G$5,'Cargos x vlr'!$F$5)</f>
        <v>200</v>
      </c>
      <c r="F331" s="11" t="str">
        <f t="shared" si="11"/>
        <v>Interior</v>
      </c>
    </row>
    <row r="332" spans="1:6" x14ac:dyDescent="0.25">
      <c r="A332" s="2" t="s">
        <v>10970</v>
      </c>
      <c r="B332" t="s">
        <v>6214</v>
      </c>
      <c r="C332" t="str">
        <f t="shared" si="10"/>
        <v>BABonito</v>
      </c>
      <c r="D332" s="11">
        <f>IF(A332=A331,'Cargos x vlr'!$G$4,'Cargos x vlr'!$F$4)</f>
        <v>200</v>
      </c>
      <c r="E332" s="11">
        <f>IF(A332=A331,'Cargos x vlr'!$G$5,'Cargos x vlr'!$F$5)</f>
        <v>200</v>
      </c>
      <c r="F332" s="11" t="str">
        <f t="shared" si="11"/>
        <v>Interior</v>
      </c>
    </row>
    <row r="333" spans="1:6" x14ac:dyDescent="0.25">
      <c r="A333" s="2" t="s">
        <v>10970</v>
      </c>
      <c r="B333" t="s">
        <v>6911</v>
      </c>
      <c r="C333" t="str">
        <f t="shared" si="10"/>
        <v>BABoquira</v>
      </c>
      <c r="D333" s="11">
        <f>IF(A333=A332,'Cargos x vlr'!$G$4,'Cargos x vlr'!$F$4)</f>
        <v>200</v>
      </c>
      <c r="E333" s="11">
        <f>IF(A333=A332,'Cargos x vlr'!$G$5,'Cargos x vlr'!$F$5)</f>
        <v>200</v>
      </c>
      <c r="F333" s="11" t="str">
        <f t="shared" si="11"/>
        <v>Interior</v>
      </c>
    </row>
    <row r="334" spans="1:6" x14ac:dyDescent="0.25">
      <c r="A334" s="2" t="s">
        <v>10970</v>
      </c>
      <c r="B334" t="s">
        <v>6932</v>
      </c>
      <c r="C334" t="str">
        <f t="shared" si="10"/>
        <v>BABotuporã</v>
      </c>
      <c r="D334" s="11">
        <f>IF(A334=A333,'Cargos x vlr'!$G$4,'Cargos x vlr'!$F$4)</f>
        <v>200</v>
      </c>
      <c r="E334" s="11">
        <f>IF(A334=A333,'Cargos x vlr'!$G$5,'Cargos x vlr'!$F$5)</f>
        <v>200</v>
      </c>
      <c r="F334" s="11" t="str">
        <f t="shared" si="11"/>
        <v>Interior</v>
      </c>
    </row>
    <row r="335" spans="1:6" x14ac:dyDescent="0.25">
      <c r="A335" s="2" t="s">
        <v>10970</v>
      </c>
      <c r="B335" t="s">
        <v>6951</v>
      </c>
      <c r="C335" t="str">
        <f t="shared" si="10"/>
        <v>BABrejões</v>
      </c>
      <c r="D335" s="11">
        <f>IF(A335=A334,'Cargos x vlr'!$G$4,'Cargos x vlr'!$F$4)</f>
        <v>200</v>
      </c>
      <c r="E335" s="11">
        <f>IF(A335=A334,'Cargos x vlr'!$G$5,'Cargos x vlr'!$F$5)</f>
        <v>200</v>
      </c>
      <c r="F335" s="11" t="str">
        <f t="shared" si="11"/>
        <v>Interior</v>
      </c>
    </row>
    <row r="336" spans="1:6" x14ac:dyDescent="0.25">
      <c r="A336" s="2" t="s">
        <v>10970</v>
      </c>
      <c r="B336" t="s">
        <v>6971</v>
      </c>
      <c r="C336" t="str">
        <f t="shared" si="10"/>
        <v>BABrejolândia</v>
      </c>
      <c r="D336" s="11">
        <f>IF(A336=A335,'Cargos x vlr'!$G$4,'Cargos x vlr'!$F$4)</f>
        <v>200</v>
      </c>
      <c r="E336" s="11">
        <f>IF(A336=A335,'Cargos x vlr'!$G$5,'Cargos x vlr'!$F$5)</f>
        <v>200</v>
      </c>
      <c r="F336" s="11" t="str">
        <f t="shared" si="11"/>
        <v>Interior</v>
      </c>
    </row>
    <row r="337" spans="1:6" x14ac:dyDescent="0.25">
      <c r="A337" s="2" t="s">
        <v>10970</v>
      </c>
      <c r="B337" t="s">
        <v>6991</v>
      </c>
      <c r="C337" t="str">
        <f t="shared" si="10"/>
        <v>BABrotas de Macaúbas</v>
      </c>
      <c r="D337" s="11">
        <f>IF(A337=A336,'Cargos x vlr'!$G$4,'Cargos x vlr'!$F$4)</f>
        <v>200</v>
      </c>
      <c r="E337" s="11">
        <f>IF(A337=A336,'Cargos x vlr'!$G$5,'Cargos x vlr'!$F$5)</f>
        <v>200</v>
      </c>
      <c r="F337" s="11" t="str">
        <f t="shared" si="11"/>
        <v>Interior</v>
      </c>
    </row>
    <row r="338" spans="1:6" x14ac:dyDescent="0.25">
      <c r="A338" s="2" t="s">
        <v>10970</v>
      </c>
      <c r="B338" t="s">
        <v>7010</v>
      </c>
      <c r="C338" t="str">
        <f t="shared" si="10"/>
        <v>BABrumado</v>
      </c>
      <c r="D338" s="11">
        <f>IF(A338=A337,'Cargos x vlr'!$G$4,'Cargos x vlr'!$F$4)</f>
        <v>200</v>
      </c>
      <c r="E338" s="11">
        <f>IF(A338=A337,'Cargos x vlr'!$G$5,'Cargos x vlr'!$F$5)</f>
        <v>200</v>
      </c>
      <c r="F338" s="11" t="str">
        <f t="shared" si="11"/>
        <v>Interior</v>
      </c>
    </row>
    <row r="339" spans="1:6" x14ac:dyDescent="0.25">
      <c r="A339" s="2" t="s">
        <v>10970</v>
      </c>
      <c r="B339" t="s">
        <v>7030</v>
      </c>
      <c r="C339" t="str">
        <f t="shared" si="10"/>
        <v>BABuerarema</v>
      </c>
      <c r="D339" s="11">
        <f>IF(A339=A338,'Cargos x vlr'!$G$4,'Cargos x vlr'!$F$4)</f>
        <v>200</v>
      </c>
      <c r="E339" s="11">
        <f>IF(A339=A338,'Cargos x vlr'!$G$5,'Cargos x vlr'!$F$5)</f>
        <v>200</v>
      </c>
      <c r="F339" s="11" t="str">
        <f t="shared" si="11"/>
        <v>Interior</v>
      </c>
    </row>
    <row r="340" spans="1:6" x14ac:dyDescent="0.25">
      <c r="A340" s="2" t="s">
        <v>10970</v>
      </c>
      <c r="B340" t="s">
        <v>7050</v>
      </c>
      <c r="C340" t="str">
        <f t="shared" si="10"/>
        <v>BABuritirama</v>
      </c>
      <c r="D340" s="11">
        <f>IF(A340=A339,'Cargos x vlr'!$G$4,'Cargos x vlr'!$F$4)</f>
        <v>200</v>
      </c>
      <c r="E340" s="11">
        <f>IF(A340=A339,'Cargos x vlr'!$G$5,'Cargos x vlr'!$F$5)</f>
        <v>200</v>
      </c>
      <c r="F340" s="11" t="str">
        <f t="shared" si="11"/>
        <v>Interior</v>
      </c>
    </row>
    <row r="341" spans="1:6" x14ac:dyDescent="0.25">
      <c r="A341" s="2" t="s">
        <v>10970</v>
      </c>
      <c r="B341" t="s">
        <v>7070</v>
      </c>
      <c r="C341" t="str">
        <f t="shared" si="10"/>
        <v>BACaatiba</v>
      </c>
      <c r="D341" s="11">
        <f>IF(A341=A340,'Cargos x vlr'!$G$4,'Cargos x vlr'!$F$4)</f>
        <v>200</v>
      </c>
      <c r="E341" s="11">
        <f>IF(A341=A340,'Cargos x vlr'!$G$5,'Cargos x vlr'!$F$5)</f>
        <v>200</v>
      </c>
      <c r="F341" s="11" t="str">
        <f t="shared" si="11"/>
        <v>Interior</v>
      </c>
    </row>
    <row r="342" spans="1:6" x14ac:dyDescent="0.25">
      <c r="A342" s="2" t="s">
        <v>10970</v>
      </c>
      <c r="B342" t="s">
        <v>7089</v>
      </c>
      <c r="C342" t="str">
        <f t="shared" si="10"/>
        <v>BACabaceiras do Paraguaçu</v>
      </c>
      <c r="D342" s="11">
        <f>IF(A342=A341,'Cargos x vlr'!$G$4,'Cargos x vlr'!$F$4)</f>
        <v>200</v>
      </c>
      <c r="E342" s="11">
        <f>IF(A342=A341,'Cargos x vlr'!$G$5,'Cargos x vlr'!$F$5)</f>
        <v>200</v>
      </c>
      <c r="F342" s="11" t="str">
        <f t="shared" si="11"/>
        <v>Interior</v>
      </c>
    </row>
    <row r="343" spans="1:6" x14ac:dyDescent="0.25">
      <c r="A343" s="2" t="s">
        <v>10970</v>
      </c>
      <c r="B343" t="s">
        <v>7107</v>
      </c>
      <c r="C343" t="str">
        <f t="shared" si="10"/>
        <v>BACachoeira</v>
      </c>
      <c r="D343" s="11">
        <f>IF(A343=A342,'Cargos x vlr'!$G$4,'Cargos x vlr'!$F$4)</f>
        <v>200</v>
      </c>
      <c r="E343" s="11">
        <f>IF(A343=A342,'Cargos x vlr'!$G$5,'Cargos x vlr'!$F$5)</f>
        <v>200</v>
      </c>
      <c r="F343" s="11" t="str">
        <f t="shared" si="11"/>
        <v>Interior</v>
      </c>
    </row>
    <row r="344" spans="1:6" x14ac:dyDescent="0.25">
      <c r="A344" s="2" t="s">
        <v>10970</v>
      </c>
      <c r="B344" t="s">
        <v>7127</v>
      </c>
      <c r="C344" t="str">
        <f t="shared" si="10"/>
        <v>BACaculé</v>
      </c>
      <c r="D344" s="11">
        <f>IF(A344=A343,'Cargos x vlr'!$G$4,'Cargos x vlr'!$F$4)</f>
        <v>200</v>
      </c>
      <c r="E344" s="11">
        <f>IF(A344=A343,'Cargos x vlr'!$G$5,'Cargos x vlr'!$F$5)</f>
        <v>200</v>
      </c>
      <c r="F344" s="11" t="str">
        <f t="shared" si="11"/>
        <v>Interior</v>
      </c>
    </row>
    <row r="345" spans="1:6" x14ac:dyDescent="0.25">
      <c r="A345" s="2" t="s">
        <v>10970</v>
      </c>
      <c r="B345" t="s">
        <v>7145</v>
      </c>
      <c r="C345" t="str">
        <f t="shared" si="10"/>
        <v>BACaém</v>
      </c>
      <c r="D345" s="11">
        <f>IF(A345=A344,'Cargos x vlr'!$G$4,'Cargos x vlr'!$F$4)</f>
        <v>200</v>
      </c>
      <c r="E345" s="11">
        <f>IF(A345=A344,'Cargos x vlr'!$G$5,'Cargos x vlr'!$F$5)</f>
        <v>200</v>
      </c>
      <c r="F345" s="11" t="str">
        <f t="shared" si="11"/>
        <v>Interior</v>
      </c>
    </row>
    <row r="346" spans="1:6" x14ac:dyDescent="0.25">
      <c r="A346" s="2" t="s">
        <v>10970</v>
      </c>
      <c r="B346" t="s">
        <v>7164</v>
      </c>
      <c r="C346" t="str">
        <f t="shared" si="10"/>
        <v>BACaetanos</v>
      </c>
      <c r="D346" s="11">
        <f>IF(A346=A345,'Cargos x vlr'!$G$4,'Cargos x vlr'!$F$4)</f>
        <v>200</v>
      </c>
      <c r="E346" s="11">
        <f>IF(A346=A345,'Cargos x vlr'!$G$5,'Cargos x vlr'!$F$5)</f>
        <v>200</v>
      </c>
      <c r="F346" s="11" t="str">
        <f t="shared" si="11"/>
        <v>Interior</v>
      </c>
    </row>
    <row r="347" spans="1:6" x14ac:dyDescent="0.25">
      <c r="A347" s="2" t="s">
        <v>10970</v>
      </c>
      <c r="B347" t="s">
        <v>7183</v>
      </c>
      <c r="C347" t="str">
        <f t="shared" si="10"/>
        <v>BACaetité</v>
      </c>
      <c r="D347" s="11">
        <f>IF(A347=A346,'Cargos x vlr'!$G$4,'Cargos x vlr'!$F$4)</f>
        <v>200</v>
      </c>
      <c r="E347" s="11">
        <f>IF(A347=A346,'Cargos x vlr'!$G$5,'Cargos x vlr'!$F$5)</f>
        <v>200</v>
      </c>
      <c r="F347" s="11" t="str">
        <f t="shared" si="11"/>
        <v>Interior</v>
      </c>
    </row>
    <row r="348" spans="1:6" x14ac:dyDescent="0.25">
      <c r="A348" s="2" t="s">
        <v>10970</v>
      </c>
      <c r="B348" t="s">
        <v>7200</v>
      </c>
      <c r="C348" t="str">
        <f t="shared" si="10"/>
        <v>BACafarnaum</v>
      </c>
      <c r="D348" s="11">
        <f>IF(A348=A347,'Cargos x vlr'!$G$4,'Cargos x vlr'!$F$4)</f>
        <v>200</v>
      </c>
      <c r="E348" s="11">
        <f>IF(A348=A347,'Cargos x vlr'!$G$5,'Cargos x vlr'!$F$5)</f>
        <v>200</v>
      </c>
      <c r="F348" s="11" t="str">
        <f t="shared" si="11"/>
        <v>Interior</v>
      </c>
    </row>
    <row r="349" spans="1:6" x14ac:dyDescent="0.25">
      <c r="A349" s="2" t="s">
        <v>10970</v>
      </c>
      <c r="B349" t="s">
        <v>7218</v>
      </c>
      <c r="C349" t="str">
        <f t="shared" si="10"/>
        <v>BACairu</v>
      </c>
      <c r="D349" s="11">
        <f>IF(A349=A348,'Cargos x vlr'!$G$4,'Cargos x vlr'!$F$4)</f>
        <v>200</v>
      </c>
      <c r="E349" s="11">
        <f>IF(A349=A348,'Cargos x vlr'!$G$5,'Cargos x vlr'!$F$5)</f>
        <v>200</v>
      </c>
      <c r="F349" s="11" t="str">
        <f t="shared" si="11"/>
        <v>Interior</v>
      </c>
    </row>
    <row r="350" spans="1:6" x14ac:dyDescent="0.25">
      <c r="A350" s="2" t="s">
        <v>10970</v>
      </c>
      <c r="B350" t="s">
        <v>7236</v>
      </c>
      <c r="C350" t="str">
        <f t="shared" si="10"/>
        <v>BACaldeirão Grande</v>
      </c>
      <c r="D350" s="11">
        <f>IF(A350=A349,'Cargos x vlr'!$G$4,'Cargos x vlr'!$F$4)</f>
        <v>200</v>
      </c>
      <c r="E350" s="11">
        <f>IF(A350=A349,'Cargos x vlr'!$G$5,'Cargos x vlr'!$F$5)</f>
        <v>200</v>
      </c>
      <c r="F350" s="11" t="str">
        <f t="shared" si="11"/>
        <v>Interior</v>
      </c>
    </row>
    <row r="351" spans="1:6" x14ac:dyDescent="0.25">
      <c r="A351" s="2" t="s">
        <v>10970</v>
      </c>
      <c r="B351" t="s">
        <v>7255</v>
      </c>
      <c r="C351" t="str">
        <f t="shared" si="10"/>
        <v>BACamacan</v>
      </c>
      <c r="D351" s="11">
        <f>IF(A351=A350,'Cargos x vlr'!$G$4,'Cargos x vlr'!$F$4)</f>
        <v>200</v>
      </c>
      <c r="E351" s="11">
        <f>IF(A351=A350,'Cargos x vlr'!$G$5,'Cargos x vlr'!$F$5)</f>
        <v>200</v>
      </c>
      <c r="F351" s="11" t="str">
        <f t="shared" si="11"/>
        <v>Interior</v>
      </c>
    </row>
    <row r="352" spans="1:6" x14ac:dyDescent="0.25">
      <c r="A352" s="2" t="s">
        <v>10970</v>
      </c>
      <c r="B352" t="s">
        <v>7274</v>
      </c>
      <c r="C352" t="str">
        <f t="shared" si="10"/>
        <v>BACamaçari</v>
      </c>
      <c r="D352" s="11">
        <f>IF(A352=A351,'Cargos x vlr'!$G$4,'Cargos x vlr'!$F$4)</f>
        <v>200</v>
      </c>
      <c r="E352" s="11">
        <f>IF(A352=A351,'Cargos x vlr'!$G$5,'Cargos x vlr'!$F$5)</f>
        <v>200</v>
      </c>
      <c r="F352" s="11" t="str">
        <f t="shared" si="11"/>
        <v>Interior</v>
      </c>
    </row>
    <row r="353" spans="1:6" x14ac:dyDescent="0.25">
      <c r="A353" s="2" t="s">
        <v>10970</v>
      </c>
      <c r="B353" t="s">
        <v>7292</v>
      </c>
      <c r="C353" t="str">
        <f t="shared" si="10"/>
        <v>BACamamu</v>
      </c>
      <c r="D353" s="11">
        <f>IF(A353=A352,'Cargos x vlr'!$G$4,'Cargos x vlr'!$F$4)</f>
        <v>200</v>
      </c>
      <c r="E353" s="11">
        <f>IF(A353=A352,'Cargos x vlr'!$G$5,'Cargos x vlr'!$F$5)</f>
        <v>200</v>
      </c>
      <c r="F353" s="11" t="str">
        <f t="shared" si="11"/>
        <v>Interior</v>
      </c>
    </row>
    <row r="354" spans="1:6" x14ac:dyDescent="0.25">
      <c r="A354" s="2" t="s">
        <v>10970</v>
      </c>
      <c r="B354" t="s">
        <v>7311</v>
      </c>
      <c r="C354" t="str">
        <f t="shared" si="10"/>
        <v>BACampo Alegre de Lourdes</v>
      </c>
      <c r="D354" s="11">
        <f>IF(A354=A353,'Cargos x vlr'!$G$4,'Cargos x vlr'!$F$4)</f>
        <v>200</v>
      </c>
      <c r="E354" s="11">
        <f>IF(A354=A353,'Cargos x vlr'!$G$5,'Cargos x vlr'!$F$5)</f>
        <v>200</v>
      </c>
      <c r="F354" s="11" t="str">
        <f t="shared" si="11"/>
        <v>Interior</v>
      </c>
    </row>
    <row r="355" spans="1:6" x14ac:dyDescent="0.25">
      <c r="A355" s="2" t="s">
        <v>10970</v>
      </c>
      <c r="B355" t="s">
        <v>7329</v>
      </c>
      <c r="C355" t="str">
        <f t="shared" si="10"/>
        <v>BACampo Formoso</v>
      </c>
      <c r="D355" s="11">
        <f>IF(A355=A354,'Cargos x vlr'!$G$4,'Cargos x vlr'!$F$4)</f>
        <v>200</v>
      </c>
      <c r="E355" s="11">
        <f>IF(A355=A354,'Cargos x vlr'!$G$5,'Cargos x vlr'!$F$5)</f>
        <v>200</v>
      </c>
      <c r="F355" s="11" t="str">
        <f t="shared" si="11"/>
        <v>Interior</v>
      </c>
    </row>
    <row r="356" spans="1:6" x14ac:dyDescent="0.25">
      <c r="A356" s="2" t="s">
        <v>10970</v>
      </c>
      <c r="B356" t="s">
        <v>7348</v>
      </c>
      <c r="C356" t="str">
        <f t="shared" si="10"/>
        <v>BACanápolis</v>
      </c>
      <c r="D356" s="11">
        <f>IF(A356=A355,'Cargos x vlr'!$G$4,'Cargos x vlr'!$F$4)</f>
        <v>200</v>
      </c>
      <c r="E356" s="11">
        <f>IF(A356=A355,'Cargos x vlr'!$G$5,'Cargos x vlr'!$F$5)</f>
        <v>200</v>
      </c>
      <c r="F356" s="11" t="str">
        <f t="shared" si="11"/>
        <v>Interior</v>
      </c>
    </row>
    <row r="357" spans="1:6" x14ac:dyDescent="0.25">
      <c r="A357" s="2" t="s">
        <v>10970</v>
      </c>
      <c r="B357" t="s">
        <v>6412</v>
      </c>
      <c r="C357" t="str">
        <f t="shared" si="10"/>
        <v>BACanarana</v>
      </c>
      <c r="D357" s="11">
        <f>IF(A357=A356,'Cargos x vlr'!$G$4,'Cargos x vlr'!$F$4)</f>
        <v>200</v>
      </c>
      <c r="E357" s="11">
        <f>IF(A357=A356,'Cargos x vlr'!$G$5,'Cargos x vlr'!$F$5)</f>
        <v>200</v>
      </c>
      <c r="F357" s="11" t="str">
        <f t="shared" si="11"/>
        <v>Interior</v>
      </c>
    </row>
    <row r="358" spans="1:6" x14ac:dyDescent="0.25">
      <c r="A358" s="2" t="s">
        <v>10970</v>
      </c>
      <c r="B358" t="s">
        <v>7385</v>
      </c>
      <c r="C358" t="str">
        <f t="shared" si="10"/>
        <v>BACanavieiras</v>
      </c>
      <c r="D358" s="11">
        <f>IF(A358=A357,'Cargos x vlr'!$G$4,'Cargos x vlr'!$F$4)</f>
        <v>200</v>
      </c>
      <c r="E358" s="11">
        <f>IF(A358=A357,'Cargos x vlr'!$G$5,'Cargos x vlr'!$F$5)</f>
        <v>200</v>
      </c>
      <c r="F358" s="11" t="str">
        <f t="shared" si="11"/>
        <v>Interior</v>
      </c>
    </row>
    <row r="359" spans="1:6" x14ac:dyDescent="0.25">
      <c r="A359" s="2" t="s">
        <v>10970</v>
      </c>
      <c r="B359" t="s">
        <v>7402</v>
      </c>
      <c r="C359" t="str">
        <f t="shared" si="10"/>
        <v>BACandeal</v>
      </c>
      <c r="D359" s="11">
        <f>IF(A359=A358,'Cargos x vlr'!$G$4,'Cargos x vlr'!$F$4)</f>
        <v>200</v>
      </c>
      <c r="E359" s="11">
        <f>IF(A359=A358,'Cargos x vlr'!$G$5,'Cargos x vlr'!$F$5)</f>
        <v>200</v>
      </c>
      <c r="F359" s="11" t="str">
        <f t="shared" si="11"/>
        <v>Interior</v>
      </c>
    </row>
    <row r="360" spans="1:6" x14ac:dyDescent="0.25">
      <c r="A360" s="2" t="s">
        <v>10970</v>
      </c>
      <c r="B360" t="s">
        <v>7419</v>
      </c>
      <c r="C360" t="str">
        <f t="shared" si="10"/>
        <v>BACandeias</v>
      </c>
      <c r="D360" s="11">
        <f>IF(A360=A359,'Cargos x vlr'!$G$4,'Cargos x vlr'!$F$4)</f>
        <v>200</v>
      </c>
      <c r="E360" s="11">
        <f>IF(A360=A359,'Cargos x vlr'!$G$5,'Cargos x vlr'!$F$5)</f>
        <v>200</v>
      </c>
      <c r="F360" s="11" t="str">
        <f t="shared" si="11"/>
        <v>Interior</v>
      </c>
    </row>
    <row r="361" spans="1:6" x14ac:dyDescent="0.25">
      <c r="A361" s="2" t="s">
        <v>10970</v>
      </c>
      <c r="B361" t="s">
        <v>7436</v>
      </c>
      <c r="C361" t="str">
        <f t="shared" si="10"/>
        <v>BACandiba</v>
      </c>
      <c r="D361" s="11">
        <f>IF(A361=A360,'Cargos x vlr'!$G$4,'Cargos x vlr'!$F$4)</f>
        <v>200</v>
      </c>
      <c r="E361" s="11">
        <f>IF(A361=A360,'Cargos x vlr'!$G$5,'Cargos x vlr'!$F$5)</f>
        <v>200</v>
      </c>
      <c r="F361" s="11" t="str">
        <f t="shared" si="11"/>
        <v>Interior</v>
      </c>
    </row>
    <row r="362" spans="1:6" x14ac:dyDescent="0.25">
      <c r="A362" s="2" t="s">
        <v>10970</v>
      </c>
      <c r="B362" t="s">
        <v>7453</v>
      </c>
      <c r="C362" t="str">
        <f t="shared" si="10"/>
        <v>BACândido Sales</v>
      </c>
      <c r="D362" s="11">
        <f>IF(A362=A361,'Cargos x vlr'!$G$4,'Cargos x vlr'!$F$4)</f>
        <v>200</v>
      </c>
      <c r="E362" s="11">
        <f>IF(A362=A361,'Cargos x vlr'!$G$5,'Cargos x vlr'!$F$5)</f>
        <v>200</v>
      </c>
      <c r="F362" s="11" t="str">
        <f t="shared" si="11"/>
        <v>Interior</v>
      </c>
    </row>
    <row r="363" spans="1:6" x14ac:dyDescent="0.25">
      <c r="A363" s="2" t="s">
        <v>10970</v>
      </c>
      <c r="B363" t="s">
        <v>7470</v>
      </c>
      <c r="C363" t="str">
        <f t="shared" si="10"/>
        <v>BACansanção</v>
      </c>
      <c r="D363" s="11">
        <f>IF(A363=A362,'Cargos x vlr'!$G$4,'Cargos x vlr'!$F$4)</f>
        <v>200</v>
      </c>
      <c r="E363" s="11">
        <f>IF(A363=A362,'Cargos x vlr'!$G$5,'Cargos x vlr'!$F$5)</f>
        <v>200</v>
      </c>
      <c r="F363" s="11" t="str">
        <f t="shared" si="11"/>
        <v>Interior</v>
      </c>
    </row>
    <row r="364" spans="1:6" x14ac:dyDescent="0.25">
      <c r="A364" s="2" t="s">
        <v>10970</v>
      </c>
      <c r="B364" t="s">
        <v>7486</v>
      </c>
      <c r="C364" t="str">
        <f t="shared" si="10"/>
        <v>BACanudos</v>
      </c>
      <c r="D364" s="11">
        <f>IF(A364=A363,'Cargos x vlr'!$G$4,'Cargos x vlr'!$F$4)</f>
        <v>200</v>
      </c>
      <c r="E364" s="11">
        <f>IF(A364=A363,'Cargos x vlr'!$G$5,'Cargos x vlr'!$F$5)</f>
        <v>200</v>
      </c>
      <c r="F364" s="11" t="str">
        <f t="shared" si="11"/>
        <v>Interior</v>
      </c>
    </row>
    <row r="365" spans="1:6" x14ac:dyDescent="0.25">
      <c r="A365" s="2" t="s">
        <v>10970</v>
      </c>
      <c r="B365" t="s">
        <v>7502</v>
      </c>
      <c r="C365" t="str">
        <f t="shared" si="10"/>
        <v>BACapela do Alto Alegre</v>
      </c>
      <c r="D365" s="11">
        <f>IF(A365=A364,'Cargos x vlr'!$G$4,'Cargos x vlr'!$F$4)</f>
        <v>200</v>
      </c>
      <c r="E365" s="11">
        <f>IF(A365=A364,'Cargos x vlr'!$G$5,'Cargos x vlr'!$F$5)</f>
        <v>200</v>
      </c>
      <c r="F365" s="11" t="str">
        <f t="shared" si="11"/>
        <v>Interior</v>
      </c>
    </row>
    <row r="366" spans="1:6" x14ac:dyDescent="0.25">
      <c r="A366" s="2" t="s">
        <v>10970</v>
      </c>
      <c r="B366" t="s">
        <v>7518</v>
      </c>
      <c r="C366" t="str">
        <f t="shared" si="10"/>
        <v>BACapim Grosso</v>
      </c>
      <c r="D366" s="11">
        <f>IF(A366=A365,'Cargos x vlr'!$G$4,'Cargos x vlr'!$F$4)</f>
        <v>200</v>
      </c>
      <c r="E366" s="11">
        <f>IF(A366=A365,'Cargos x vlr'!$G$5,'Cargos x vlr'!$F$5)</f>
        <v>200</v>
      </c>
      <c r="F366" s="11" t="str">
        <f t="shared" si="11"/>
        <v>Interior</v>
      </c>
    </row>
    <row r="367" spans="1:6" x14ac:dyDescent="0.25">
      <c r="A367" s="2" t="s">
        <v>10970</v>
      </c>
      <c r="B367" t="s">
        <v>7534</v>
      </c>
      <c r="C367" t="str">
        <f t="shared" si="10"/>
        <v>BACaraíbas</v>
      </c>
      <c r="D367" s="11">
        <f>IF(A367=A366,'Cargos x vlr'!$G$4,'Cargos x vlr'!$F$4)</f>
        <v>200</v>
      </c>
      <c r="E367" s="11">
        <f>IF(A367=A366,'Cargos x vlr'!$G$5,'Cargos x vlr'!$F$5)</f>
        <v>200</v>
      </c>
      <c r="F367" s="11" t="str">
        <f t="shared" si="11"/>
        <v>Interior</v>
      </c>
    </row>
    <row r="368" spans="1:6" x14ac:dyDescent="0.25">
      <c r="A368" s="2" t="s">
        <v>10970</v>
      </c>
      <c r="B368" t="s">
        <v>7549</v>
      </c>
      <c r="C368" t="str">
        <f t="shared" si="10"/>
        <v>BACaravelas</v>
      </c>
      <c r="D368" s="11">
        <f>IF(A368=A367,'Cargos x vlr'!$G$4,'Cargos x vlr'!$F$4)</f>
        <v>200</v>
      </c>
      <c r="E368" s="11">
        <f>IF(A368=A367,'Cargos x vlr'!$G$5,'Cargos x vlr'!$F$5)</f>
        <v>200</v>
      </c>
      <c r="F368" s="11" t="str">
        <f t="shared" si="11"/>
        <v>Interior</v>
      </c>
    </row>
    <row r="369" spans="1:6" x14ac:dyDescent="0.25">
      <c r="A369" s="2" t="s">
        <v>10970</v>
      </c>
      <c r="B369" t="s">
        <v>7565</v>
      </c>
      <c r="C369" t="str">
        <f t="shared" si="10"/>
        <v>BACardeal da Silva</v>
      </c>
      <c r="D369" s="11">
        <f>IF(A369=A368,'Cargos x vlr'!$G$4,'Cargos x vlr'!$F$4)</f>
        <v>200</v>
      </c>
      <c r="E369" s="11">
        <f>IF(A369=A368,'Cargos x vlr'!$G$5,'Cargos x vlr'!$F$5)</f>
        <v>200</v>
      </c>
      <c r="F369" s="11" t="str">
        <f t="shared" si="11"/>
        <v>Interior</v>
      </c>
    </row>
    <row r="370" spans="1:6" x14ac:dyDescent="0.25">
      <c r="A370" s="2" t="s">
        <v>10970</v>
      </c>
      <c r="B370" t="s">
        <v>7582</v>
      </c>
      <c r="C370" t="str">
        <f t="shared" si="10"/>
        <v>BACarinhanha</v>
      </c>
      <c r="D370" s="11">
        <f>IF(A370=A369,'Cargos x vlr'!$G$4,'Cargos x vlr'!$F$4)</f>
        <v>200</v>
      </c>
      <c r="E370" s="11">
        <f>IF(A370=A369,'Cargos x vlr'!$G$5,'Cargos x vlr'!$F$5)</f>
        <v>200</v>
      </c>
      <c r="F370" s="11" t="str">
        <f t="shared" si="11"/>
        <v>Interior</v>
      </c>
    </row>
    <row r="371" spans="1:6" x14ac:dyDescent="0.25">
      <c r="A371" s="2" t="s">
        <v>10970</v>
      </c>
      <c r="B371" t="s">
        <v>7598</v>
      </c>
      <c r="C371" t="str">
        <f t="shared" si="10"/>
        <v>BACasa Nova</v>
      </c>
      <c r="D371" s="11">
        <f>IF(A371=A370,'Cargos x vlr'!$G$4,'Cargos x vlr'!$F$4)</f>
        <v>200</v>
      </c>
      <c r="E371" s="11">
        <f>IF(A371=A370,'Cargos x vlr'!$G$5,'Cargos x vlr'!$F$5)</f>
        <v>200</v>
      </c>
      <c r="F371" s="11" t="str">
        <f t="shared" si="11"/>
        <v>Interior</v>
      </c>
    </row>
    <row r="372" spans="1:6" x14ac:dyDescent="0.25">
      <c r="A372" s="2" t="s">
        <v>10970</v>
      </c>
      <c r="B372" t="s">
        <v>7615</v>
      </c>
      <c r="C372" t="str">
        <f t="shared" si="10"/>
        <v>BACastro Alves</v>
      </c>
      <c r="D372" s="11">
        <f>IF(A372=A371,'Cargos x vlr'!$G$4,'Cargos x vlr'!$F$4)</f>
        <v>200</v>
      </c>
      <c r="E372" s="11">
        <f>IF(A372=A371,'Cargos x vlr'!$G$5,'Cargos x vlr'!$F$5)</f>
        <v>200</v>
      </c>
      <c r="F372" s="11" t="str">
        <f t="shared" si="11"/>
        <v>Interior</v>
      </c>
    </row>
    <row r="373" spans="1:6" x14ac:dyDescent="0.25">
      <c r="A373" s="2" t="s">
        <v>10970</v>
      </c>
      <c r="B373" t="s">
        <v>7632</v>
      </c>
      <c r="C373" t="str">
        <f t="shared" si="10"/>
        <v>BACatolândia</v>
      </c>
      <c r="D373" s="11">
        <f>IF(A373=A372,'Cargos x vlr'!$G$4,'Cargos x vlr'!$F$4)</f>
        <v>200</v>
      </c>
      <c r="E373" s="11">
        <f>IF(A373=A372,'Cargos x vlr'!$G$5,'Cargos x vlr'!$F$5)</f>
        <v>200</v>
      </c>
      <c r="F373" s="11" t="str">
        <f t="shared" si="11"/>
        <v>Interior</v>
      </c>
    </row>
    <row r="374" spans="1:6" x14ac:dyDescent="0.25">
      <c r="A374" s="2" t="s">
        <v>10970</v>
      </c>
      <c r="B374" t="s">
        <v>7649</v>
      </c>
      <c r="C374" t="str">
        <f t="shared" si="10"/>
        <v>BACatu</v>
      </c>
      <c r="D374" s="11">
        <f>IF(A374=A373,'Cargos x vlr'!$G$4,'Cargos x vlr'!$F$4)</f>
        <v>200</v>
      </c>
      <c r="E374" s="11">
        <f>IF(A374=A373,'Cargos x vlr'!$G$5,'Cargos x vlr'!$F$5)</f>
        <v>200</v>
      </c>
      <c r="F374" s="11" t="str">
        <f t="shared" si="11"/>
        <v>Interior</v>
      </c>
    </row>
    <row r="375" spans="1:6" x14ac:dyDescent="0.25">
      <c r="A375" s="2" t="s">
        <v>10970</v>
      </c>
      <c r="B375" t="s">
        <v>7665</v>
      </c>
      <c r="C375" t="str">
        <f t="shared" si="10"/>
        <v>BACaturama</v>
      </c>
      <c r="D375" s="11">
        <f>IF(A375=A374,'Cargos x vlr'!$G$4,'Cargos x vlr'!$F$4)</f>
        <v>200</v>
      </c>
      <c r="E375" s="11">
        <f>IF(A375=A374,'Cargos x vlr'!$G$5,'Cargos x vlr'!$F$5)</f>
        <v>200</v>
      </c>
      <c r="F375" s="11" t="str">
        <f t="shared" si="11"/>
        <v>Interior</v>
      </c>
    </row>
    <row r="376" spans="1:6" x14ac:dyDescent="0.25">
      <c r="A376" s="2" t="s">
        <v>10970</v>
      </c>
      <c r="B376" t="s">
        <v>7680</v>
      </c>
      <c r="C376" t="str">
        <f t="shared" si="10"/>
        <v>BACentral</v>
      </c>
      <c r="D376" s="11">
        <f>IF(A376=A375,'Cargos x vlr'!$G$4,'Cargos x vlr'!$F$4)</f>
        <v>200</v>
      </c>
      <c r="E376" s="11">
        <f>IF(A376=A375,'Cargos x vlr'!$G$5,'Cargos x vlr'!$F$5)</f>
        <v>200</v>
      </c>
      <c r="F376" s="11" t="str">
        <f t="shared" si="11"/>
        <v>Interior</v>
      </c>
    </row>
    <row r="377" spans="1:6" x14ac:dyDescent="0.25">
      <c r="A377" s="2" t="s">
        <v>10970</v>
      </c>
      <c r="B377" t="s">
        <v>7695</v>
      </c>
      <c r="C377" t="str">
        <f t="shared" si="10"/>
        <v>BAChorrochó</v>
      </c>
      <c r="D377" s="11">
        <f>IF(A377=A376,'Cargos x vlr'!$G$4,'Cargos x vlr'!$F$4)</f>
        <v>200</v>
      </c>
      <c r="E377" s="11">
        <f>IF(A377=A376,'Cargos x vlr'!$G$5,'Cargos x vlr'!$F$5)</f>
        <v>200</v>
      </c>
      <c r="F377" s="11" t="str">
        <f t="shared" si="11"/>
        <v>Interior</v>
      </c>
    </row>
    <row r="378" spans="1:6" x14ac:dyDescent="0.25">
      <c r="A378" s="2" t="s">
        <v>10970</v>
      </c>
      <c r="B378" t="s">
        <v>7710</v>
      </c>
      <c r="C378" t="str">
        <f t="shared" si="10"/>
        <v>BACícero Dantas</v>
      </c>
      <c r="D378" s="11">
        <f>IF(A378=A377,'Cargos x vlr'!$G$4,'Cargos x vlr'!$F$4)</f>
        <v>200</v>
      </c>
      <c r="E378" s="11">
        <f>IF(A378=A377,'Cargos x vlr'!$G$5,'Cargos x vlr'!$F$5)</f>
        <v>200</v>
      </c>
      <c r="F378" s="11" t="str">
        <f t="shared" si="11"/>
        <v>Interior</v>
      </c>
    </row>
    <row r="379" spans="1:6" x14ac:dyDescent="0.25">
      <c r="A379" s="2" t="s">
        <v>10970</v>
      </c>
      <c r="B379" t="s">
        <v>7725</v>
      </c>
      <c r="C379" t="str">
        <f t="shared" si="10"/>
        <v>BACipó</v>
      </c>
      <c r="D379" s="11">
        <f>IF(A379=A378,'Cargos x vlr'!$G$4,'Cargos x vlr'!$F$4)</f>
        <v>200</v>
      </c>
      <c r="E379" s="11">
        <f>IF(A379=A378,'Cargos x vlr'!$G$5,'Cargos x vlr'!$F$5)</f>
        <v>200</v>
      </c>
      <c r="F379" s="11" t="str">
        <f t="shared" si="11"/>
        <v>Interior</v>
      </c>
    </row>
    <row r="380" spans="1:6" x14ac:dyDescent="0.25">
      <c r="A380" s="2" t="s">
        <v>10970</v>
      </c>
      <c r="B380" t="s">
        <v>7740</v>
      </c>
      <c r="C380" t="str">
        <f t="shared" si="10"/>
        <v>BACoaraci</v>
      </c>
      <c r="D380" s="11">
        <f>IF(A380=A379,'Cargos x vlr'!$G$4,'Cargos x vlr'!$F$4)</f>
        <v>200</v>
      </c>
      <c r="E380" s="11">
        <f>IF(A380=A379,'Cargos x vlr'!$G$5,'Cargos x vlr'!$F$5)</f>
        <v>200</v>
      </c>
      <c r="F380" s="11" t="str">
        <f t="shared" si="11"/>
        <v>Interior</v>
      </c>
    </row>
    <row r="381" spans="1:6" x14ac:dyDescent="0.25">
      <c r="A381" s="2" t="s">
        <v>10970</v>
      </c>
      <c r="B381" t="s">
        <v>7756</v>
      </c>
      <c r="C381" t="str">
        <f t="shared" si="10"/>
        <v>BACocos</v>
      </c>
      <c r="D381" s="11">
        <f>IF(A381=A380,'Cargos x vlr'!$G$4,'Cargos x vlr'!$F$4)</f>
        <v>200</v>
      </c>
      <c r="E381" s="11">
        <f>IF(A381=A380,'Cargos x vlr'!$G$5,'Cargos x vlr'!$F$5)</f>
        <v>200</v>
      </c>
      <c r="F381" s="11" t="str">
        <f t="shared" si="11"/>
        <v>Interior</v>
      </c>
    </row>
    <row r="382" spans="1:6" x14ac:dyDescent="0.25">
      <c r="A382" s="2" t="s">
        <v>10970</v>
      </c>
      <c r="B382" t="s">
        <v>7772</v>
      </c>
      <c r="C382" t="str">
        <f t="shared" si="10"/>
        <v>BAConceição da Feira</v>
      </c>
      <c r="D382" s="11">
        <f>IF(A382=A381,'Cargos x vlr'!$G$4,'Cargos x vlr'!$F$4)</f>
        <v>200</v>
      </c>
      <c r="E382" s="11">
        <f>IF(A382=A381,'Cargos x vlr'!$G$5,'Cargos x vlr'!$F$5)</f>
        <v>200</v>
      </c>
      <c r="F382" s="11" t="str">
        <f t="shared" si="11"/>
        <v>Interior</v>
      </c>
    </row>
    <row r="383" spans="1:6" x14ac:dyDescent="0.25">
      <c r="A383" s="2" t="s">
        <v>10970</v>
      </c>
      <c r="B383" t="s">
        <v>7787</v>
      </c>
      <c r="C383" t="str">
        <f t="shared" si="10"/>
        <v>BAConceição do Almeida</v>
      </c>
      <c r="D383" s="11">
        <f>IF(A383=A382,'Cargos x vlr'!$G$4,'Cargos x vlr'!$F$4)</f>
        <v>200</v>
      </c>
      <c r="E383" s="11">
        <f>IF(A383=A382,'Cargos x vlr'!$G$5,'Cargos x vlr'!$F$5)</f>
        <v>200</v>
      </c>
      <c r="F383" s="11" t="str">
        <f t="shared" si="11"/>
        <v>Interior</v>
      </c>
    </row>
    <row r="384" spans="1:6" x14ac:dyDescent="0.25">
      <c r="A384" s="2" t="s">
        <v>10970</v>
      </c>
      <c r="B384" t="s">
        <v>7801</v>
      </c>
      <c r="C384" t="str">
        <f t="shared" si="10"/>
        <v>BAConceição do Coité</v>
      </c>
      <c r="D384" s="11">
        <f>IF(A384=A383,'Cargos x vlr'!$G$4,'Cargos x vlr'!$F$4)</f>
        <v>200</v>
      </c>
      <c r="E384" s="11">
        <f>IF(A384=A383,'Cargos x vlr'!$G$5,'Cargos x vlr'!$F$5)</f>
        <v>200</v>
      </c>
      <c r="F384" s="11" t="str">
        <f t="shared" si="11"/>
        <v>Interior</v>
      </c>
    </row>
    <row r="385" spans="1:6" x14ac:dyDescent="0.25">
      <c r="A385" s="2" t="s">
        <v>10970</v>
      </c>
      <c r="B385" t="s">
        <v>7817</v>
      </c>
      <c r="C385" t="str">
        <f t="shared" si="10"/>
        <v>BAConceição do Jacuípe</v>
      </c>
      <c r="D385" s="11">
        <f>IF(A385=A384,'Cargos x vlr'!$G$4,'Cargos x vlr'!$F$4)</f>
        <v>200</v>
      </c>
      <c r="E385" s="11">
        <f>IF(A385=A384,'Cargos x vlr'!$G$5,'Cargos x vlr'!$F$5)</f>
        <v>200</v>
      </c>
      <c r="F385" s="11" t="str">
        <f t="shared" si="11"/>
        <v>Interior</v>
      </c>
    </row>
    <row r="386" spans="1:6" x14ac:dyDescent="0.25">
      <c r="A386" s="2" t="s">
        <v>10970</v>
      </c>
      <c r="B386" t="s">
        <v>7097</v>
      </c>
      <c r="C386" t="str">
        <f t="shared" si="10"/>
        <v>BAConde</v>
      </c>
      <c r="D386" s="11">
        <f>IF(A386=A385,'Cargos x vlr'!$G$4,'Cargos x vlr'!$F$4)</f>
        <v>200</v>
      </c>
      <c r="E386" s="11">
        <f>IF(A386=A385,'Cargos x vlr'!$G$5,'Cargos x vlr'!$F$5)</f>
        <v>200</v>
      </c>
      <c r="F386" s="11" t="str">
        <f t="shared" si="11"/>
        <v>Interior</v>
      </c>
    </row>
    <row r="387" spans="1:6" x14ac:dyDescent="0.25">
      <c r="A387" s="2" t="s">
        <v>10970</v>
      </c>
      <c r="B387" t="s">
        <v>7847</v>
      </c>
      <c r="C387" t="str">
        <f t="shared" ref="C387:C450" si="12">CONCATENATE(A387,B387)</f>
        <v>BACondeúba</v>
      </c>
      <c r="D387" s="11">
        <f>IF(A387=A386,'Cargos x vlr'!$G$4,'Cargos x vlr'!$F$4)</f>
        <v>200</v>
      </c>
      <c r="E387" s="11">
        <f>IF(A387=A386,'Cargos x vlr'!$G$5,'Cargos x vlr'!$F$5)</f>
        <v>200</v>
      </c>
      <c r="F387" s="11" t="str">
        <f t="shared" ref="F387:F450" si="13">IF(A386=A387,"Interior","Capital")</f>
        <v>Interior</v>
      </c>
    </row>
    <row r="388" spans="1:6" x14ac:dyDescent="0.25">
      <c r="A388" s="2" t="s">
        <v>10970</v>
      </c>
      <c r="B388" t="s">
        <v>7862</v>
      </c>
      <c r="C388" t="str">
        <f t="shared" si="12"/>
        <v>BAContendas do Sincorá</v>
      </c>
      <c r="D388" s="11">
        <f>IF(A388=A387,'Cargos x vlr'!$G$4,'Cargos x vlr'!$F$4)</f>
        <v>200</v>
      </c>
      <c r="E388" s="11">
        <f>IF(A388=A387,'Cargos x vlr'!$G$5,'Cargos x vlr'!$F$5)</f>
        <v>200</v>
      </c>
      <c r="F388" s="11" t="str">
        <f t="shared" si="13"/>
        <v>Interior</v>
      </c>
    </row>
    <row r="389" spans="1:6" x14ac:dyDescent="0.25">
      <c r="A389" s="2" t="s">
        <v>10970</v>
      </c>
      <c r="B389" t="s">
        <v>7878</v>
      </c>
      <c r="C389" t="str">
        <f t="shared" si="12"/>
        <v>BACoração de Maria</v>
      </c>
      <c r="D389" s="11">
        <f>IF(A389=A388,'Cargos x vlr'!$G$4,'Cargos x vlr'!$F$4)</f>
        <v>200</v>
      </c>
      <c r="E389" s="11">
        <f>IF(A389=A388,'Cargos x vlr'!$G$5,'Cargos x vlr'!$F$5)</f>
        <v>200</v>
      </c>
      <c r="F389" s="11" t="str">
        <f t="shared" si="13"/>
        <v>Interior</v>
      </c>
    </row>
    <row r="390" spans="1:6" x14ac:dyDescent="0.25">
      <c r="A390" s="2" t="s">
        <v>10970</v>
      </c>
      <c r="B390" t="s">
        <v>7893</v>
      </c>
      <c r="C390" t="str">
        <f t="shared" si="12"/>
        <v>BACordeiros</v>
      </c>
      <c r="D390" s="11">
        <f>IF(A390=A389,'Cargos x vlr'!$G$4,'Cargos x vlr'!$F$4)</f>
        <v>200</v>
      </c>
      <c r="E390" s="11">
        <f>IF(A390=A389,'Cargos x vlr'!$G$5,'Cargos x vlr'!$F$5)</f>
        <v>200</v>
      </c>
      <c r="F390" s="11" t="str">
        <f t="shared" si="13"/>
        <v>Interior</v>
      </c>
    </row>
    <row r="391" spans="1:6" x14ac:dyDescent="0.25">
      <c r="A391" s="2" t="s">
        <v>10970</v>
      </c>
      <c r="B391" t="s">
        <v>7907</v>
      </c>
      <c r="C391" t="str">
        <f t="shared" si="12"/>
        <v>BACoribe</v>
      </c>
      <c r="D391" s="11">
        <f>IF(A391=A390,'Cargos x vlr'!$G$4,'Cargos x vlr'!$F$4)</f>
        <v>200</v>
      </c>
      <c r="E391" s="11">
        <f>IF(A391=A390,'Cargos x vlr'!$G$5,'Cargos x vlr'!$F$5)</f>
        <v>200</v>
      </c>
      <c r="F391" s="11" t="str">
        <f t="shared" si="13"/>
        <v>Interior</v>
      </c>
    </row>
    <row r="392" spans="1:6" x14ac:dyDescent="0.25">
      <c r="A392" s="2" t="s">
        <v>10970</v>
      </c>
      <c r="B392" t="s">
        <v>7923</v>
      </c>
      <c r="C392" t="str">
        <f t="shared" si="12"/>
        <v>BACoronel João Sá</v>
      </c>
      <c r="D392" s="11">
        <f>IF(A392=A391,'Cargos x vlr'!$G$4,'Cargos x vlr'!$F$4)</f>
        <v>200</v>
      </c>
      <c r="E392" s="11">
        <f>IF(A392=A391,'Cargos x vlr'!$G$5,'Cargos x vlr'!$F$5)</f>
        <v>200</v>
      </c>
      <c r="F392" s="11" t="str">
        <f t="shared" si="13"/>
        <v>Interior</v>
      </c>
    </row>
    <row r="393" spans="1:6" x14ac:dyDescent="0.25">
      <c r="A393" s="2" t="s">
        <v>10970</v>
      </c>
      <c r="B393" t="s">
        <v>7939</v>
      </c>
      <c r="C393" t="str">
        <f t="shared" si="12"/>
        <v>BACorrentina</v>
      </c>
      <c r="D393" s="11">
        <f>IF(A393=A392,'Cargos x vlr'!$G$4,'Cargos x vlr'!$F$4)</f>
        <v>200</v>
      </c>
      <c r="E393" s="11">
        <f>IF(A393=A392,'Cargos x vlr'!$G$5,'Cargos x vlr'!$F$5)</f>
        <v>200</v>
      </c>
      <c r="F393" s="11" t="str">
        <f t="shared" si="13"/>
        <v>Interior</v>
      </c>
    </row>
    <row r="394" spans="1:6" x14ac:dyDescent="0.25">
      <c r="A394" s="2" t="s">
        <v>10970</v>
      </c>
      <c r="B394" t="s">
        <v>7953</v>
      </c>
      <c r="C394" t="str">
        <f t="shared" si="12"/>
        <v>BACotegipe</v>
      </c>
      <c r="D394" s="11">
        <f>IF(A394=A393,'Cargos x vlr'!$G$4,'Cargos x vlr'!$F$4)</f>
        <v>200</v>
      </c>
      <c r="E394" s="11">
        <f>IF(A394=A393,'Cargos x vlr'!$G$5,'Cargos x vlr'!$F$5)</f>
        <v>200</v>
      </c>
      <c r="F394" s="11" t="str">
        <f t="shared" si="13"/>
        <v>Interior</v>
      </c>
    </row>
    <row r="395" spans="1:6" x14ac:dyDescent="0.25">
      <c r="A395" s="2" t="s">
        <v>10970</v>
      </c>
      <c r="B395" t="s">
        <v>7968</v>
      </c>
      <c r="C395" t="str">
        <f t="shared" si="12"/>
        <v>BACravolândia</v>
      </c>
      <c r="D395" s="11">
        <f>IF(A395=A394,'Cargos x vlr'!$G$4,'Cargos x vlr'!$F$4)</f>
        <v>200</v>
      </c>
      <c r="E395" s="11">
        <f>IF(A395=A394,'Cargos x vlr'!$G$5,'Cargos x vlr'!$F$5)</f>
        <v>200</v>
      </c>
      <c r="F395" s="11" t="str">
        <f t="shared" si="13"/>
        <v>Interior</v>
      </c>
    </row>
    <row r="396" spans="1:6" x14ac:dyDescent="0.25">
      <c r="A396" s="2" t="s">
        <v>10970</v>
      </c>
      <c r="B396" t="s">
        <v>7984</v>
      </c>
      <c r="C396" t="str">
        <f t="shared" si="12"/>
        <v>BACrisópolis</v>
      </c>
      <c r="D396" s="11">
        <f>IF(A396=A395,'Cargos x vlr'!$G$4,'Cargos x vlr'!$F$4)</f>
        <v>200</v>
      </c>
      <c r="E396" s="11">
        <f>IF(A396=A395,'Cargos x vlr'!$G$5,'Cargos x vlr'!$F$5)</f>
        <v>200</v>
      </c>
      <c r="F396" s="11" t="str">
        <f t="shared" si="13"/>
        <v>Interior</v>
      </c>
    </row>
    <row r="397" spans="1:6" x14ac:dyDescent="0.25">
      <c r="A397" s="2" t="s">
        <v>10970</v>
      </c>
      <c r="B397" t="s">
        <v>8000</v>
      </c>
      <c r="C397" t="str">
        <f t="shared" si="12"/>
        <v>BACristópolis</v>
      </c>
      <c r="D397" s="11">
        <f>IF(A397=A396,'Cargos x vlr'!$G$4,'Cargos x vlr'!$F$4)</f>
        <v>200</v>
      </c>
      <c r="E397" s="11">
        <f>IF(A397=A396,'Cargos x vlr'!$G$5,'Cargos x vlr'!$F$5)</f>
        <v>200</v>
      </c>
      <c r="F397" s="11" t="str">
        <f t="shared" si="13"/>
        <v>Interior</v>
      </c>
    </row>
    <row r="398" spans="1:6" x14ac:dyDescent="0.25">
      <c r="A398" s="2" t="s">
        <v>10970</v>
      </c>
      <c r="B398" t="s">
        <v>8016</v>
      </c>
      <c r="C398" t="str">
        <f t="shared" si="12"/>
        <v>BACruz das Almas</v>
      </c>
      <c r="D398" s="11">
        <f>IF(A398=A397,'Cargos x vlr'!$G$4,'Cargos x vlr'!$F$4)</f>
        <v>200</v>
      </c>
      <c r="E398" s="11">
        <f>IF(A398=A397,'Cargos x vlr'!$G$5,'Cargos x vlr'!$F$5)</f>
        <v>200</v>
      </c>
      <c r="F398" s="11" t="str">
        <f t="shared" si="13"/>
        <v>Interior</v>
      </c>
    </row>
    <row r="399" spans="1:6" x14ac:dyDescent="0.25">
      <c r="A399" s="2" t="s">
        <v>10970</v>
      </c>
      <c r="B399" t="s">
        <v>8031</v>
      </c>
      <c r="C399" t="str">
        <f t="shared" si="12"/>
        <v>BACuraçá</v>
      </c>
      <c r="D399" s="11">
        <f>IF(A399=A398,'Cargos x vlr'!$G$4,'Cargos x vlr'!$F$4)</f>
        <v>200</v>
      </c>
      <c r="E399" s="11">
        <f>IF(A399=A398,'Cargos x vlr'!$G$5,'Cargos x vlr'!$F$5)</f>
        <v>200</v>
      </c>
      <c r="F399" s="11" t="str">
        <f t="shared" si="13"/>
        <v>Interior</v>
      </c>
    </row>
    <row r="400" spans="1:6" x14ac:dyDescent="0.25">
      <c r="A400" s="2" t="s">
        <v>10970</v>
      </c>
      <c r="B400" t="s">
        <v>8046</v>
      </c>
      <c r="C400" t="str">
        <f t="shared" si="12"/>
        <v>BADário Meira</v>
      </c>
      <c r="D400" s="11">
        <f>IF(A400=A399,'Cargos x vlr'!$G$4,'Cargos x vlr'!$F$4)</f>
        <v>200</v>
      </c>
      <c r="E400" s="11">
        <f>IF(A400=A399,'Cargos x vlr'!$G$5,'Cargos x vlr'!$F$5)</f>
        <v>200</v>
      </c>
      <c r="F400" s="11" t="str">
        <f t="shared" si="13"/>
        <v>Interior</v>
      </c>
    </row>
    <row r="401" spans="1:6" x14ac:dyDescent="0.25">
      <c r="A401" s="2" t="s">
        <v>10970</v>
      </c>
      <c r="B401" t="s">
        <v>8061</v>
      </c>
      <c r="C401" t="str">
        <f t="shared" si="12"/>
        <v>BADias d'Ávila</v>
      </c>
      <c r="D401" s="11">
        <f>IF(A401=A400,'Cargos x vlr'!$G$4,'Cargos x vlr'!$F$4)</f>
        <v>200</v>
      </c>
      <c r="E401" s="11">
        <f>IF(A401=A400,'Cargos x vlr'!$G$5,'Cargos x vlr'!$F$5)</f>
        <v>200</v>
      </c>
      <c r="F401" s="11" t="str">
        <f t="shared" si="13"/>
        <v>Interior</v>
      </c>
    </row>
    <row r="402" spans="1:6" x14ac:dyDescent="0.25">
      <c r="A402" s="2" t="s">
        <v>10970</v>
      </c>
      <c r="B402" t="s">
        <v>8077</v>
      </c>
      <c r="C402" t="str">
        <f t="shared" si="12"/>
        <v>BADom Basílio</v>
      </c>
      <c r="D402" s="11">
        <f>IF(A402=A401,'Cargos x vlr'!$G$4,'Cargos x vlr'!$F$4)</f>
        <v>200</v>
      </c>
      <c r="E402" s="11">
        <f>IF(A402=A401,'Cargos x vlr'!$G$5,'Cargos x vlr'!$F$5)</f>
        <v>200</v>
      </c>
      <c r="F402" s="11" t="str">
        <f t="shared" si="13"/>
        <v>Interior</v>
      </c>
    </row>
    <row r="403" spans="1:6" x14ac:dyDescent="0.25">
      <c r="A403" s="2" t="s">
        <v>10970</v>
      </c>
      <c r="B403" t="s">
        <v>8091</v>
      </c>
      <c r="C403" t="str">
        <f t="shared" si="12"/>
        <v>BADom Macedo Costa</v>
      </c>
      <c r="D403" s="11">
        <f>IF(A403=A402,'Cargos x vlr'!$G$4,'Cargos x vlr'!$F$4)</f>
        <v>200</v>
      </c>
      <c r="E403" s="11">
        <f>IF(A403=A402,'Cargos x vlr'!$G$5,'Cargos x vlr'!$F$5)</f>
        <v>200</v>
      </c>
      <c r="F403" s="11" t="str">
        <f t="shared" si="13"/>
        <v>Interior</v>
      </c>
    </row>
    <row r="404" spans="1:6" x14ac:dyDescent="0.25">
      <c r="A404" s="2" t="s">
        <v>10970</v>
      </c>
      <c r="B404" t="s">
        <v>8107</v>
      </c>
      <c r="C404" t="str">
        <f t="shared" si="12"/>
        <v>BAElísio Medrado</v>
      </c>
      <c r="D404" s="11">
        <f>IF(A404=A403,'Cargos x vlr'!$G$4,'Cargos x vlr'!$F$4)</f>
        <v>200</v>
      </c>
      <c r="E404" s="11">
        <f>IF(A404=A403,'Cargos x vlr'!$G$5,'Cargos x vlr'!$F$5)</f>
        <v>200</v>
      </c>
      <c r="F404" s="11" t="str">
        <f t="shared" si="13"/>
        <v>Interior</v>
      </c>
    </row>
    <row r="405" spans="1:6" x14ac:dyDescent="0.25">
      <c r="A405" s="2" t="s">
        <v>10970</v>
      </c>
      <c r="B405" t="s">
        <v>8122</v>
      </c>
      <c r="C405" t="str">
        <f t="shared" si="12"/>
        <v>BAEncruzilhada</v>
      </c>
      <c r="D405" s="11">
        <f>IF(A405=A404,'Cargos x vlr'!$G$4,'Cargos x vlr'!$F$4)</f>
        <v>200</v>
      </c>
      <c r="E405" s="11">
        <f>IF(A405=A404,'Cargos x vlr'!$G$5,'Cargos x vlr'!$F$5)</f>
        <v>200</v>
      </c>
      <c r="F405" s="11" t="str">
        <f t="shared" si="13"/>
        <v>Interior</v>
      </c>
    </row>
    <row r="406" spans="1:6" x14ac:dyDescent="0.25">
      <c r="A406" s="2" t="s">
        <v>10970</v>
      </c>
      <c r="B406" t="s">
        <v>7546</v>
      </c>
      <c r="C406" t="str">
        <f t="shared" si="12"/>
        <v>BAEntre Rios</v>
      </c>
      <c r="D406" s="11">
        <f>IF(A406=A405,'Cargos x vlr'!$G$4,'Cargos x vlr'!$F$4)</f>
        <v>200</v>
      </c>
      <c r="E406" s="11">
        <f>IF(A406=A405,'Cargos x vlr'!$G$5,'Cargos x vlr'!$F$5)</f>
        <v>200</v>
      </c>
      <c r="F406" s="11" t="str">
        <f t="shared" si="13"/>
        <v>Interior</v>
      </c>
    </row>
    <row r="407" spans="1:6" x14ac:dyDescent="0.25">
      <c r="A407" s="2" t="s">
        <v>10970</v>
      </c>
      <c r="B407" t="s">
        <v>8152</v>
      </c>
      <c r="C407" t="str">
        <f t="shared" si="12"/>
        <v>BAÉrico Cardoso</v>
      </c>
      <c r="D407" s="11">
        <f>IF(A407=A406,'Cargos x vlr'!$G$4,'Cargos x vlr'!$F$4)</f>
        <v>200</v>
      </c>
      <c r="E407" s="11">
        <f>IF(A407=A406,'Cargos x vlr'!$G$5,'Cargos x vlr'!$F$5)</f>
        <v>200</v>
      </c>
      <c r="F407" s="11" t="str">
        <f t="shared" si="13"/>
        <v>Interior</v>
      </c>
    </row>
    <row r="408" spans="1:6" x14ac:dyDescent="0.25">
      <c r="A408" s="2" t="s">
        <v>10970</v>
      </c>
      <c r="B408" t="s">
        <v>8167</v>
      </c>
      <c r="C408" t="str">
        <f t="shared" si="12"/>
        <v>BAEsplanada</v>
      </c>
      <c r="D408" s="11">
        <f>IF(A408=A407,'Cargos x vlr'!$G$4,'Cargos x vlr'!$F$4)</f>
        <v>200</v>
      </c>
      <c r="E408" s="11">
        <f>IF(A408=A407,'Cargos x vlr'!$G$5,'Cargos x vlr'!$F$5)</f>
        <v>200</v>
      </c>
      <c r="F408" s="11" t="str">
        <f t="shared" si="13"/>
        <v>Interior</v>
      </c>
    </row>
    <row r="409" spans="1:6" x14ac:dyDescent="0.25">
      <c r="A409" s="2" t="s">
        <v>10970</v>
      </c>
      <c r="B409" t="s">
        <v>8183</v>
      </c>
      <c r="C409" t="str">
        <f t="shared" si="12"/>
        <v>BAEuclides da Cunha</v>
      </c>
      <c r="D409" s="11">
        <f>IF(A409=A408,'Cargos x vlr'!$G$4,'Cargos x vlr'!$F$4)</f>
        <v>200</v>
      </c>
      <c r="E409" s="11">
        <f>IF(A409=A408,'Cargos x vlr'!$G$5,'Cargos x vlr'!$F$5)</f>
        <v>200</v>
      </c>
      <c r="F409" s="11" t="str">
        <f t="shared" si="13"/>
        <v>Interior</v>
      </c>
    </row>
    <row r="410" spans="1:6" x14ac:dyDescent="0.25">
      <c r="A410" s="2" t="s">
        <v>10970</v>
      </c>
      <c r="B410" t="s">
        <v>8198</v>
      </c>
      <c r="C410" t="str">
        <f t="shared" si="12"/>
        <v>BAEunápolis</v>
      </c>
      <c r="D410" s="11">
        <f>IF(A410=A409,'Cargos x vlr'!$G$4,'Cargos x vlr'!$F$4)</f>
        <v>200</v>
      </c>
      <c r="E410" s="11">
        <f>IF(A410=A409,'Cargos x vlr'!$G$5,'Cargos x vlr'!$F$5)</f>
        <v>200</v>
      </c>
      <c r="F410" s="11" t="str">
        <f t="shared" si="13"/>
        <v>Interior</v>
      </c>
    </row>
    <row r="411" spans="1:6" x14ac:dyDescent="0.25">
      <c r="A411" s="2" t="s">
        <v>10970</v>
      </c>
      <c r="B411" t="s">
        <v>6930</v>
      </c>
      <c r="C411" t="str">
        <f t="shared" si="12"/>
        <v>BAFátima</v>
      </c>
      <c r="D411" s="11">
        <f>IF(A411=A410,'Cargos x vlr'!$G$4,'Cargos x vlr'!$F$4)</f>
        <v>200</v>
      </c>
      <c r="E411" s="11">
        <f>IF(A411=A410,'Cargos x vlr'!$G$5,'Cargos x vlr'!$F$5)</f>
        <v>200</v>
      </c>
      <c r="F411" s="11" t="str">
        <f t="shared" si="13"/>
        <v>Interior</v>
      </c>
    </row>
    <row r="412" spans="1:6" x14ac:dyDescent="0.25">
      <c r="A412" s="2" t="s">
        <v>10970</v>
      </c>
      <c r="B412" t="s">
        <v>8225</v>
      </c>
      <c r="C412" t="str">
        <f t="shared" si="12"/>
        <v>BAFeira da Mata</v>
      </c>
      <c r="D412" s="11">
        <f>IF(A412=A411,'Cargos x vlr'!$G$4,'Cargos x vlr'!$F$4)</f>
        <v>200</v>
      </c>
      <c r="E412" s="11">
        <f>IF(A412=A411,'Cargos x vlr'!$G$5,'Cargos x vlr'!$F$5)</f>
        <v>200</v>
      </c>
      <c r="F412" s="11" t="str">
        <f t="shared" si="13"/>
        <v>Interior</v>
      </c>
    </row>
    <row r="413" spans="1:6" x14ac:dyDescent="0.25">
      <c r="A413" s="2" t="s">
        <v>10970</v>
      </c>
      <c r="B413" t="s">
        <v>8238</v>
      </c>
      <c r="C413" t="str">
        <f t="shared" si="12"/>
        <v>BAFeira de Santana</v>
      </c>
      <c r="D413" s="11">
        <f>IF(A413=A412,'Cargos x vlr'!$G$4,'Cargos x vlr'!$F$4)</f>
        <v>200</v>
      </c>
      <c r="E413" s="11">
        <f>IF(A413=A412,'Cargos x vlr'!$G$5,'Cargos x vlr'!$F$5)</f>
        <v>200</v>
      </c>
      <c r="F413" s="11" t="str">
        <f t="shared" si="13"/>
        <v>Interior</v>
      </c>
    </row>
    <row r="414" spans="1:6" x14ac:dyDescent="0.25">
      <c r="A414" s="2" t="s">
        <v>10970</v>
      </c>
      <c r="B414" t="s">
        <v>6969</v>
      </c>
      <c r="C414" t="str">
        <f t="shared" si="12"/>
        <v>BAFiladélfia</v>
      </c>
      <c r="D414" s="11">
        <f>IF(A414=A413,'Cargos x vlr'!$G$4,'Cargos x vlr'!$F$4)</f>
        <v>200</v>
      </c>
      <c r="E414" s="11">
        <f>IF(A414=A413,'Cargos x vlr'!$G$5,'Cargos x vlr'!$F$5)</f>
        <v>200</v>
      </c>
      <c r="F414" s="11" t="str">
        <f t="shared" si="13"/>
        <v>Interior</v>
      </c>
    </row>
    <row r="415" spans="1:6" x14ac:dyDescent="0.25">
      <c r="A415" s="2" t="s">
        <v>10970</v>
      </c>
      <c r="B415" t="s">
        <v>8267</v>
      </c>
      <c r="C415" t="str">
        <f t="shared" si="12"/>
        <v>BAFirmino Alves</v>
      </c>
      <c r="D415" s="11">
        <f>IF(A415=A414,'Cargos x vlr'!$G$4,'Cargos x vlr'!$F$4)</f>
        <v>200</v>
      </c>
      <c r="E415" s="11">
        <f>IF(A415=A414,'Cargos x vlr'!$G$5,'Cargos x vlr'!$F$5)</f>
        <v>200</v>
      </c>
      <c r="F415" s="11" t="str">
        <f t="shared" si="13"/>
        <v>Interior</v>
      </c>
    </row>
    <row r="416" spans="1:6" x14ac:dyDescent="0.25">
      <c r="A416" s="2" t="s">
        <v>10970</v>
      </c>
      <c r="B416" t="s">
        <v>8283</v>
      </c>
      <c r="C416" t="str">
        <f t="shared" si="12"/>
        <v>BAFloresta Azul</v>
      </c>
      <c r="D416" s="11">
        <f>IF(A416=A415,'Cargos x vlr'!$G$4,'Cargos x vlr'!$F$4)</f>
        <v>200</v>
      </c>
      <c r="E416" s="11">
        <f>IF(A416=A415,'Cargos x vlr'!$G$5,'Cargos x vlr'!$F$5)</f>
        <v>200</v>
      </c>
      <c r="F416" s="11" t="str">
        <f t="shared" si="13"/>
        <v>Interior</v>
      </c>
    </row>
    <row r="417" spans="1:6" x14ac:dyDescent="0.25">
      <c r="A417" s="2" t="s">
        <v>10970</v>
      </c>
      <c r="B417" t="s">
        <v>8298</v>
      </c>
      <c r="C417" t="str">
        <f t="shared" si="12"/>
        <v>BAFormosa do Rio Preto</v>
      </c>
      <c r="D417" s="11">
        <f>IF(A417=A416,'Cargos x vlr'!$G$4,'Cargos x vlr'!$F$4)</f>
        <v>200</v>
      </c>
      <c r="E417" s="11">
        <f>IF(A417=A416,'Cargos x vlr'!$G$5,'Cargos x vlr'!$F$5)</f>
        <v>200</v>
      </c>
      <c r="F417" s="11" t="str">
        <f t="shared" si="13"/>
        <v>Interior</v>
      </c>
    </row>
    <row r="418" spans="1:6" x14ac:dyDescent="0.25">
      <c r="A418" s="2" t="s">
        <v>10970</v>
      </c>
      <c r="B418" t="s">
        <v>8314</v>
      </c>
      <c r="C418" t="str">
        <f t="shared" si="12"/>
        <v>BAGandu</v>
      </c>
      <c r="D418" s="11">
        <f>IF(A418=A417,'Cargos x vlr'!$G$4,'Cargos x vlr'!$F$4)</f>
        <v>200</v>
      </c>
      <c r="E418" s="11">
        <f>IF(A418=A417,'Cargos x vlr'!$G$5,'Cargos x vlr'!$F$5)</f>
        <v>200</v>
      </c>
      <c r="F418" s="11" t="str">
        <f t="shared" si="13"/>
        <v>Interior</v>
      </c>
    </row>
    <row r="419" spans="1:6" x14ac:dyDescent="0.25">
      <c r="A419" s="2" t="s">
        <v>10970</v>
      </c>
      <c r="B419" t="s">
        <v>8329</v>
      </c>
      <c r="C419" t="str">
        <f t="shared" si="12"/>
        <v>BAGavião</v>
      </c>
      <c r="D419" s="11">
        <f>IF(A419=A418,'Cargos x vlr'!$G$4,'Cargos x vlr'!$F$4)</f>
        <v>200</v>
      </c>
      <c r="E419" s="11">
        <f>IF(A419=A418,'Cargos x vlr'!$G$5,'Cargos x vlr'!$F$5)</f>
        <v>200</v>
      </c>
      <c r="F419" s="11" t="str">
        <f t="shared" si="13"/>
        <v>Interior</v>
      </c>
    </row>
    <row r="420" spans="1:6" x14ac:dyDescent="0.25">
      <c r="A420" s="2" t="s">
        <v>10970</v>
      </c>
      <c r="B420" t="s">
        <v>8344</v>
      </c>
      <c r="C420" t="str">
        <f t="shared" si="12"/>
        <v>BAGentio do Ouro</v>
      </c>
      <c r="D420" s="11">
        <f>IF(A420=A419,'Cargos x vlr'!$G$4,'Cargos x vlr'!$F$4)</f>
        <v>200</v>
      </c>
      <c r="E420" s="11">
        <f>IF(A420=A419,'Cargos x vlr'!$G$5,'Cargos x vlr'!$F$5)</f>
        <v>200</v>
      </c>
      <c r="F420" s="11" t="str">
        <f t="shared" si="13"/>
        <v>Interior</v>
      </c>
    </row>
    <row r="421" spans="1:6" x14ac:dyDescent="0.25">
      <c r="A421" s="2" t="s">
        <v>10970</v>
      </c>
      <c r="B421" t="s">
        <v>8360</v>
      </c>
      <c r="C421" t="str">
        <f t="shared" si="12"/>
        <v>BAGlória</v>
      </c>
      <c r="D421" s="11">
        <f>IF(A421=A420,'Cargos x vlr'!$G$4,'Cargos x vlr'!$F$4)</f>
        <v>200</v>
      </c>
      <c r="E421" s="11">
        <f>IF(A421=A420,'Cargos x vlr'!$G$5,'Cargos x vlr'!$F$5)</f>
        <v>200</v>
      </c>
      <c r="F421" s="11" t="str">
        <f t="shared" si="13"/>
        <v>Interior</v>
      </c>
    </row>
    <row r="422" spans="1:6" x14ac:dyDescent="0.25">
      <c r="A422" s="2" t="s">
        <v>10970</v>
      </c>
      <c r="B422" t="s">
        <v>8376</v>
      </c>
      <c r="C422" t="str">
        <f t="shared" si="12"/>
        <v>BAGongogi</v>
      </c>
      <c r="D422" s="11">
        <f>IF(A422=A421,'Cargos x vlr'!$G$4,'Cargos x vlr'!$F$4)</f>
        <v>200</v>
      </c>
      <c r="E422" s="11">
        <f>IF(A422=A421,'Cargos x vlr'!$G$5,'Cargos x vlr'!$F$5)</f>
        <v>200</v>
      </c>
      <c r="F422" s="11" t="str">
        <f t="shared" si="13"/>
        <v>Interior</v>
      </c>
    </row>
    <row r="423" spans="1:6" x14ac:dyDescent="0.25">
      <c r="A423" s="2" t="s">
        <v>10970</v>
      </c>
      <c r="B423" t="s">
        <v>8391</v>
      </c>
      <c r="C423" t="str">
        <f t="shared" si="12"/>
        <v>BAGovernador Mangabeira</v>
      </c>
      <c r="D423" s="11">
        <f>IF(A423=A422,'Cargos x vlr'!$G$4,'Cargos x vlr'!$F$4)</f>
        <v>200</v>
      </c>
      <c r="E423" s="11">
        <f>IF(A423=A422,'Cargos x vlr'!$G$5,'Cargos x vlr'!$F$5)</f>
        <v>200</v>
      </c>
      <c r="F423" s="11" t="str">
        <f t="shared" si="13"/>
        <v>Interior</v>
      </c>
    </row>
    <row r="424" spans="1:6" x14ac:dyDescent="0.25">
      <c r="A424" s="2" t="s">
        <v>10970</v>
      </c>
      <c r="B424" t="s">
        <v>8406</v>
      </c>
      <c r="C424" t="str">
        <f t="shared" si="12"/>
        <v>BAGuajeru</v>
      </c>
      <c r="D424" s="11">
        <f>IF(A424=A423,'Cargos x vlr'!$G$4,'Cargos x vlr'!$F$4)</f>
        <v>200</v>
      </c>
      <c r="E424" s="11">
        <f>IF(A424=A423,'Cargos x vlr'!$G$5,'Cargos x vlr'!$F$5)</f>
        <v>200</v>
      </c>
      <c r="F424" s="11" t="str">
        <f t="shared" si="13"/>
        <v>Interior</v>
      </c>
    </row>
    <row r="425" spans="1:6" x14ac:dyDescent="0.25">
      <c r="A425" s="2" t="s">
        <v>10970</v>
      </c>
      <c r="B425" t="s">
        <v>8418</v>
      </c>
      <c r="C425" t="str">
        <f t="shared" si="12"/>
        <v>BAGuanambi</v>
      </c>
      <c r="D425" s="11">
        <f>IF(A425=A424,'Cargos x vlr'!$G$4,'Cargos x vlr'!$F$4)</f>
        <v>200</v>
      </c>
      <c r="E425" s="11">
        <f>IF(A425=A424,'Cargos x vlr'!$G$5,'Cargos x vlr'!$F$5)</f>
        <v>200</v>
      </c>
      <c r="F425" s="11" t="str">
        <f t="shared" si="13"/>
        <v>Interior</v>
      </c>
    </row>
    <row r="426" spans="1:6" x14ac:dyDescent="0.25">
      <c r="A426" s="2" t="s">
        <v>10970</v>
      </c>
      <c r="B426" t="s">
        <v>8431</v>
      </c>
      <c r="C426" t="str">
        <f t="shared" si="12"/>
        <v>BAGuaratinga</v>
      </c>
      <c r="D426" s="11">
        <f>IF(A426=A425,'Cargos x vlr'!$G$4,'Cargos x vlr'!$F$4)</f>
        <v>200</v>
      </c>
      <c r="E426" s="11">
        <f>IF(A426=A425,'Cargos x vlr'!$G$5,'Cargos x vlr'!$F$5)</f>
        <v>200</v>
      </c>
      <c r="F426" s="11" t="str">
        <f t="shared" si="13"/>
        <v>Interior</v>
      </c>
    </row>
    <row r="427" spans="1:6" x14ac:dyDescent="0.25">
      <c r="A427" s="2" t="s">
        <v>10970</v>
      </c>
      <c r="B427" t="s">
        <v>8444</v>
      </c>
      <c r="C427" t="str">
        <f t="shared" si="12"/>
        <v>BAHeliópolis</v>
      </c>
      <c r="D427" s="11">
        <f>IF(A427=A426,'Cargos x vlr'!$G$4,'Cargos x vlr'!$F$4)</f>
        <v>200</v>
      </c>
      <c r="E427" s="11">
        <f>IF(A427=A426,'Cargos x vlr'!$G$5,'Cargos x vlr'!$F$5)</f>
        <v>200</v>
      </c>
      <c r="F427" s="11" t="str">
        <f t="shared" si="13"/>
        <v>Interior</v>
      </c>
    </row>
    <row r="428" spans="1:6" x14ac:dyDescent="0.25">
      <c r="A428" s="2" t="s">
        <v>10970</v>
      </c>
      <c r="B428" t="s">
        <v>8457</v>
      </c>
      <c r="C428" t="str">
        <f t="shared" si="12"/>
        <v>BAIaçu</v>
      </c>
      <c r="D428" s="11">
        <f>IF(A428=A427,'Cargos x vlr'!$G$4,'Cargos x vlr'!$F$4)</f>
        <v>200</v>
      </c>
      <c r="E428" s="11">
        <f>IF(A428=A427,'Cargos x vlr'!$G$5,'Cargos x vlr'!$F$5)</f>
        <v>200</v>
      </c>
      <c r="F428" s="11" t="str">
        <f t="shared" si="13"/>
        <v>Interior</v>
      </c>
    </row>
    <row r="429" spans="1:6" x14ac:dyDescent="0.25">
      <c r="A429" s="2" t="s">
        <v>10970</v>
      </c>
      <c r="B429" t="s">
        <v>8469</v>
      </c>
      <c r="C429" t="str">
        <f t="shared" si="12"/>
        <v>BAIbiassucê</v>
      </c>
      <c r="D429" s="11">
        <f>IF(A429=A428,'Cargos x vlr'!$G$4,'Cargos x vlr'!$F$4)</f>
        <v>200</v>
      </c>
      <c r="E429" s="11">
        <f>IF(A429=A428,'Cargos x vlr'!$G$5,'Cargos x vlr'!$F$5)</f>
        <v>200</v>
      </c>
      <c r="F429" s="11" t="str">
        <f t="shared" si="13"/>
        <v>Interior</v>
      </c>
    </row>
    <row r="430" spans="1:6" x14ac:dyDescent="0.25">
      <c r="A430" s="2" t="s">
        <v>10970</v>
      </c>
      <c r="B430" t="s">
        <v>8482</v>
      </c>
      <c r="C430" t="str">
        <f t="shared" si="12"/>
        <v>BAIbicaraí</v>
      </c>
      <c r="D430" s="11">
        <f>IF(A430=A429,'Cargos x vlr'!$G$4,'Cargos x vlr'!$F$4)</f>
        <v>200</v>
      </c>
      <c r="E430" s="11">
        <f>IF(A430=A429,'Cargos x vlr'!$G$5,'Cargos x vlr'!$F$5)</f>
        <v>200</v>
      </c>
      <c r="F430" s="11" t="str">
        <f t="shared" si="13"/>
        <v>Interior</v>
      </c>
    </row>
    <row r="431" spans="1:6" x14ac:dyDescent="0.25">
      <c r="A431" s="2" t="s">
        <v>10970</v>
      </c>
      <c r="B431" t="s">
        <v>8494</v>
      </c>
      <c r="C431" t="str">
        <f t="shared" si="12"/>
        <v>BAIbicoara</v>
      </c>
      <c r="D431" s="11">
        <f>IF(A431=A430,'Cargos x vlr'!$G$4,'Cargos x vlr'!$F$4)</f>
        <v>200</v>
      </c>
      <c r="E431" s="11">
        <f>IF(A431=A430,'Cargos x vlr'!$G$5,'Cargos x vlr'!$F$5)</f>
        <v>200</v>
      </c>
      <c r="F431" s="11" t="str">
        <f t="shared" si="13"/>
        <v>Interior</v>
      </c>
    </row>
    <row r="432" spans="1:6" x14ac:dyDescent="0.25">
      <c r="A432" s="2" t="s">
        <v>10970</v>
      </c>
      <c r="B432" t="s">
        <v>8507</v>
      </c>
      <c r="C432" t="str">
        <f t="shared" si="12"/>
        <v>BAIbicuí</v>
      </c>
      <c r="D432" s="11">
        <f>IF(A432=A431,'Cargos x vlr'!$G$4,'Cargos x vlr'!$F$4)</f>
        <v>200</v>
      </c>
      <c r="E432" s="11">
        <f>IF(A432=A431,'Cargos x vlr'!$G$5,'Cargos x vlr'!$F$5)</f>
        <v>200</v>
      </c>
      <c r="F432" s="11" t="str">
        <f t="shared" si="13"/>
        <v>Interior</v>
      </c>
    </row>
    <row r="433" spans="1:6" x14ac:dyDescent="0.25">
      <c r="A433" s="2" t="s">
        <v>10970</v>
      </c>
      <c r="B433" t="s">
        <v>8518</v>
      </c>
      <c r="C433" t="str">
        <f t="shared" si="12"/>
        <v>BAIbipeba</v>
      </c>
      <c r="D433" s="11">
        <f>IF(A433=A432,'Cargos x vlr'!$G$4,'Cargos x vlr'!$F$4)</f>
        <v>200</v>
      </c>
      <c r="E433" s="11">
        <f>IF(A433=A432,'Cargos x vlr'!$G$5,'Cargos x vlr'!$F$5)</f>
        <v>200</v>
      </c>
      <c r="F433" s="11" t="str">
        <f t="shared" si="13"/>
        <v>Interior</v>
      </c>
    </row>
    <row r="434" spans="1:6" x14ac:dyDescent="0.25">
      <c r="A434" s="2" t="s">
        <v>10970</v>
      </c>
      <c r="B434" t="s">
        <v>8531</v>
      </c>
      <c r="C434" t="str">
        <f t="shared" si="12"/>
        <v>BAIbipitanga</v>
      </c>
      <c r="D434" s="11">
        <f>IF(A434=A433,'Cargos x vlr'!$G$4,'Cargos x vlr'!$F$4)</f>
        <v>200</v>
      </c>
      <c r="E434" s="11">
        <f>IF(A434=A433,'Cargos x vlr'!$G$5,'Cargos x vlr'!$F$5)</f>
        <v>200</v>
      </c>
      <c r="F434" s="11" t="str">
        <f t="shared" si="13"/>
        <v>Interior</v>
      </c>
    </row>
    <row r="435" spans="1:6" x14ac:dyDescent="0.25">
      <c r="A435" s="2" t="s">
        <v>10970</v>
      </c>
      <c r="B435" t="s">
        <v>8543</v>
      </c>
      <c r="C435" t="str">
        <f t="shared" si="12"/>
        <v>BAIbiquera</v>
      </c>
      <c r="D435" s="11">
        <f>IF(A435=A434,'Cargos x vlr'!$G$4,'Cargos x vlr'!$F$4)</f>
        <v>200</v>
      </c>
      <c r="E435" s="11">
        <f>IF(A435=A434,'Cargos x vlr'!$G$5,'Cargos x vlr'!$F$5)</f>
        <v>200</v>
      </c>
      <c r="F435" s="11" t="str">
        <f t="shared" si="13"/>
        <v>Interior</v>
      </c>
    </row>
    <row r="436" spans="1:6" x14ac:dyDescent="0.25">
      <c r="A436" s="2" t="s">
        <v>10970</v>
      </c>
      <c r="B436" t="s">
        <v>8555</v>
      </c>
      <c r="C436" t="str">
        <f t="shared" si="12"/>
        <v>BAIbirapitanga</v>
      </c>
      <c r="D436" s="11">
        <f>IF(A436=A435,'Cargos x vlr'!$G$4,'Cargos x vlr'!$F$4)</f>
        <v>200</v>
      </c>
      <c r="E436" s="11">
        <f>IF(A436=A435,'Cargos x vlr'!$G$5,'Cargos x vlr'!$F$5)</f>
        <v>200</v>
      </c>
      <c r="F436" s="11" t="str">
        <f t="shared" si="13"/>
        <v>Interior</v>
      </c>
    </row>
    <row r="437" spans="1:6" x14ac:dyDescent="0.25">
      <c r="A437" s="2" t="s">
        <v>10970</v>
      </c>
      <c r="B437" t="s">
        <v>8567</v>
      </c>
      <c r="C437" t="str">
        <f t="shared" si="12"/>
        <v>BAIbirapuã</v>
      </c>
      <c r="D437" s="11">
        <f>IF(A437=A436,'Cargos x vlr'!$G$4,'Cargos x vlr'!$F$4)</f>
        <v>200</v>
      </c>
      <c r="E437" s="11">
        <f>IF(A437=A436,'Cargos x vlr'!$G$5,'Cargos x vlr'!$F$5)</f>
        <v>200</v>
      </c>
      <c r="F437" s="11" t="str">
        <f t="shared" si="13"/>
        <v>Interior</v>
      </c>
    </row>
    <row r="438" spans="1:6" x14ac:dyDescent="0.25">
      <c r="A438" s="2" t="s">
        <v>10970</v>
      </c>
      <c r="B438" t="s">
        <v>8579</v>
      </c>
      <c r="C438" t="str">
        <f t="shared" si="12"/>
        <v>BAIbirataia</v>
      </c>
      <c r="D438" s="11">
        <f>IF(A438=A437,'Cargos x vlr'!$G$4,'Cargos x vlr'!$F$4)</f>
        <v>200</v>
      </c>
      <c r="E438" s="11">
        <f>IF(A438=A437,'Cargos x vlr'!$G$5,'Cargos x vlr'!$F$5)</f>
        <v>200</v>
      </c>
      <c r="F438" s="11" t="str">
        <f t="shared" si="13"/>
        <v>Interior</v>
      </c>
    </row>
    <row r="439" spans="1:6" x14ac:dyDescent="0.25">
      <c r="A439" s="2" t="s">
        <v>10970</v>
      </c>
      <c r="B439" t="s">
        <v>8591</v>
      </c>
      <c r="C439" t="str">
        <f t="shared" si="12"/>
        <v>BAIbitiara</v>
      </c>
      <c r="D439" s="11">
        <f>IF(A439=A438,'Cargos x vlr'!$G$4,'Cargos x vlr'!$F$4)</f>
        <v>200</v>
      </c>
      <c r="E439" s="11">
        <f>IF(A439=A438,'Cargos x vlr'!$G$5,'Cargos x vlr'!$F$5)</f>
        <v>200</v>
      </c>
      <c r="F439" s="11" t="str">
        <f t="shared" si="13"/>
        <v>Interior</v>
      </c>
    </row>
    <row r="440" spans="1:6" x14ac:dyDescent="0.25">
      <c r="A440" s="2" t="s">
        <v>10970</v>
      </c>
      <c r="B440" t="s">
        <v>8604</v>
      </c>
      <c r="C440" t="str">
        <f t="shared" si="12"/>
        <v>BAIbititá</v>
      </c>
      <c r="D440" s="11">
        <f>IF(A440=A439,'Cargos x vlr'!$G$4,'Cargos x vlr'!$F$4)</f>
        <v>200</v>
      </c>
      <c r="E440" s="11">
        <f>IF(A440=A439,'Cargos x vlr'!$G$5,'Cargos x vlr'!$F$5)</f>
        <v>200</v>
      </c>
      <c r="F440" s="11" t="str">
        <f t="shared" si="13"/>
        <v>Interior</v>
      </c>
    </row>
    <row r="441" spans="1:6" x14ac:dyDescent="0.25">
      <c r="A441" s="2" t="s">
        <v>10970</v>
      </c>
      <c r="B441" t="s">
        <v>8616</v>
      </c>
      <c r="C441" t="str">
        <f t="shared" si="12"/>
        <v>BAIbotirama</v>
      </c>
      <c r="D441" s="11">
        <f>IF(A441=A440,'Cargos x vlr'!$G$4,'Cargos x vlr'!$F$4)</f>
        <v>200</v>
      </c>
      <c r="E441" s="11">
        <f>IF(A441=A440,'Cargos x vlr'!$G$5,'Cargos x vlr'!$F$5)</f>
        <v>200</v>
      </c>
      <c r="F441" s="11" t="str">
        <f t="shared" si="13"/>
        <v>Interior</v>
      </c>
    </row>
    <row r="442" spans="1:6" x14ac:dyDescent="0.25">
      <c r="A442" s="2" t="s">
        <v>10970</v>
      </c>
      <c r="B442" t="s">
        <v>8628</v>
      </c>
      <c r="C442" t="str">
        <f t="shared" si="12"/>
        <v>BAIchu</v>
      </c>
      <c r="D442" s="11">
        <f>IF(A442=A441,'Cargos x vlr'!$G$4,'Cargos x vlr'!$F$4)</f>
        <v>200</v>
      </c>
      <c r="E442" s="11">
        <f>IF(A442=A441,'Cargos x vlr'!$G$5,'Cargos x vlr'!$F$5)</f>
        <v>200</v>
      </c>
      <c r="F442" s="11" t="str">
        <f t="shared" si="13"/>
        <v>Interior</v>
      </c>
    </row>
    <row r="443" spans="1:6" x14ac:dyDescent="0.25">
      <c r="A443" s="2" t="s">
        <v>10970</v>
      </c>
      <c r="B443" t="s">
        <v>8640</v>
      </c>
      <c r="C443" t="str">
        <f t="shared" si="12"/>
        <v>BAIgaporã</v>
      </c>
      <c r="D443" s="11">
        <f>IF(A443=A442,'Cargos x vlr'!$G$4,'Cargos x vlr'!$F$4)</f>
        <v>200</v>
      </c>
      <c r="E443" s="11">
        <f>IF(A443=A442,'Cargos x vlr'!$G$5,'Cargos x vlr'!$F$5)</f>
        <v>200</v>
      </c>
      <c r="F443" s="11" t="str">
        <f t="shared" si="13"/>
        <v>Interior</v>
      </c>
    </row>
    <row r="444" spans="1:6" x14ac:dyDescent="0.25">
      <c r="A444" s="2" t="s">
        <v>10970</v>
      </c>
      <c r="B444" t="s">
        <v>8652</v>
      </c>
      <c r="C444" t="str">
        <f t="shared" si="12"/>
        <v>BAIgrapiúna</v>
      </c>
      <c r="D444" s="11">
        <f>IF(A444=A443,'Cargos x vlr'!$G$4,'Cargos x vlr'!$F$4)</f>
        <v>200</v>
      </c>
      <c r="E444" s="11">
        <f>IF(A444=A443,'Cargos x vlr'!$G$5,'Cargos x vlr'!$F$5)</f>
        <v>200</v>
      </c>
      <c r="F444" s="11" t="str">
        <f t="shared" si="13"/>
        <v>Interior</v>
      </c>
    </row>
    <row r="445" spans="1:6" x14ac:dyDescent="0.25">
      <c r="A445" s="2" t="s">
        <v>10970</v>
      </c>
      <c r="B445" t="s">
        <v>8664</v>
      </c>
      <c r="C445" t="str">
        <f t="shared" si="12"/>
        <v>BAIguaí</v>
      </c>
      <c r="D445" s="11">
        <f>IF(A445=A444,'Cargos x vlr'!$G$4,'Cargos x vlr'!$F$4)</f>
        <v>200</v>
      </c>
      <c r="E445" s="11">
        <f>IF(A445=A444,'Cargos x vlr'!$G$5,'Cargos x vlr'!$F$5)</f>
        <v>200</v>
      </c>
      <c r="F445" s="11" t="str">
        <f t="shared" si="13"/>
        <v>Interior</v>
      </c>
    </row>
    <row r="446" spans="1:6" x14ac:dyDescent="0.25">
      <c r="A446" s="2" t="s">
        <v>10970</v>
      </c>
      <c r="B446" t="s">
        <v>8677</v>
      </c>
      <c r="C446" t="str">
        <f t="shared" si="12"/>
        <v>BAIlhéus</v>
      </c>
      <c r="D446" s="11">
        <f>IF(A446=A445,'Cargos x vlr'!$G$4,'Cargos x vlr'!$F$4)</f>
        <v>200</v>
      </c>
      <c r="E446" s="11">
        <f>IF(A446=A445,'Cargos x vlr'!$G$5,'Cargos x vlr'!$F$5)</f>
        <v>200</v>
      </c>
      <c r="F446" s="11" t="str">
        <f t="shared" si="13"/>
        <v>Interior</v>
      </c>
    </row>
    <row r="447" spans="1:6" x14ac:dyDescent="0.25">
      <c r="A447" s="2" t="s">
        <v>10970</v>
      </c>
      <c r="B447" t="s">
        <v>8689</v>
      </c>
      <c r="C447" t="str">
        <f t="shared" si="12"/>
        <v>BAInhambupe</v>
      </c>
      <c r="D447" s="11">
        <f>IF(A447=A446,'Cargos x vlr'!$G$4,'Cargos x vlr'!$F$4)</f>
        <v>200</v>
      </c>
      <c r="E447" s="11">
        <f>IF(A447=A446,'Cargos x vlr'!$G$5,'Cargos x vlr'!$F$5)</f>
        <v>200</v>
      </c>
      <c r="F447" s="11" t="str">
        <f t="shared" si="13"/>
        <v>Interior</v>
      </c>
    </row>
    <row r="448" spans="1:6" x14ac:dyDescent="0.25">
      <c r="A448" s="2" t="s">
        <v>10970</v>
      </c>
      <c r="B448" t="s">
        <v>8701</v>
      </c>
      <c r="C448" t="str">
        <f t="shared" si="12"/>
        <v>BAIpecaetá</v>
      </c>
      <c r="D448" s="11">
        <f>IF(A448=A447,'Cargos x vlr'!$G$4,'Cargos x vlr'!$F$4)</f>
        <v>200</v>
      </c>
      <c r="E448" s="11">
        <f>IF(A448=A447,'Cargos x vlr'!$G$5,'Cargos x vlr'!$F$5)</f>
        <v>200</v>
      </c>
      <c r="F448" s="11" t="str">
        <f t="shared" si="13"/>
        <v>Interior</v>
      </c>
    </row>
    <row r="449" spans="1:6" x14ac:dyDescent="0.25">
      <c r="A449" s="2" t="s">
        <v>10970</v>
      </c>
      <c r="B449" t="s">
        <v>8713</v>
      </c>
      <c r="C449" t="str">
        <f t="shared" si="12"/>
        <v>BAIpiaú</v>
      </c>
      <c r="D449" s="11">
        <f>IF(A449=A448,'Cargos x vlr'!$G$4,'Cargos x vlr'!$F$4)</f>
        <v>200</v>
      </c>
      <c r="E449" s="11">
        <f>IF(A449=A448,'Cargos x vlr'!$G$5,'Cargos x vlr'!$F$5)</f>
        <v>200</v>
      </c>
      <c r="F449" s="11" t="str">
        <f t="shared" si="13"/>
        <v>Interior</v>
      </c>
    </row>
    <row r="450" spans="1:6" x14ac:dyDescent="0.25">
      <c r="A450" s="2" t="s">
        <v>10970</v>
      </c>
      <c r="B450" t="s">
        <v>8725</v>
      </c>
      <c r="C450" t="str">
        <f t="shared" si="12"/>
        <v>BAIpirá</v>
      </c>
      <c r="D450" s="11">
        <f>IF(A450=A449,'Cargos x vlr'!$G$4,'Cargos x vlr'!$F$4)</f>
        <v>200</v>
      </c>
      <c r="E450" s="11">
        <f>IF(A450=A449,'Cargos x vlr'!$G$5,'Cargos x vlr'!$F$5)</f>
        <v>200</v>
      </c>
      <c r="F450" s="11" t="str">
        <f t="shared" si="13"/>
        <v>Interior</v>
      </c>
    </row>
    <row r="451" spans="1:6" x14ac:dyDescent="0.25">
      <c r="A451" s="2" t="s">
        <v>10970</v>
      </c>
      <c r="B451" t="s">
        <v>8736</v>
      </c>
      <c r="C451" t="str">
        <f t="shared" ref="C451:C514" si="14">CONCATENATE(A451,B451)</f>
        <v>BAIpupiara</v>
      </c>
      <c r="D451" s="11">
        <f>IF(A451=A450,'Cargos x vlr'!$G$4,'Cargos x vlr'!$F$4)</f>
        <v>200</v>
      </c>
      <c r="E451" s="11">
        <f>IF(A451=A450,'Cargos x vlr'!$G$5,'Cargos x vlr'!$F$5)</f>
        <v>200</v>
      </c>
      <c r="F451" s="11" t="str">
        <f t="shared" ref="F451:F514" si="15">IF(A450=A451,"Interior","Capital")</f>
        <v>Interior</v>
      </c>
    </row>
    <row r="452" spans="1:6" x14ac:dyDescent="0.25">
      <c r="A452" s="2" t="s">
        <v>10970</v>
      </c>
      <c r="B452" t="s">
        <v>8747</v>
      </c>
      <c r="C452" t="str">
        <f t="shared" si="14"/>
        <v>BAIrajuba</v>
      </c>
      <c r="D452" s="11">
        <f>IF(A452=A451,'Cargos x vlr'!$G$4,'Cargos x vlr'!$F$4)</f>
        <v>200</v>
      </c>
      <c r="E452" s="11">
        <f>IF(A452=A451,'Cargos x vlr'!$G$5,'Cargos x vlr'!$F$5)</f>
        <v>200</v>
      </c>
      <c r="F452" s="11" t="str">
        <f t="shared" si="15"/>
        <v>Interior</v>
      </c>
    </row>
    <row r="453" spans="1:6" x14ac:dyDescent="0.25">
      <c r="A453" s="2" t="s">
        <v>10970</v>
      </c>
      <c r="B453" t="s">
        <v>8758</v>
      </c>
      <c r="C453" t="str">
        <f t="shared" si="14"/>
        <v>BAIramaia</v>
      </c>
      <c r="D453" s="11">
        <f>IF(A453=A452,'Cargos x vlr'!$G$4,'Cargos x vlr'!$F$4)</f>
        <v>200</v>
      </c>
      <c r="E453" s="11">
        <f>IF(A453=A452,'Cargos x vlr'!$G$5,'Cargos x vlr'!$F$5)</f>
        <v>200</v>
      </c>
      <c r="F453" s="11" t="str">
        <f t="shared" si="15"/>
        <v>Interior</v>
      </c>
    </row>
    <row r="454" spans="1:6" x14ac:dyDescent="0.25">
      <c r="A454" s="2" t="s">
        <v>10970</v>
      </c>
      <c r="B454" t="s">
        <v>8769</v>
      </c>
      <c r="C454" t="str">
        <f t="shared" si="14"/>
        <v>BAIraquara</v>
      </c>
      <c r="D454" s="11">
        <f>IF(A454=A453,'Cargos x vlr'!$G$4,'Cargos x vlr'!$F$4)</f>
        <v>200</v>
      </c>
      <c r="E454" s="11">
        <f>IF(A454=A453,'Cargos x vlr'!$G$5,'Cargos x vlr'!$F$5)</f>
        <v>200</v>
      </c>
      <c r="F454" s="11" t="str">
        <f t="shared" si="15"/>
        <v>Interior</v>
      </c>
    </row>
    <row r="455" spans="1:6" x14ac:dyDescent="0.25">
      <c r="A455" s="2" t="s">
        <v>10970</v>
      </c>
      <c r="B455" t="s">
        <v>8781</v>
      </c>
      <c r="C455" t="str">
        <f t="shared" si="14"/>
        <v>BAIrará</v>
      </c>
      <c r="D455" s="11">
        <f>IF(A455=A454,'Cargos x vlr'!$G$4,'Cargos x vlr'!$F$4)</f>
        <v>200</v>
      </c>
      <c r="E455" s="11">
        <f>IF(A455=A454,'Cargos x vlr'!$G$5,'Cargos x vlr'!$F$5)</f>
        <v>200</v>
      </c>
      <c r="F455" s="11" t="str">
        <f t="shared" si="15"/>
        <v>Interior</v>
      </c>
    </row>
    <row r="456" spans="1:6" x14ac:dyDescent="0.25">
      <c r="A456" s="2" t="s">
        <v>10970</v>
      </c>
      <c r="B456" t="s">
        <v>8793</v>
      </c>
      <c r="C456" t="str">
        <f t="shared" si="14"/>
        <v>BAIrecê</v>
      </c>
      <c r="D456" s="11">
        <f>IF(A456=A455,'Cargos x vlr'!$G$4,'Cargos x vlr'!$F$4)</f>
        <v>200</v>
      </c>
      <c r="E456" s="11">
        <f>IF(A456=A455,'Cargos x vlr'!$G$5,'Cargos x vlr'!$F$5)</f>
        <v>200</v>
      </c>
      <c r="F456" s="11" t="str">
        <f t="shared" si="15"/>
        <v>Interior</v>
      </c>
    </row>
    <row r="457" spans="1:6" x14ac:dyDescent="0.25">
      <c r="A457" s="2" t="s">
        <v>10970</v>
      </c>
      <c r="B457" t="s">
        <v>8805</v>
      </c>
      <c r="C457" t="str">
        <f t="shared" si="14"/>
        <v>BAItabela</v>
      </c>
      <c r="D457" s="11">
        <f>IF(A457=A456,'Cargos x vlr'!$G$4,'Cargos x vlr'!$F$4)</f>
        <v>200</v>
      </c>
      <c r="E457" s="11">
        <f>IF(A457=A456,'Cargos x vlr'!$G$5,'Cargos x vlr'!$F$5)</f>
        <v>200</v>
      </c>
      <c r="F457" s="11" t="str">
        <f t="shared" si="15"/>
        <v>Interior</v>
      </c>
    </row>
    <row r="458" spans="1:6" x14ac:dyDescent="0.25">
      <c r="A458" s="2" t="s">
        <v>10970</v>
      </c>
      <c r="B458" t="s">
        <v>8815</v>
      </c>
      <c r="C458" t="str">
        <f t="shared" si="14"/>
        <v>BAItaberaba</v>
      </c>
      <c r="D458" s="11">
        <f>IF(A458=A457,'Cargos x vlr'!$G$4,'Cargos x vlr'!$F$4)</f>
        <v>200</v>
      </c>
      <c r="E458" s="11">
        <f>IF(A458=A457,'Cargos x vlr'!$G$5,'Cargos x vlr'!$F$5)</f>
        <v>200</v>
      </c>
      <c r="F458" s="11" t="str">
        <f t="shared" si="15"/>
        <v>Interior</v>
      </c>
    </row>
    <row r="459" spans="1:6" x14ac:dyDescent="0.25">
      <c r="A459" s="2" t="s">
        <v>10970</v>
      </c>
      <c r="B459" t="s">
        <v>8825</v>
      </c>
      <c r="C459" t="str">
        <f t="shared" si="14"/>
        <v>BAItabuna</v>
      </c>
      <c r="D459" s="11">
        <f>IF(A459=A458,'Cargos x vlr'!$G$4,'Cargos x vlr'!$F$4)</f>
        <v>200</v>
      </c>
      <c r="E459" s="11">
        <f>IF(A459=A458,'Cargos x vlr'!$G$5,'Cargos x vlr'!$F$5)</f>
        <v>200</v>
      </c>
      <c r="F459" s="11" t="str">
        <f t="shared" si="15"/>
        <v>Interior</v>
      </c>
    </row>
    <row r="460" spans="1:6" x14ac:dyDescent="0.25">
      <c r="A460" s="2" t="s">
        <v>10970</v>
      </c>
      <c r="B460" t="s">
        <v>8836</v>
      </c>
      <c r="C460" t="str">
        <f t="shared" si="14"/>
        <v>BAItacaré</v>
      </c>
      <c r="D460" s="11">
        <f>IF(A460=A459,'Cargos x vlr'!$G$4,'Cargos x vlr'!$F$4)</f>
        <v>200</v>
      </c>
      <c r="E460" s="11">
        <f>IF(A460=A459,'Cargos x vlr'!$G$5,'Cargos x vlr'!$F$5)</f>
        <v>200</v>
      </c>
      <c r="F460" s="11" t="str">
        <f t="shared" si="15"/>
        <v>Interior</v>
      </c>
    </row>
    <row r="461" spans="1:6" x14ac:dyDescent="0.25">
      <c r="A461" s="2" t="s">
        <v>10970</v>
      </c>
      <c r="B461" t="s">
        <v>8847</v>
      </c>
      <c r="C461" t="str">
        <f t="shared" si="14"/>
        <v>BAItaetê</v>
      </c>
      <c r="D461" s="11">
        <f>IF(A461=A460,'Cargos x vlr'!$G$4,'Cargos x vlr'!$F$4)</f>
        <v>200</v>
      </c>
      <c r="E461" s="11">
        <f>IF(A461=A460,'Cargos x vlr'!$G$5,'Cargos x vlr'!$F$5)</f>
        <v>200</v>
      </c>
      <c r="F461" s="11" t="str">
        <f t="shared" si="15"/>
        <v>Interior</v>
      </c>
    </row>
    <row r="462" spans="1:6" x14ac:dyDescent="0.25">
      <c r="A462" s="2" t="s">
        <v>10970</v>
      </c>
      <c r="B462" t="s">
        <v>8859</v>
      </c>
      <c r="C462" t="str">
        <f t="shared" si="14"/>
        <v>BAItagi</v>
      </c>
      <c r="D462" s="11">
        <f>IF(A462=A461,'Cargos x vlr'!$G$4,'Cargos x vlr'!$F$4)</f>
        <v>200</v>
      </c>
      <c r="E462" s="11">
        <f>IF(A462=A461,'Cargos x vlr'!$G$5,'Cargos x vlr'!$F$5)</f>
        <v>200</v>
      </c>
      <c r="F462" s="11" t="str">
        <f t="shared" si="15"/>
        <v>Interior</v>
      </c>
    </row>
    <row r="463" spans="1:6" x14ac:dyDescent="0.25">
      <c r="A463" s="2" t="s">
        <v>10970</v>
      </c>
      <c r="B463" t="s">
        <v>8870</v>
      </c>
      <c r="C463" t="str">
        <f t="shared" si="14"/>
        <v>BAItagibá</v>
      </c>
      <c r="D463" s="11">
        <f>IF(A463=A462,'Cargos x vlr'!$G$4,'Cargos x vlr'!$F$4)</f>
        <v>200</v>
      </c>
      <c r="E463" s="11">
        <f>IF(A463=A462,'Cargos x vlr'!$G$5,'Cargos x vlr'!$F$5)</f>
        <v>200</v>
      </c>
      <c r="F463" s="11" t="str">
        <f t="shared" si="15"/>
        <v>Interior</v>
      </c>
    </row>
    <row r="464" spans="1:6" x14ac:dyDescent="0.25">
      <c r="A464" s="2" t="s">
        <v>10970</v>
      </c>
      <c r="B464" t="s">
        <v>8882</v>
      </c>
      <c r="C464" t="str">
        <f t="shared" si="14"/>
        <v>BAItagimirim</v>
      </c>
      <c r="D464" s="11">
        <f>IF(A464=A463,'Cargos x vlr'!$G$4,'Cargos x vlr'!$F$4)</f>
        <v>200</v>
      </c>
      <c r="E464" s="11">
        <f>IF(A464=A463,'Cargos x vlr'!$G$5,'Cargos x vlr'!$F$5)</f>
        <v>200</v>
      </c>
      <c r="F464" s="11" t="str">
        <f t="shared" si="15"/>
        <v>Interior</v>
      </c>
    </row>
    <row r="465" spans="1:6" x14ac:dyDescent="0.25">
      <c r="A465" s="2" t="s">
        <v>10970</v>
      </c>
      <c r="B465" t="s">
        <v>8894</v>
      </c>
      <c r="C465" t="str">
        <f t="shared" si="14"/>
        <v>BAItaguaçu da Bahia</v>
      </c>
      <c r="D465" s="11">
        <f>IF(A465=A464,'Cargos x vlr'!$G$4,'Cargos x vlr'!$F$4)</f>
        <v>200</v>
      </c>
      <c r="E465" s="11">
        <f>IF(A465=A464,'Cargos x vlr'!$G$5,'Cargos x vlr'!$F$5)</f>
        <v>200</v>
      </c>
      <c r="F465" s="11" t="str">
        <f t="shared" si="15"/>
        <v>Interior</v>
      </c>
    </row>
    <row r="466" spans="1:6" x14ac:dyDescent="0.25">
      <c r="A466" s="2" t="s">
        <v>10970</v>
      </c>
      <c r="B466" t="s">
        <v>8905</v>
      </c>
      <c r="C466" t="str">
        <f t="shared" si="14"/>
        <v>BAItaju do Colônia</v>
      </c>
      <c r="D466" s="11">
        <f>IF(A466=A465,'Cargos x vlr'!$G$4,'Cargos x vlr'!$F$4)</f>
        <v>200</v>
      </c>
      <c r="E466" s="11">
        <f>IF(A466=A465,'Cargos x vlr'!$G$5,'Cargos x vlr'!$F$5)</f>
        <v>200</v>
      </c>
      <c r="F466" s="11" t="str">
        <f t="shared" si="15"/>
        <v>Interior</v>
      </c>
    </row>
    <row r="467" spans="1:6" x14ac:dyDescent="0.25">
      <c r="A467" s="2" t="s">
        <v>10970</v>
      </c>
      <c r="B467" t="s">
        <v>8916</v>
      </c>
      <c r="C467" t="str">
        <f t="shared" si="14"/>
        <v>BAItajuípe</v>
      </c>
      <c r="D467" s="11">
        <f>IF(A467=A466,'Cargos x vlr'!$G$4,'Cargos x vlr'!$F$4)</f>
        <v>200</v>
      </c>
      <c r="E467" s="11">
        <f>IF(A467=A466,'Cargos x vlr'!$G$5,'Cargos x vlr'!$F$5)</f>
        <v>200</v>
      </c>
      <c r="F467" s="11" t="str">
        <f t="shared" si="15"/>
        <v>Interior</v>
      </c>
    </row>
    <row r="468" spans="1:6" x14ac:dyDescent="0.25">
      <c r="A468" s="2" t="s">
        <v>10970</v>
      </c>
      <c r="B468" t="s">
        <v>8927</v>
      </c>
      <c r="C468" t="str">
        <f t="shared" si="14"/>
        <v>BAItamaraju</v>
      </c>
      <c r="D468" s="11">
        <f>IF(A468=A467,'Cargos x vlr'!$G$4,'Cargos x vlr'!$F$4)</f>
        <v>200</v>
      </c>
      <c r="E468" s="11">
        <f>IF(A468=A467,'Cargos x vlr'!$G$5,'Cargos x vlr'!$F$5)</f>
        <v>200</v>
      </c>
      <c r="F468" s="11" t="str">
        <f t="shared" si="15"/>
        <v>Interior</v>
      </c>
    </row>
    <row r="469" spans="1:6" x14ac:dyDescent="0.25">
      <c r="A469" s="2" t="s">
        <v>10970</v>
      </c>
      <c r="B469" t="s">
        <v>8936</v>
      </c>
      <c r="C469" t="str">
        <f t="shared" si="14"/>
        <v>BAItamari</v>
      </c>
      <c r="D469" s="11">
        <f>IF(A469=A468,'Cargos x vlr'!$G$4,'Cargos x vlr'!$F$4)</f>
        <v>200</v>
      </c>
      <c r="E469" s="11">
        <f>IF(A469=A468,'Cargos x vlr'!$G$5,'Cargos x vlr'!$F$5)</f>
        <v>200</v>
      </c>
      <c r="F469" s="11" t="str">
        <f t="shared" si="15"/>
        <v>Interior</v>
      </c>
    </row>
    <row r="470" spans="1:6" x14ac:dyDescent="0.25">
      <c r="A470" s="2" t="s">
        <v>10970</v>
      </c>
      <c r="B470" t="s">
        <v>7526</v>
      </c>
      <c r="C470" t="str">
        <f t="shared" si="14"/>
        <v>BAItambé</v>
      </c>
      <c r="D470" s="11">
        <f>IF(A470=A469,'Cargos x vlr'!$G$4,'Cargos x vlr'!$F$4)</f>
        <v>200</v>
      </c>
      <c r="E470" s="11">
        <f>IF(A470=A469,'Cargos x vlr'!$G$5,'Cargos x vlr'!$F$5)</f>
        <v>200</v>
      </c>
      <c r="F470" s="11" t="str">
        <f t="shared" si="15"/>
        <v>Interior</v>
      </c>
    </row>
    <row r="471" spans="1:6" x14ac:dyDescent="0.25">
      <c r="A471" s="2" t="s">
        <v>10970</v>
      </c>
      <c r="B471" t="s">
        <v>8955</v>
      </c>
      <c r="C471" t="str">
        <f t="shared" si="14"/>
        <v>BAItanagra</v>
      </c>
      <c r="D471" s="11">
        <f>IF(A471=A470,'Cargos x vlr'!$G$4,'Cargos x vlr'!$F$4)</f>
        <v>200</v>
      </c>
      <c r="E471" s="11">
        <f>IF(A471=A470,'Cargos x vlr'!$G$5,'Cargos x vlr'!$F$5)</f>
        <v>200</v>
      </c>
      <c r="F471" s="11" t="str">
        <f t="shared" si="15"/>
        <v>Interior</v>
      </c>
    </row>
    <row r="472" spans="1:6" x14ac:dyDescent="0.25">
      <c r="A472" s="2" t="s">
        <v>10970</v>
      </c>
      <c r="B472" t="s">
        <v>8965</v>
      </c>
      <c r="C472" t="str">
        <f t="shared" si="14"/>
        <v>BAItanhém</v>
      </c>
      <c r="D472" s="11">
        <f>IF(A472=A471,'Cargos x vlr'!$G$4,'Cargos x vlr'!$F$4)</f>
        <v>200</v>
      </c>
      <c r="E472" s="11">
        <f>IF(A472=A471,'Cargos x vlr'!$G$5,'Cargos x vlr'!$F$5)</f>
        <v>200</v>
      </c>
      <c r="F472" s="11" t="str">
        <f t="shared" si="15"/>
        <v>Interior</v>
      </c>
    </row>
    <row r="473" spans="1:6" x14ac:dyDescent="0.25">
      <c r="A473" s="2" t="s">
        <v>10970</v>
      </c>
      <c r="B473" t="s">
        <v>8975</v>
      </c>
      <c r="C473" t="str">
        <f t="shared" si="14"/>
        <v>BAItaparica</v>
      </c>
      <c r="D473" s="11">
        <f>IF(A473=A472,'Cargos x vlr'!$G$4,'Cargos x vlr'!$F$4)</f>
        <v>200</v>
      </c>
      <c r="E473" s="11">
        <f>IF(A473=A472,'Cargos x vlr'!$G$5,'Cargos x vlr'!$F$5)</f>
        <v>200</v>
      </c>
      <c r="F473" s="11" t="str">
        <f t="shared" si="15"/>
        <v>Interior</v>
      </c>
    </row>
    <row r="474" spans="1:6" x14ac:dyDescent="0.25">
      <c r="A474" s="2" t="s">
        <v>10970</v>
      </c>
      <c r="B474" t="s">
        <v>8985</v>
      </c>
      <c r="C474" t="str">
        <f t="shared" si="14"/>
        <v>BAItapé</v>
      </c>
      <c r="D474" s="11">
        <f>IF(A474=A473,'Cargos x vlr'!$G$4,'Cargos x vlr'!$F$4)</f>
        <v>200</v>
      </c>
      <c r="E474" s="11">
        <f>IF(A474=A473,'Cargos x vlr'!$G$5,'Cargos x vlr'!$F$5)</f>
        <v>200</v>
      </c>
      <c r="F474" s="11" t="str">
        <f t="shared" si="15"/>
        <v>Interior</v>
      </c>
    </row>
    <row r="475" spans="1:6" x14ac:dyDescent="0.25">
      <c r="A475" s="2" t="s">
        <v>10970</v>
      </c>
      <c r="B475" t="s">
        <v>8995</v>
      </c>
      <c r="C475" t="str">
        <f t="shared" si="14"/>
        <v>BAItapebi</v>
      </c>
      <c r="D475" s="11">
        <f>IF(A475=A474,'Cargos x vlr'!$G$4,'Cargos x vlr'!$F$4)</f>
        <v>200</v>
      </c>
      <c r="E475" s="11">
        <f>IF(A475=A474,'Cargos x vlr'!$G$5,'Cargos x vlr'!$F$5)</f>
        <v>200</v>
      </c>
      <c r="F475" s="11" t="str">
        <f t="shared" si="15"/>
        <v>Interior</v>
      </c>
    </row>
    <row r="476" spans="1:6" x14ac:dyDescent="0.25">
      <c r="A476" s="2" t="s">
        <v>10970</v>
      </c>
      <c r="B476" t="s">
        <v>9005</v>
      </c>
      <c r="C476" t="str">
        <f t="shared" si="14"/>
        <v>BAItapetinga</v>
      </c>
      <c r="D476" s="11">
        <f>IF(A476=A475,'Cargos x vlr'!$G$4,'Cargos x vlr'!$F$4)</f>
        <v>200</v>
      </c>
      <c r="E476" s="11">
        <f>IF(A476=A475,'Cargos x vlr'!$G$5,'Cargos x vlr'!$F$5)</f>
        <v>200</v>
      </c>
      <c r="F476" s="11" t="str">
        <f t="shared" si="15"/>
        <v>Interior</v>
      </c>
    </row>
    <row r="477" spans="1:6" x14ac:dyDescent="0.25">
      <c r="A477" s="2" t="s">
        <v>10970</v>
      </c>
      <c r="B477" t="s">
        <v>9014</v>
      </c>
      <c r="C477" t="str">
        <f t="shared" si="14"/>
        <v>BAItapicuru</v>
      </c>
      <c r="D477" s="11">
        <f>IF(A477=A476,'Cargos x vlr'!$G$4,'Cargos x vlr'!$F$4)</f>
        <v>200</v>
      </c>
      <c r="E477" s="11">
        <f>IF(A477=A476,'Cargos x vlr'!$G$5,'Cargos x vlr'!$F$5)</f>
        <v>200</v>
      </c>
      <c r="F477" s="11" t="str">
        <f t="shared" si="15"/>
        <v>Interior</v>
      </c>
    </row>
    <row r="478" spans="1:6" x14ac:dyDescent="0.25">
      <c r="A478" s="2" t="s">
        <v>10970</v>
      </c>
      <c r="B478" t="s">
        <v>9023</v>
      </c>
      <c r="C478" t="str">
        <f t="shared" si="14"/>
        <v>BAItapitanga</v>
      </c>
      <c r="D478" s="11">
        <f>IF(A478=A477,'Cargos x vlr'!$G$4,'Cargos x vlr'!$F$4)</f>
        <v>200</v>
      </c>
      <c r="E478" s="11">
        <f>IF(A478=A477,'Cargos x vlr'!$G$5,'Cargos x vlr'!$F$5)</f>
        <v>200</v>
      </c>
      <c r="F478" s="11" t="str">
        <f t="shared" si="15"/>
        <v>Interior</v>
      </c>
    </row>
    <row r="479" spans="1:6" x14ac:dyDescent="0.25">
      <c r="A479" s="2" t="s">
        <v>10970</v>
      </c>
      <c r="B479" t="s">
        <v>9032</v>
      </c>
      <c r="C479" t="str">
        <f t="shared" si="14"/>
        <v>BAItaquara</v>
      </c>
      <c r="D479" s="11">
        <f>IF(A479=A478,'Cargos x vlr'!$G$4,'Cargos x vlr'!$F$4)</f>
        <v>200</v>
      </c>
      <c r="E479" s="11">
        <f>IF(A479=A478,'Cargos x vlr'!$G$5,'Cargos x vlr'!$F$5)</f>
        <v>200</v>
      </c>
      <c r="F479" s="11" t="str">
        <f t="shared" si="15"/>
        <v>Interior</v>
      </c>
    </row>
    <row r="480" spans="1:6" x14ac:dyDescent="0.25">
      <c r="A480" s="2" t="s">
        <v>10970</v>
      </c>
      <c r="B480" t="s">
        <v>9042</v>
      </c>
      <c r="C480" t="str">
        <f t="shared" si="14"/>
        <v>BAItarantim</v>
      </c>
      <c r="D480" s="11">
        <f>IF(A480=A479,'Cargos x vlr'!$G$4,'Cargos x vlr'!$F$4)</f>
        <v>200</v>
      </c>
      <c r="E480" s="11">
        <f>IF(A480=A479,'Cargos x vlr'!$G$5,'Cargos x vlr'!$F$5)</f>
        <v>200</v>
      </c>
      <c r="F480" s="11" t="str">
        <f t="shared" si="15"/>
        <v>Interior</v>
      </c>
    </row>
    <row r="481" spans="1:6" x14ac:dyDescent="0.25">
      <c r="A481" s="2" t="s">
        <v>10970</v>
      </c>
      <c r="B481" t="s">
        <v>9052</v>
      </c>
      <c r="C481" t="str">
        <f t="shared" si="14"/>
        <v>BAItatim</v>
      </c>
      <c r="D481" s="11">
        <f>IF(A481=A480,'Cargos x vlr'!$G$4,'Cargos x vlr'!$F$4)</f>
        <v>200</v>
      </c>
      <c r="E481" s="11">
        <f>IF(A481=A480,'Cargos x vlr'!$G$5,'Cargos x vlr'!$F$5)</f>
        <v>200</v>
      </c>
      <c r="F481" s="11" t="str">
        <f t="shared" si="15"/>
        <v>Interior</v>
      </c>
    </row>
    <row r="482" spans="1:6" x14ac:dyDescent="0.25">
      <c r="A482" s="2" t="s">
        <v>10970</v>
      </c>
      <c r="B482" t="s">
        <v>9061</v>
      </c>
      <c r="C482" t="str">
        <f t="shared" si="14"/>
        <v>BAItiruçu</v>
      </c>
      <c r="D482" s="11">
        <f>IF(A482=A481,'Cargos x vlr'!$G$4,'Cargos x vlr'!$F$4)</f>
        <v>200</v>
      </c>
      <c r="E482" s="11">
        <f>IF(A482=A481,'Cargos x vlr'!$G$5,'Cargos x vlr'!$F$5)</f>
        <v>200</v>
      </c>
      <c r="F482" s="11" t="str">
        <f t="shared" si="15"/>
        <v>Interior</v>
      </c>
    </row>
    <row r="483" spans="1:6" x14ac:dyDescent="0.25">
      <c r="A483" s="2" t="s">
        <v>10970</v>
      </c>
      <c r="B483" t="s">
        <v>9071</v>
      </c>
      <c r="C483" t="str">
        <f t="shared" si="14"/>
        <v>BAItiúba</v>
      </c>
      <c r="D483" s="11">
        <f>IF(A483=A482,'Cargos x vlr'!$G$4,'Cargos x vlr'!$F$4)</f>
        <v>200</v>
      </c>
      <c r="E483" s="11">
        <f>IF(A483=A482,'Cargos x vlr'!$G$5,'Cargos x vlr'!$F$5)</f>
        <v>200</v>
      </c>
      <c r="F483" s="11" t="str">
        <f t="shared" si="15"/>
        <v>Interior</v>
      </c>
    </row>
    <row r="484" spans="1:6" x14ac:dyDescent="0.25">
      <c r="A484" s="2" t="s">
        <v>10970</v>
      </c>
      <c r="B484" t="s">
        <v>9080</v>
      </c>
      <c r="C484" t="str">
        <f t="shared" si="14"/>
        <v>BAItororó</v>
      </c>
      <c r="D484" s="11">
        <f>IF(A484=A483,'Cargos x vlr'!$G$4,'Cargos x vlr'!$F$4)</f>
        <v>200</v>
      </c>
      <c r="E484" s="11">
        <f>IF(A484=A483,'Cargos x vlr'!$G$5,'Cargos x vlr'!$F$5)</f>
        <v>200</v>
      </c>
      <c r="F484" s="11" t="str">
        <f t="shared" si="15"/>
        <v>Interior</v>
      </c>
    </row>
    <row r="485" spans="1:6" x14ac:dyDescent="0.25">
      <c r="A485" s="2" t="s">
        <v>10970</v>
      </c>
      <c r="B485" t="s">
        <v>9090</v>
      </c>
      <c r="C485" t="str">
        <f t="shared" si="14"/>
        <v>BAItuaçu</v>
      </c>
      <c r="D485" s="11">
        <f>IF(A485=A484,'Cargos x vlr'!$G$4,'Cargos x vlr'!$F$4)</f>
        <v>200</v>
      </c>
      <c r="E485" s="11">
        <f>IF(A485=A484,'Cargos x vlr'!$G$5,'Cargos x vlr'!$F$5)</f>
        <v>200</v>
      </c>
      <c r="F485" s="11" t="str">
        <f t="shared" si="15"/>
        <v>Interior</v>
      </c>
    </row>
    <row r="486" spans="1:6" x14ac:dyDescent="0.25">
      <c r="A486" s="2" t="s">
        <v>10970</v>
      </c>
      <c r="B486" t="s">
        <v>9100</v>
      </c>
      <c r="C486" t="str">
        <f t="shared" si="14"/>
        <v>BAItuberá</v>
      </c>
      <c r="D486" s="11">
        <f>IF(A486=A485,'Cargos x vlr'!$G$4,'Cargos x vlr'!$F$4)</f>
        <v>200</v>
      </c>
      <c r="E486" s="11">
        <f>IF(A486=A485,'Cargos x vlr'!$G$5,'Cargos x vlr'!$F$5)</f>
        <v>200</v>
      </c>
      <c r="F486" s="11" t="str">
        <f t="shared" si="15"/>
        <v>Interior</v>
      </c>
    </row>
    <row r="487" spans="1:6" x14ac:dyDescent="0.25">
      <c r="A487" s="2" t="s">
        <v>10970</v>
      </c>
      <c r="B487" t="s">
        <v>9110</v>
      </c>
      <c r="C487" t="str">
        <f t="shared" si="14"/>
        <v>BAIuiú</v>
      </c>
      <c r="D487" s="11">
        <f>IF(A487=A486,'Cargos x vlr'!$G$4,'Cargos x vlr'!$F$4)</f>
        <v>200</v>
      </c>
      <c r="E487" s="11">
        <f>IF(A487=A486,'Cargos x vlr'!$G$5,'Cargos x vlr'!$F$5)</f>
        <v>200</v>
      </c>
      <c r="F487" s="11" t="str">
        <f t="shared" si="15"/>
        <v>Interior</v>
      </c>
    </row>
    <row r="488" spans="1:6" x14ac:dyDescent="0.25">
      <c r="A488" s="2" t="s">
        <v>10970</v>
      </c>
      <c r="B488" t="s">
        <v>9120</v>
      </c>
      <c r="C488" t="str">
        <f t="shared" si="14"/>
        <v>BAJaborandi</v>
      </c>
      <c r="D488" s="11">
        <f>IF(A488=A487,'Cargos x vlr'!$G$4,'Cargos x vlr'!$F$4)</f>
        <v>200</v>
      </c>
      <c r="E488" s="11">
        <f>IF(A488=A487,'Cargos x vlr'!$G$5,'Cargos x vlr'!$F$5)</f>
        <v>200</v>
      </c>
      <c r="F488" s="11" t="str">
        <f t="shared" si="15"/>
        <v>Interior</v>
      </c>
    </row>
    <row r="489" spans="1:6" x14ac:dyDescent="0.25">
      <c r="A489" s="2" t="s">
        <v>10970</v>
      </c>
      <c r="B489" t="s">
        <v>9128</v>
      </c>
      <c r="C489" t="str">
        <f t="shared" si="14"/>
        <v>BAJacaraci</v>
      </c>
      <c r="D489" s="11">
        <f>IF(A489=A488,'Cargos x vlr'!$G$4,'Cargos x vlr'!$F$4)</f>
        <v>200</v>
      </c>
      <c r="E489" s="11">
        <f>IF(A489=A488,'Cargos x vlr'!$G$5,'Cargos x vlr'!$F$5)</f>
        <v>200</v>
      </c>
      <c r="F489" s="11" t="str">
        <f t="shared" si="15"/>
        <v>Interior</v>
      </c>
    </row>
    <row r="490" spans="1:6" x14ac:dyDescent="0.25">
      <c r="A490" s="2" t="s">
        <v>10970</v>
      </c>
      <c r="B490" t="s">
        <v>9138</v>
      </c>
      <c r="C490" t="str">
        <f t="shared" si="14"/>
        <v>BAJacobina</v>
      </c>
      <c r="D490" s="11">
        <f>IF(A490=A489,'Cargos x vlr'!$G$4,'Cargos x vlr'!$F$4)</f>
        <v>200</v>
      </c>
      <c r="E490" s="11">
        <f>IF(A490=A489,'Cargos x vlr'!$G$5,'Cargos x vlr'!$F$5)</f>
        <v>200</v>
      </c>
      <c r="F490" s="11" t="str">
        <f t="shared" si="15"/>
        <v>Interior</v>
      </c>
    </row>
    <row r="491" spans="1:6" x14ac:dyDescent="0.25">
      <c r="A491" s="2" t="s">
        <v>10970</v>
      </c>
      <c r="B491" t="s">
        <v>9148</v>
      </c>
      <c r="C491" t="str">
        <f t="shared" si="14"/>
        <v>BAJaguaquara</v>
      </c>
      <c r="D491" s="11">
        <f>IF(A491=A490,'Cargos x vlr'!$G$4,'Cargos x vlr'!$F$4)</f>
        <v>200</v>
      </c>
      <c r="E491" s="11">
        <f>IF(A491=A490,'Cargos x vlr'!$G$5,'Cargos x vlr'!$F$5)</f>
        <v>200</v>
      </c>
      <c r="F491" s="11" t="str">
        <f t="shared" si="15"/>
        <v>Interior</v>
      </c>
    </row>
    <row r="492" spans="1:6" x14ac:dyDescent="0.25">
      <c r="A492" s="2" t="s">
        <v>10970</v>
      </c>
      <c r="B492" t="s">
        <v>9158</v>
      </c>
      <c r="C492" t="str">
        <f t="shared" si="14"/>
        <v>BAJaguarari</v>
      </c>
      <c r="D492" s="11">
        <f>IF(A492=A491,'Cargos x vlr'!$G$4,'Cargos x vlr'!$F$4)</f>
        <v>200</v>
      </c>
      <c r="E492" s="11">
        <f>IF(A492=A491,'Cargos x vlr'!$G$5,'Cargos x vlr'!$F$5)</f>
        <v>200</v>
      </c>
      <c r="F492" s="11" t="str">
        <f t="shared" si="15"/>
        <v>Interior</v>
      </c>
    </row>
    <row r="493" spans="1:6" x14ac:dyDescent="0.25">
      <c r="A493" s="2" t="s">
        <v>10970</v>
      </c>
      <c r="B493" t="s">
        <v>9168</v>
      </c>
      <c r="C493" t="str">
        <f t="shared" si="14"/>
        <v>BAJaguaripe</v>
      </c>
      <c r="D493" s="11">
        <f>IF(A493=A492,'Cargos x vlr'!$G$4,'Cargos x vlr'!$F$4)</f>
        <v>200</v>
      </c>
      <c r="E493" s="11">
        <f>IF(A493=A492,'Cargos x vlr'!$G$5,'Cargos x vlr'!$F$5)</f>
        <v>200</v>
      </c>
      <c r="F493" s="11" t="str">
        <f t="shared" si="15"/>
        <v>Interior</v>
      </c>
    </row>
    <row r="494" spans="1:6" x14ac:dyDescent="0.25">
      <c r="A494" s="2" t="s">
        <v>10970</v>
      </c>
      <c r="B494" t="s">
        <v>7043</v>
      </c>
      <c r="C494" t="str">
        <f t="shared" si="14"/>
        <v>BAJandaíra</v>
      </c>
      <c r="D494" s="11">
        <f>IF(A494=A493,'Cargos x vlr'!$G$4,'Cargos x vlr'!$F$4)</f>
        <v>200</v>
      </c>
      <c r="E494" s="11">
        <f>IF(A494=A493,'Cargos x vlr'!$G$5,'Cargos x vlr'!$F$5)</f>
        <v>200</v>
      </c>
      <c r="F494" s="11" t="str">
        <f t="shared" si="15"/>
        <v>Interior</v>
      </c>
    </row>
    <row r="495" spans="1:6" x14ac:dyDescent="0.25">
      <c r="A495" s="2" t="s">
        <v>10970</v>
      </c>
      <c r="B495" t="s">
        <v>9187</v>
      </c>
      <c r="C495" t="str">
        <f t="shared" si="14"/>
        <v>BAJequié</v>
      </c>
      <c r="D495" s="11">
        <f>IF(A495=A494,'Cargos x vlr'!$G$4,'Cargos x vlr'!$F$4)</f>
        <v>200</v>
      </c>
      <c r="E495" s="11">
        <f>IF(A495=A494,'Cargos x vlr'!$G$5,'Cargos x vlr'!$F$5)</f>
        <v>200</v>
      </c>
      <c r="F495" s="11" t="str">
        <f t="shared" si="15"/>
        <v>Interior</v>
      </c>
    </row>
    <row r="496" spans="1:6" x14ac:dyDescent="0.25">
      <c r="A496" s="2" t="s">
        <v>10970</v>
      </c>
      <c r="B496" t="s">
        <v>9196</v>
      </c>
      <c r="C496" t="str">
        <f t="shared" si="14"/>
        <v>BAJeremoabo</v>
      </c>
      <c r="D496" s="11">
        <f>IF(A496=A495,'Cargos x vlr'!$G$4,'Cargos x vlr'!$F$4)</f>
        <v>200</v>
      </c>
      <c r="E496" s="11">
        <f>IF(A496=A495,'Cargos x vlr'!$G$5,'Cargos x vlr'!$F$5)</f>
        <v>200</v>
      </c>
      <c r="F496" s="11" t="str">
        <f t="shared" si="15"/>
        <v>Interior</v>
      </c>
    </row>
    <row r="497" spans="1:6" x14ac:dyDescent="0.25">
      <c r="A497" s="2" t="s">
        <v>10970</v>
      </c>
      <c r="B497" t="s">
        <v>9205</v>
      </c>
      <c r="C497" t="str">
        <f t="shared" si="14"/>
        <v>BAJiquiriçá</v>
      </c>
      <c r="D497" s="11">
        <f>IF(A497=A496,'Cargos x vlr'!$G$4,'Cargos x vlr'!$F$4)</f>
        <v>200</v>
      </c>
      <c r="E497" s="11">
        <f>IF(A497=A496,'Cargos x vlr'!$G$5,'Cargos x vlr'!$F$5)</f>
        <v>200</v>
      </c>
      <c r="F497" s="11" t="str">
        <f t="shared" si="15"/>
        <v>Interior</v>
      </c>
    </row>
    <row r="498" spans="1:6" x14ac:dyDescent="0.25">
      <c r="A498" s="2" t="s">
        <v>10970</v>
      </c>
      <c r="B498" t="s">
        <v>9215</v>
      </c>
      <c r="C498" t="str">
        <f t="shared" si="14"/>
        <v>BAJitaúna</v>
      </c>
      <c r="D498" s="11">
        <f>IF(A498=A497,'Cargos x vlr'!$G$4,'Cargos x vlr'!$F$4)</f>
        <v>200</v>
      </c>
      <c r="E498" s="11">
        <f>IF(A498=A497,'Cargos x vlr'!$G$5,'Cargos x vlr'!$F$5)</f>
        <v>200</v>
      </c>
      <c r="F498" s="11" t="str">
        <f t="shared" si="15"/>
        <v>Interior</v>
      </c>
    </row>
    <row r="499" spans="1:6" x14ac:dyDescent="0.25">
      <c r="A499" s="2" t="s">
        <v>10970</v>
      </c>
      <c r="B499" t="s">
        <v>9225</v>
      </c>
      <c r="C499" t="str">
        <f t="shared" si="14"/>
        <v>BAJoão Dourado</v>
      </c>
      <c r="D499" s="11">
        <f>IF(A499=A498,'Cargos x vlr'!$G$4,'Cargos x vlr'!$F$4)</f>
        <v>200</v>
      </c>
      <c r="E499" s="11">
        <f>IF(A499=A498,'Cargos x vlr'!$G$5,'Cargos x vlr'!$F$5)</f>
        <v>200</v>
      </c>
      <c r="F499" s="11" t="str">
        <f t="shared" si="15"/>
        <v>Interior</v>
      </c>
    </row>
    <row r="500" spans="1:6" x14ac:dyDescent="0.25">
      <c r="A500" s="2" t="s">
        <v>10970</v>
      </c>
      <c r="B500" t="s">
        <v>9234</v>
      </c>
      <c r="C500" t="str">
        <f t="shared" si="14"/>
        <v>BAJuazeiro</v>
      </c>
      <c r="D500" s="11">
        <f>IF(A500=A499,'Cargos x vlr'!$G$4,'Cargos x vlr'!$F$4)</f>
        <v>200</v>
      </c>
      <c r="E500" s="11">
        <f>IF(A500=A499,'Cargos x vlr'!$G$5,'Cargos x vlr'!$F$5)</f>
        <v>200</v>
      </c>
      <c r="F500" s="11" t="str">
        <f t="shared" si="15"/>
        <v>Interior</v>
      </c>
    </row>
    <row r="501" spans="1:6" x14ac:dyDescent="0.25">
      <c r="A501" s="2" t="s">
        <v>10970</v>
      </c>
      <c r="B501" t="s">
        <v>9243</v>
      </c>
      <c r="C501" t="str">
        <f t="shared" si="14"/>
        <v>BAJucuruçu</v>
      </c>
      <c r="D501" s="11">
        <f>IF(A501=A500,'Cargos x vlr'!$G$4,'Cargos x vlr'!$F$4)</f>
        <v>200</v>
      </c>
      <c r="E501" s="11">
        <f>IF(A501=A500,'Cargos x vlr'!$G$5,'Cargos x vlr'!$F$5)</f>
        <v>200</v>
      </c>
      <c r="F501" s="11" t="str">
        <f t="shared" si="15"/>
        <v>Interior</v>
      </c>
    </row>
    <row r="502" spans="1:6" x14ac:dyDescent="0.25">
      <c r="A502" s="2" t="s">
        <v>10970</v>
      </c>
      <c r="B502" t="s">
        <v>8254</v>
      </c>
      <c r="C502" t="str">
        <f t="shared" si="14"/>
        <v>BAJussara</v>
      </c>
      <c r="D502" s="11">
        <f>IF(A502=A501,'Cargos x vlr'!$G$4,'Cargos x vlr'!$F$4)</f>
        <v>200</v>
      </c>
      <c r="E502" s="11">
        <f>IF(A502=A501,'Cargos x vlr'!$G$5,'Cargos x vlr'!$F$5)</f>
        <v>200</v>
      </c>
      <c r="F502" s="11" t="str">
        <f t="shared" si="15"/>
        <v>Interior</v>
      </c>
    </row>
    <row r="503" spans="1:6" x14ac:dyDescent="0.25">
      <c r="A503" s="2" t="s">
        <v>10970</v>
      </c>
      <c r="B503" t="s">
        <v>9259</v>
      </c>
      <c r="C503" t="str">
        <f t="shared" si="14"/>
        <v>BAJussari</v>
      </c>
      <c r="D503" s="11">
        <f>IF(A503=A502,'Cargos x vlr'!$G$4,'Cargos x vlr'!$F$4)</f>
        <v>200</v>
      </c>
      <c r="E503" s="11">
        <f>IF(A503=A502,'Cargos x vlr'!$G$5,'Cargos x vlr'!$F$5)</f>
        <v>200</v>
      </c>
      <c r="F503" s="11" t="str">
        <f t="shared" si="15"/>
        <v>Interior</v>
      </c>
    </row>
    <row r="504" spans="1:6" x14ac:dyDescent="0.25">
      <c r="A504" s="2" t="s">
        <v>10970</v>
      </c>
      <c r="B504" t="s">
        <v>9267</v>
      </c>
      <c r="C504" t="str">
        <f t="shared" si="14"/>
        <v>BAJussiape</v>
      </c>
      <c r="D504" s="11">
        <f>IF(A504=A503,'Cargos x vlr'!$G$4,'Cargos x vlr'!$F$4)</f>
        <v>200</v>
      </c>
      <c r="E504" s="11">
        <f>IF(A504=A503,'Cargos x vlr'!$G$5,'Cargos x vlr'!$F$5)</f>
        <v>200</v>
      </c>
      <c r="F504" s="11" t="str">
        <f t="shared" si="15"/>
        <v>Interior</v>
      </c>
    </row>
    <row r="505" spans="1:6" x14ac:dyDescent="0.25">
      <c r="A505" s="2" t="s">
        <v>10970</v>
      </c>
      <c r="B505" t="s">
        <v>9276</v>
      </c>
      <c r="C505" t="str">
        <f t="shared" si="14"/>
        <v>BALafaiete Coutinho</v>
      </c>
      <c r="D505" s="11">
        <f>IF(A505=A504,'Cargos x vlr'!$G$4,'Cargos x vlr'!$F$4)</f>
        <v>200</v>
      </c>
      <c r="E505" s="11">
        <f>IF(A505=A504,'Cargos x vlr'!$G$5,'Cargos x vlr'!$F$5)</f>
        <v>200</v>
      </c>
      <c r="F505" s="11" t="str">
        <f t="shared" si="15"/>
        <v>Interior</v>
      </c>
    </row>
    <row r="506" spans="1:6" x14ac:dyDescent="0.25">
      <c r="A506" s="2" t="s">
        <v>10970</v>
      </c>
      <c r="B506" t="s">
        <v>9284</v>
      </c>
      <c r="C506" t="str">
        <f t="shared" si="14"/>
        <v>BALagoa Real</v>
      </c>
      <c r="D506" s="11">
        <f>IF(A506=A505,'Cargos x vlr'!$G$4,'Cargos x vlr'!$F$4)</f>
        <v>200</v>
      </c>
      <c r="E506" s="11">
        <f>IF(A506=A505,'Cargos x vlr'!$G$5,'Cargos x vlr'!$F$5)</f>
        <v>200</v>
      </c>
      <c r="F506" s="11" t="str">
        <f t="shared" si="15"/>
        <v>Interior</v>
      </c>
    </row>
    <row r="507" spans="1:6" x14ac:dyDescent="0.25">
      <c r="A507" s="2" t="s">
        <v>10970</v>
      </c>
      <c r="B507" t="s">
        <v>9292</v>
      </c>
      <c r="C507" t="str">
        <f t="shared" si="14"/>
        <v>BALaje</v>
      </c>
      <c r="D507" s="11">
        <f>IF(A507=A506,'Cargos x vlr'!$G$4,'Cargos x vlr'!$F$4)</f>
        <v>200</v>
      </c>
      <c r="E507" s="11">
        <f>IF(A507=A506,'Cargos x vlr'!$G$5,'Cargos x vlr'!$F$5)</f>
        <v>200</v>
      </c>
      <c r="F507" s="11" t="str">
        <f t="shared" si="15"/>
        <v>Interior</v>
      </c>
    </row>
    <row r="508" spans="1:6" x14ac:dyDescent="0.25">
      <c r="A508" s="2" t="s">
        <v>10970</v>
      </c>
      <c r="B508" t="s">
        <v>9299</v>
      </c>
      <c r="C508" t="str">
        <f t="shared" si="14"/>
        <v>BALajedão</v>
      </c>
      <c r="D508" s="11">
        <f>IF(A508=A507,'Cargos x vlr'!$G$4,'Cargos x vlr'!$F$4)</f>
        <v>200</v>
      </c>
      <c r="E508" s="11">
        <f>IF(A508=A507,'Cargos x vlr'!$G$5,'Cargos x vlr'!$F$5)</f>
        <v>200</v>
      </c>
      <c r="F508" s="11" t="str">
        <f t="shared" si="15"/>
        <v>Interior</v>
      </c>
    </row>
    <row r="509" spans="1:6" x14ac:dyDescent="0.25">
      <c r="A509" s="2" t="s">
        <v>10970</v>
      </c>
      <c r="B509" t="s">
        <v>9306</v>
      </c>
      <c r="C509" t="str">
        <f t="shared" si="14"/>
        <v>BALajedinho</v>
      </c>
      <c r="D509" s="11">
        <f>IF(A509=A508,'Cargos x vlr'!$G$4,'Cargos x vlr'!$F$4)</f>
        <v>200</v>
      </c>
      <c r="E509" s="11">
        <f>IF(A509=A508,'Cargos x vlr'!$G$5,'Cargos x vlr'!$F$5)</f>
        <v>200</v>
      </c>
      <c r="F509" s="11" t="str">
        <f t="shared" si="15"/>
        <v>Interior</v>
      </c>
    </row>
    <row r="510" spans="1:6" x14ac:dyDescent="0.25">
      <c r="A510" s="2" t="s">
        <v>10970</v>
      </c>
      <c r="B510" t="s">
        <v>9313</v>
      </c>
      <c r="C510" t="str">
        <f t="shared" si="14"/>
        <v>BALajedo do Tabocal</v>
      </c>
      <c r="D510" s="11">
        <f>IF(A510=A509,'Cargos x vlr'!$G$4,'Cargos x vlr'!$F$4)</f>
        <v>200</v>
      </c>
      <c r="E510" s="11">
        <f>IF(A510=A509,'Cargos x vlr'!$G$5,'Cargos x vlr'!$F$5)</f>
        <v>200</v>
      </c>
      <c r="F510" s="11" t="str">
        <f t="shared" si="15"/>
        <v>Interior</v>
      </c>
    </row>
    <row r="511" spans="1:6" x14ac:dyDescent="0.25">
      <c r="A511" s="2" t="s">
        <v>10970</v>
      </c>
      <c r="B511" t="s">
        <v>9320</v>
      </c>
      <c r="C511" t="str">
        <f t="shared" si="14"/>
        <v>BALamarão</v>
      </c>
      <c r="D511" s="11">
        <f>IF(A511=A510,'Cargos x vlr'!$G$4,'Cargos x vlr'!$F$4)</f>
        <v>200</v>
      </c>
      <c r="E511" s="11">
        <f>IF(A511=A510,'Cargos x vlr'!$G$5,'Cargos x vlr'!$F$5)</f>
        <v>200</v>
      </c>
      <c r="F511" s="11" t="str">
        <f t="shared" si="15"/>
        <v>Interior</v>
      </c>
    </row>
    <row r="512" spans="1:6" x14ac:dyDescent="0.25">
      <c r="A512" s="2" t="s">
        <v>10970</v>
      </c>
      <c r="B512" t="s">
        <v>9327</v>
      </c>
      <c r="C512" t="str">
        <f t="shared" si="14"/>
        <v>BALapão</v>
      </c>
      <c r="D512" s="11">
        <f>IF(A512=A511,'Cargos x vlr'!$G$4,'Cargos x vlr'!$F$4)</f>
        <v>200</v>
      </c>
      <c r="E512" s="11">
        <f>IF(A512=A511,'Cargos x vlr'!$G$5,'Cargos x vlr'!$F$5)</f>
        <v>200</v>
      </c>
      <c r="F512" s="11" t="str">
        <f t="shared" si="15"/>
        <v>Interior</v>
      </c>
    </row>
    <row r="513" spans="1:6" x14ac:dyDescent="0.25">
      <c r="A513" s="2" t="s">
        <v>10970</v>
      </c>
      <c r="B513" t="s">
        <v>9333</v>
      </c>
      <c r="C513" t="str">
        <f t="shared" si="14"/>
        <v>BALauro de Freitas</v>
      </c>
      <c r="D513" s="11">
        <f>IF(A513=A512,'Cargos x vlr'!$G$4,'Cargos x vlr'!$F$4)</f>
        <v>200</v>
      </c>
      <c r="E513" s="11">
        <f>IF(A513=A512,'Cargos x vlr'!$G$5,'Cargos x vlr'!$F$5)</f>
        <v>200</v>
      </c>
      <c r="F513" s="11" t="str">
        <f t="shared" si="15"/>
        <v>Interior</v>
      </c>
    </row>
    <row r="514" spans="1:6" x14ac:dyDescent="0.25">
      <c r="A514" s="2" t="s">
        <v>10970</v>
      </c>
      <c r="B514" t="s">
        <v>9339</v>
      </c>
      <c r="C514" t="str">
        <f t="shared" si="14"/>
        <v>BALençóis</v>
      </c>
      <c r="D514" s="11">
        <f>IF(A514=A513,'Cargos x vlr'!$G$4,'Cargos x vlr'!$F$4)</f>
        <v>200</v>
      </c>
      <c r="E514" s="11">
        <f>IF(A514=A513,'Cargos x vlr'!$G$5,'Cargos x vlr'!$F$5)</f>
        <v>200</v>
      </c>
      <c r="F514" s="11" t="str">
        <f t="shared" si="15"/>
        <v>Interior</v>
      </c>
    </row>
    <row r="515" spans="1:6" x14ac:dyDescent="0.25">
      <c r="A515" s="2" t="s">
        <v>10970</v>
      </c>
      <c r="B515" t="s">
        <v>9343</v>
      </c>
      <c r="C515" t="str">
        <f t="shared" ref="C515:C578" si="16">CONCATENATE(A515,B515)</f>
        <v>BALicínio de Almeida</v>
      </c>
      <c r="D515" s="11">
        <f>IF(A515=A514,'Cargos x vlr'!$G$4,'Cargos x vlr'!$F$4)</f>
        <v>200</v>
      </c>
      <c r="E515" s="11">
        <f>IF(A515=A514,'Cargos x vlr'!$G$5,'Cargos x vlr'!$F$5)</f>
        <v>200</v>
      </c>
      <c r="F515" s="11" t="str">
        <f t="shared" ref="F515:F578" si="17">IF(A514=A515,"Interior","Capital")</f>
        <v>Interior</v>
      </c>
    </row>
    <row r="516" spans="1:6" x14ac:dyDescent="0.25">
      <c r="A516" s="2" t="s">
        <v>10970</v>
      </c>
      <c r="B516" t="s">
        <v>9349</v>
      </c>
      <c r="C516" t="str">
        <f t="shared" si="16"/>
        <v>BALivramento de Nossa Senhora</v>
      </c>
      <c r="D516" s="11">
        <f>IF(A516=A515,'Cargos x vlr'!$G$4,'Cargos x vlr'!$F$4)</f>
        <v>200</v>
      </c>
      <c r="E516" s="11">
        <f>IF(A516=A515,'Cargos x vlr'!$G$5,'Cargos x vlr'!$F$5)</f>
        <v>200</v>
      </c>
      <c r="F516" s="11" t="str">
        <f t="shared" si="17"/>
        <v>Interior</v>
      </c>
    </row>
    <row r="517" spans="1:6" x14ac:dyDescent="0.25">
      <c r="A517" s="2" t="s">
        <v>10970</v>
      </c>
      <c r="B517" t="s">
        <v>9355</v>
      </c>
      <c r="C517" t="str">
        <f t="shared" si="16"/>
        <v>BALuís Eduardo Magalhães</v>
      </c>
      <c r="D517" s="11">
        <f>IF(A517=A516,'Cargos x vlr'!$G$4,'Cargos x vlr'!$F$4)</f>
        <v>200</v>
      </c>
      <c r="E517" s="11">
        <f>IF(A517=A516,'Cargos x vlr'!$G$5,'Cargos x vlr'!$F$5)</f>
        <v>200</v>
      </c>
      <c r="F517" s="11" t="str">
        <f t="shared" si="17"/>
        <v>Interior</v>
      </c>
    </row>
    <row r="518" spans="1:6" x14ac:dyDescent="0.25">
      <c r="A518" s="2" t="s">
        <v>10970</v>
      </c>
      <c r="B518" t="s">
        <v>9362</v>
      </c>
      <c r="C518" t="str">
        <f t="shared" si="16"/>
        <v>BAMacajuba</v>
      </c>
      <c r="D518" s="11">
        <f>IF(A518=A517,'Cargos x vlr'!$G$4,'Cargos x vlr'!$F$4)</f>
        <v>200</v>
      </c>
      <c r="E518" s="11">
        <f>IF(A518=A517,'Cargos x vlr'!$G$5,'Cargos x vlr'!$F$5)</f>
        <v>200</v>
      </c>
      <c r="F518" s="11" t="str">
        <f t="shared" si="17"/>
        <v>Interior</v>
      </c>
    </row>
    <row r="519" spans="1:6" x14ac:dyDescent="0.25">
      <c r="A519" s="2" t="s">
        <v>10970</v>
      </c>
      <c r="B519" t="s">
        <v>9369</v>
      </c>
      <c r="C519" t="str">
        <f t="shared" si="16"/>
        <v>BAMacarani</v>
      </c>
      <c r="D519" s="11">
        <f>IF(A519=A518,'Cargos x vlr'!$G$4,'Cargos x vlr'!$F$4)</f>
        <v>200</v>
      </c>
      <c r="E519" s="11">
        <f>IF(A519=A518,'Cargos x vlr'!$G$5,'Cargos x vlr'!$F$5)</f>
        <v>200</v>
      </c>
      <c r="F519" s="11" t="str">
        <f t="shared" si="17"/>
        <v>Interior</v>
      </c>
    </row>
    <row r="520" spans="1:6" x14ac:dyDescent="0.25">
      <c r="A520" s="2" t="s">
        <v>10970</v>
      </c>
      <c r="B520" t="s">
        <v>9376</v>
      </c>
      <c r="C520" t="str">
        <f t="shared" si="16"/>
        <v>BAMacaúbas</v>
      </c>
      <c r="D520" s="11">
        <f>IF(A520=A519,'Cargos x vlr'!$G$4,'Cargos x vlr'!$F$4)</f>
        <v>200</v>
      </c>
      <c r="E520" s="11">
        <f>IF(A520=A519,'Cargos x vlr'!$G$5,'Cargos x vlr'!$F$5)</f>
        <v>200</v>
      </c>
      <c r="F520" s="11" t="str">
        <f t="shared" si="17"/>
        <v>Interior</v>
      </c>
    </row>
    <row r="521" spans="1:6" x14ac:dyDescent="0.25">
      <c r="A521" s="2" t="s">
        <v>10970</v>
      </c>
      <c r="B521" t="s">
        <v>9383</v>
      </c>
      <c r="C521" t="str">
        <f t="shared" si="16"/>
        <v>BAMacururé</v>
      </c>
      <c r="D521" s="11">
        <f>IF(A521=A520,'Cargos x vlr'!$G$4,'Cargos x vlr'!$F$4)</f>
        <v>200</v>
      </c>
      <c r="E521" s="11">
        <f>IF(A521=A520,'Cargos x vlr'!$G$5,'Cargos x vlr'!$F$5)</f>
        <v>200</v>
      </c>
      <c r="F521" s="11" t="str">
        <f t="shared" si="17"/>
        <v>Interior</v>
      </c>
    </row>
    <row r="522" spans="1:6" x14ac:dyDescent="0.25">
      <c r="A522" s="2" t="s">
        <v>10970</v>
      </c>
      <c r="B522" t="s">
        <v>9389</v>
      </c>
      <c r="C522" t="str">
        <f t="shared" si="16"/>
        <v>BAMadre de Deus</v>
      </c>
      <c r="D522" s="11">
        <f>IF(A522=A521,'Cargos x vlr'!$G$4,'Cargos x vlr'!$F$4)</f>
        <v>200</v>
      </c>
      <c r="E522" s="11">
        <f>IF(A522=A521,'Cargos x vlr'!$G$5,'Cargos x vlr'!$F$5)</f>
        <v>200</v>
      </c>
      <c r="F522" s="11" t="str">
        <f t="shared" si="17"/>
        <v>Interior</v>
      </c>
    </row>
    <row r="523" spans="1:6" x14ac:dyDescent="0.25">
      <c r="A523" s="2" t="s">
        <v>10970</v>
      </c>
      <c r="B523" t="s">
        <v>9396</v>
      </c>
      <c r="C523" t="str">
        <f t="shared" si="16"/>
        <v>BAMaetinga</v>
      </c>
      <c r="D523" s="11">
        <f>IF(A523=A522,'Cargos x vlr'!$G$4,'Cargos x vlr'!$F$4)</f>
        <v>200</v>
      </c>
      <c r="E523" s="11">
        <f>IF(A523=A522,'Cargos x vlr'!$G$5,'Cargos x vlr'!$F$5)</f>
        <v>200</v>
      </c>
      <c r="F523" s="11" t="str">
        <f t="shared" si="17"/>
        <v>Interior</v>
      </c>
    </row>
    <row r="524" spans="1:6" x14ac:dyDescent="0.25">
      <c r="A524" s="2" t="s">
        <v>10970</v>
      </c>
      <c r="B524" t="s">
        <v>9403</v>
      </c>
      <c r="C524" t="str">
        <f t="shared" si="16"/>
        <v>BAMaiquinique</v>
      </c>
      <c r="D524" s="11">
        <f>IF(A524=A523,'Cargos x vlr'!$G$4,'Cargos x vlr'!$F$4)</f>
        <v>200</v>
      </c>
      <c r="E524" s="11">
        <f>IF(A524=A523,'Cargos x vlr'!$G$5,'Cargos x vlr'!$F$5)</f>
        <v>200</v>
      </c>
      <c r="F524" s="11" t="str">
        <f t="shared" si="17"/>
        <v>Interior</v>
      </c>
    </row>
    <row r="525" spans="1:6" x14ac:dyDescent="0.25">
      <c r="A525" s="2" t="s">
        <v>10970</v>
      </c>
      <c r="B525" t="s">
        <v>9410</v>
      </c>
      <c r="C525" t="str">
        <f t="shared" si="16"/>
        <v>BAMairi</v>
      </c>
      <c r="D525" s="11">
        <f>IF(A525=A524,'Cargos x vlr'!$G$4,'Cargos x vlr'!$F$4)</f>
        <v>200</v>
      </c>
      <c r="E525" s="11">
        <f>IF(A525=A524,'Cargos x vlr'!$G$5,'Cargos x vlr'!$F$5)</f>
        <v>200</v>
      </c>
      <c r="F525" s="11" t="str">
        <f t="shared" si="17"/>
        <v>Interior</v>
      </c>
    </row>
    <row r="526" spans="1:6" x14ac:dyDescent="0.25">
      <c r="A526" s="2" t="s">
        <v>10970</v>
      </c>
      <c r="B526" t="s">
        <v>9416</v>
      </c>
      <c r="C526" t="str">
        <f t="shared" si="16"/>
        <v>BAMalhada</v>
      </c>
      <c r="D526" s="11">
        <f>IF(A526=A525,'Cargos x vlr'!$G$4,'Cargos x vlr'!$F$4)</f>
        <v>200</v>
      </c>
      <c r="E526" s="11">
        <f>IF(A526=A525,'Cargos x vlr'!$G$5,'Cargos x vlr'!$F$5)</f>
        <v>200</v>
      </c>
      <c r="F526" s="11" t="str">
        <f t="shared" si="17"/>
        <v>Interior</v>
      </c>
    </row>
    <row r="527" spans="1:6" x14ac:dyDescent="0.25">
      <c r="A527" s="2" t="s">
        <v>10970</v>
      </c>
      <c r="B527" t="s">
        <v>9423</v>
      </c>
      <c r="C527" t="str">
        <f t="shared" si="16"/>
        <v>BAMalhada de Pedras</v>
      </c>
      <c r="D527" s="11">
        <f>IF(A527=A526,'Cargos x vlr'!$G$4,'Cargos x vlr'!$F$4)</f>
        <v>200</v>
      </c>
      <c r="E527" s="11">
        <f>IF(A527=A526,'Cargos x vlr'!$G$5,'Cargos x vlr'!$F$5)</f>
        <v>200</v>
      </c>
      <c r="F527" s="11" t="str">
        <f t="shared" si="17"/>
        <v>Interior</v>
      </c>
    </row>
    <row r="528" spans="1:6" x14ac:dyDescent="0.25">
      <c r="A528" s="2" t="s">
        <v>10970</v>
      </c>
      <c r="B528" t="s">
        <v>9429</v>
      </c>
      <c r="C528" t="str">
        <f t="shared" si="16"/>
        <v>BAManoel Vitorino</v>
      </c>
      <c r="D528" s="11">
        <f>IF(A528=A527,'Cargos x vlr'!$G$4,'Cargos x vlr'!$F$4)</f>
        <v>200</v>
      </c>
      <c r="E528" s="11">
        <f>IF(A528=A527,'Cargos x vlr'!$G$5,'Cargos x vlr'!$F$5)</f>
        <v>200</v>
      </c>
      <c r="F528" s="11" t="str">
        <f t="shared" si="17"/>
        <v>Interior</v>
      </c>
    </row>
    <row r="529" spans="1:6" x14ac:dyDescent="0.25">
      <c r="A529" s="2" t="s">
        <v>10970</v>
      </c>
      <c r="B529" t="s">
        <v>9436</v>
      </c>
      <c r="C529" t="str">
        <f t="shared" si="16"/>
        <v>BAMansidão</v>
      </c>
      <c r="D529" s="11">
        <f>IF(A529=A528,'Cargos x vlr'!$G$4,'Cargos x vlr'!$F$4)</f>
        <v>200</v>
      </c>
      <c r="E529" s="11">
        <f>IF(A529=A528,'Cargos x vlr'!$G$5,'Cargos x vlr'!$F$5)</f>
        <v>200</v>
      </c>
      <c r="F529" s="11" t="str">
        <f t="shared" si="17"/>
        <v>Interior</v>
      </c>
    </row>
    <row r="530" spans="1:6" x14ac:dyDescent="0.25">
      <c r="A530" s="2" t="s">
        <v>10970</v>
      </c>
      <c r="B530" t="s">
        <v>9442</v>
      </c>
      <c r="C530" t="str">
        <f t="shared" si="16"/>
        <v>BAMaracás</v>
      </c>
      <c r="D530" s="11">
        <f>IF(A530=A529,'Cargos x vlr'!$G$4,'Cargos x vlr'!$F$4)</f>
        <v>200</v>
      </c>
      <c r="E530" s="11">
        <f>IF(A530=A529,'Cargos x vlr'!$G$5,'Cargos x vlr'!$F$5)</f>
        <v>200</v>
      </c>
      <c r="F530" s="11" t="str">
        <f t="shared" si="17"/>
        <v>Interior</v>
      </c>
    </row>
    <row r="531" spans="1:6" x14ac:dyDescent="0.25">
      <c r="A531" s="2" t="s">
        <v>10970</v>
      </c>
      <c r="B531" t="s">
        <v>9448</v>
      </c>
      <c r="C531" t="str">
        <f t="shared" si="16"/>
        <v>BAMaragogipe</v>
      </c>
      <c r="D531" s="11">
        <f>IF(A531=A530,'Cargos x vlr'!$G$4,'Cargos x vlr'!$F$4)</f>
        <v>200</v>
      </c>
      <c r="E531" s="11">
        <f>IF(A531=A530,'Cargos x vlr'!$G$5,'Cargos x vlr'!$F$5)</f>
        <v>200</v>
      </c>
      <c r="F531" s="11" t="str">
        <f t="shared" si="17"/>
        <v>Interior</v>
      </c>
    </row>
    <row r="532" spans="1:6" x14ac:dyDescent="0.25">
      <c r="A532" s="2" t="s">
        <v>10970</v>
      </c>
      <c r="B532" t="s">
        <v>9453</v>
      </c>
      <c r="C532" t="str">
        <f t="shared" si="16"/>
        <v>BAMaraú</v>
      </c>
      <c r="D532" s="11">
        <f>IF(A532=A531,'Cargos x vlr'!$G$4,'Cargos x vlr'!$F$4)</f>
        <v>200</v>
      </c>
      <c r="E532" s="11">
        <f>IF(A532=A531,'Cargos x vlr'!$G$5,'Cargos x vlr'!$F$5)</f>
        <v>200</v>
      </c>
      <c r="F532" s="11" t="str">
        <f t="shared" si="17"/>
        <v>Interior</v>
      </c>
    </row>
    <row r="533" spans="1:6" x14ac:dyDescent="0.25">
      <c r="A533" s="2" t="s">
        <v>10970</v>
      </c>
      <c r="B533" t="s">
        <v>9458</v>
      </c>
      <c r="C533" t="str">
        <f t="shared" si="16"/>
        <v>BAMarcionílio Souza</v>
      </c>
      <c r="D533" s="11">
        <f>IF(A533=A532,'Cargos x vlr'!$G$4,'Cargos x vlr'!$F$4)</f>
        <v>200</v>
      </c>
      <c r="E533" s="11">
        <f>IF(A533=A532,'Cargos x vlr'!$G$5,'Cargos x vlr'!$F$5)</f>
        <v>200</v>
      </c>
      <c r="F533" s="11" t="str">
        <f t="shared" si="17"/>
        <v>Interior</v>
      </c>
    </row>
    <row r="534" spans="1:6" x14ac:dyDescent="0.25">
      <c r="A534" s="2" t="s">
        <v>10970</v>
      </c>
      <c r="B534" t="s">
        <v>9464</v>
      </c>
      <c r="C534" t="str">
        <f t="shared" si="16"/>
        <v>BAMascote</v>
      </c>
      <c r="D534" s="11">
        <f>IF(A534=A533,'Cargos x vlr'!$G$4,'Cargos x vlr'!$F$4)</f>
        <v>200</v>
      </c>
      <c r="E534" s="11">
        <f>IF(A534=A533,'Cargos x vlr'!$G$5,'Cargos x vlr'!$F$5)</f>
        <v>200</v>
      </c>
      <c r="F534" s="11" t="str">
        <f t="shared" si="17"/>
        <v>Interior</v>
      </c>
    </row>
    <row r="535" spans="1:6" x14ac:dyDescent="0.25">
      <c r="A535" s="2" t="s">
        <v>10970</v>
      </c>
      <c r="B535" t="s">
        <v>9470</v>
      </c>
      <c r="C535" t="str">
        <f t="shared" si="16"/>
        <v>BAMata de São João</v>
      </c>
      <c r="D535" s="11">
        <f>IF(A535=A534,'Cargos x vlr'!$G$4,'Cargos x vlr'!$F$4)</f>
        <v>200</v>
      </c>
      <c r="E535" s="11">
        <f>IF(A535=A534,'Cargos x vlr'!$G$5,'Cargos x vlr'!$F$5)</f>
        <v>200</v>
      </c>
      <c r="F535" s="11" t="str">
        <f t="shared" si="17"/>
        <v>Interior</v>
      </c>
    </row>
    <row r="536" spans="1:6" x14ac:dyDescent="0.25">
      <c r="A536" s="2" t="s">
        <v>10970</v>
      </c>
      <c r="B536" t="s">
        <v>9476</v>
      </c>
      <c r="C536" t="str">
        <f t="shared" si="16"/>
        <v>BAMatina</v>
      </c>
      <c r="D536" s="11">
        <f>IF(A536=A535,'Cargos x vlr'!$G$4,'Cargos x vlr'!$F$4)</f>
        <v>200</v>
      </c>
      <c r="E536" s="11">
        <f>IF(A536=A535,'Cargos x vlr'!$G$5,'Cargos x vlr'!$F$5)</f>
        <v>200</v>
      </c>
      <c r="F536" s="11" t="str">
        <f t="shared" si="17"/>
        <v>Interior</v>
      </c>
    </row>
    <row r="537" spans="1:6" x14ac:dyDescent="0.25">
      <c r="A537" s="2" t="s">
        <v>10970</v>
      </c>
      <c r="B537" t="s">
        <v>9482</v>
      </c>
      <c r="C537" t="str">
        <f t="shared" si="16"/>
        <v>BAMedeiros Neto</v>
      </c>
      <c r="D537" s="11">
        <f>IF(A537=A536,'Cargos x vlr'!$G$4,'Cargos x vlr'!$F$4)</f>
        <v>200</v>
      </c>
      <c r="E537" s="11">
        <f>IF(A537=A536,'Cargos x vlr'!$G$5,'Cargos x vlr'!$F$5)</f>
        <v>200</v>
      </c>
      <c r="F537" s="11" t="str">
        <f t="shared" si="17"/>
        <v>Interior</v>
      </c>
    </row>
    <row r="538" spans="1:6" x14ac:dyDescent="0.25">
      <c r="A538" s="2" t="s">
        <v>10970</v>
      </c>
      <c r="B538" t="s">
        <v>9488</v>
      </c>
      <c r="C538" t="str">
        <f t="shared" si="16"/>
        <v>BAMiguel Calmon</v>
      </c>
      <c r="D538" s="11">
        <f>IF(A538=A537,'Cargos x vlr'!$G$4,'Cargos x vlr'!$F$4)</f>
        <v>200</v>
      </c>
      <c r="E538" s="11">
        <f>IF(A538=A537,'Cargos x vlr'!$G$5,'Cargos x vlr'!$F$5)</f>
        <v>200</v>
      </c>
      <c r="F538" s="11" t="str">
        <f t="shared" si="17"/>
        <v>Interior</v>
      </c>
    </row>
    <row r="539" spans="1:6" x14ac:dyDescent="0.25">
      <c r="A539" s="2" t="s">
        <v>10970</v>
      </c>
      <c r="B539" t="s">
        <v>7940</v>
      </c>
      <c r="C539" t="str">
        <f t="shared" si="16"/>
        <v>BAMilagres</v>
      </c>
      <c r="D539" s="11">
        <f>IF(A539=A538,'Cargos x vlr'!$G$4,'Cargos x vlr'!$F$4)</f>
        <v>200</v>
      </c>
      <c r="E539" s="11">
        <f>IF(A539=A538,'Cargos x vlr'!$G$5,'Cargos x vlr'!$F$5)</f>
        <v>200</v>
      </c>
      <c r="F539" s="11" t="str">
        <f t="shared" si="17"/>
        <v>Interior</v>
      </c>
    </row>
    <row r="540" spans="1:6" x14ac:dyDescent="0.25">
      <c r="A540" s="2" t="s">
        <v>10970</v>
      </c>
      <c r="B540" t="s">
        <v>9499</v>
      </c>
      <c r="C540" t="str">
        <f t="shared" si="16"/>
        <v>BAMirangaba</v>
      </c>
      <c r="D540" s="11">
        <f>IF(A540=A539,'Cargos x vlr'!$G$4,'Cargos x vlr'!$F$4)</f>
        <v>200</v>
      </c>
      <c r="E540" s="11">
        <f>IF(A540=A539,'Cargos x vlr'!$G$5,'Cargos x vlr'!$F$5)</f>
        <v>200</v>
      </c>
      <c r="F540" s="11" t="str">
        <f t="shared" si="17"/>
        <v>Interior</v>
      </c>
    </row>
    <row r="541" spans="1:6" x14ac:dyDescent="0.25">
      <c r="A541" s="2" t="s">
        <v>10970</v>
      </c>
      <c r="B541" t="s">
        <v>9505</v>
      </c>
      <c r="C541" t="str">
        <f t="shared" si="16"/>
        <v>BAMirante</v>
      </c>
      <c r="D541" s="11">
        <f>IF(A541=A540,'Cargos x vlr'!$G$4,'Cargos x vlr'!$F$4)</f>
        <v>200</v>
      </c>
      <c r="E541" s="11">
        <f>IF(A541=A540,'Cargos x vlr'!$G$5,'Cargos x vlr'!$F$5)</f>
        <v>200</v>
      </c>
      <c r="F541" s="11" t="str">
        <f t="shared" si="17"/>
        <v>Interior</v>
      </c>
    </row>
    <row r="542" spans="1:6" x14ac:dyDescent="0.25">
      <c r="A542" s="2" t="s">
        <v>10970</v>
      </c>
      <c r="B542" t="s">
        <v>9511</v>
      </c>
      <c r="C542" t="str">
        <f t="shared" si="16"/>
        <v>BAMonte Santo</v>
      </c>
      <c r="D542" s="11">
        <f>IF(A542=A541,'Cargos x vlr'!$G$4,'Cargos x vlr'!$F$4)</f>
        <v>200</v>
      </c>
      <c r="E542" s="11">
        <f>IF(A542=A541,'Cargos x vlr'!$G$5,'Cargos x vlr'!$F$5)</f>
        <v>200</v>
      </c>
      <c r="F542" s="11" t="str">
        <f t="shared" si="17"/>
        <v>Interior</v>
      </c>
    </row>
    <row r="543" spans="1:6" x14ac:dyDescent="0.25">
      <c r="A543" s="2" t="s">
        <v>10970</v>
      </c>
      <c r="B543" t="s">
        <v>9517</v>
      </c>
      <c r="C543" t="str">
        <f t="shared" si="16"/>
        <v>BAMorpará</v>
      </c>
      <c r="D543" s="11">
        <f>IF(A543=A542,'Cargos x vlr'!$G$4,'Cargos x vlr'!$F$4)</f>
        <v>200</v>
      </c>
      <c r="E543" s="11">
        <f>IF(A543=A542,'Cargos x vlr'!$G$5,'Cargos x vlr'!$F$5)</f>
        <v>200</v>
      </c>
      <c r="F543" s="11" t="str">
        <f t="shared" si="17"/>
        <v>Interior</v>
      </c>
    </row>
    <row r="544" spans="1:6" x14ac:dyDescent="0.25">
      <c r="A544" s="2" t="s">
        <v>10970</v>
      </c>
      <c r="B544" t="s">
        <v>9523</v>
      </c>
      <c r="C544" t="str">
        <f t="shared" si="16"/>
        <v>BAMorro do Chapéu</v>
      </c>
      <c r="D544" s="11">
        <f>IF(A544=A543,'Cargos x vlr'!$G$4,'Cargos x vlr'!$F$4)</f>
        <v>200</v>
      </c>
      <c r="E544" s="11">
        <f>IF(A544=A543,'Cargos x vlr'!$G$5,'Cargos x vlr'!$F$5)</f>
        <v>200</v>
      </c>
      <c r="F544" s="11" t="str">
        <f t="shared" si="17"/>
        <v>Interior</v>
      </c>
    </row>
    <row r="545" spans="1:6" x14ac:dyDescent="0.25">
      <c r="A545" s="2" t="s">
        <v>10970</v>
      </c>
      <c r="B545" t="s">
        <v>9529</v>
      </c>
      <c r="C545" t="str">
        <f t="shared" si="16"/>
        <v>BAMortugaba</v>
      </c>
      <c r="D545" s="11">
        <f>IF(A545=A544,'Cargos x vlr'!$G$4,'Cargos x vlr'!$F$4)</f>
        <v>200</v>
      </c>
      <c r="E545" s="11">
        <f>IF(A545=A544,'Cargos x vlr'!$G$5,'Cargos x vlr'!$F$5)</f>
        <v>200</v>
      </c>
      <c r="F545" s="11" t="str">
        <f t="shared" si="17"/>
        <v>Interior</v>
      </c>
    </row>
    <row r="546" spans="1:6" x14ac:dyDescent="0.25">
      <c r="A546" s="2" t="s">
        <v>10970</v>
      </c>
      <c r="B546" t="s">
        <v>9535</v>
      </c>
      <c r="C546" t="str">
        <f t="shared" si="16"/>
        <v>BAMucugê</v>
      </c>
      <c r="D546" s="11">
        <f>IF(A546=A545,'Cargos x vlr'!$G$4,'Cargos x vlr'!$F$4)</f>
        <v>200</v>
      </c>
      <c r="E546" s="11">
        <f>IF(A546=A545,'Cargos x vlr'!$G$5,'Cargos x vlr'!$F$5)</f>
        <v>200</v>
      </c>
      <c r="F546" s="11" t="str">
        <f t="shared" si="17"/>
        <v>Interior</v>
      </c>
    </row>
    <row r="547" spans="1:6" x14ac:dyDescent="0.25">
      <c r="A547" s="2" t="s">
        <v>10970</v>
      </c>
      <c r="B547" t="s">
        <v>9540</v>
      </c>
      <c r="C547" t="str">
        <f t="shared" si="16"/>
        <v>BAMucuri</v>
      </c>
      <c r="D547" s="11">
        <f>IF(A547=A546,'Cargos x vlr'!$G$4,'Cargos x vlr'!$F$4)</f>
        <v>200</v>
      </c>
      <c r="E547" s="11">
        <f>IF(A547=A546,'Cargos x vlr'!$G$5,'Cargos x vlr'!$F$5)</f>
        <v>200</v>
      </c>
      <c r="F547" s="11" t="str">
        <f t="shared" si="17"/>
        <v>Interior</v>
      </c>
    </row>
    <row r="548" spans="1:6" x14ac:dyDescent="0.25">
      <c r="A548" s="2" t="s">
        <v>10970</v>
      </c>
      <c r="B548" t="s">
        <v>9546</v>
      </c>
      <c r="C548" t="str">
        <f t="shared" si="16"/>
        <v>BAMulungu do Morro</v>
      </c>
      <c r="D548" s="11">
        <f>IF(A548=A547,'Cargos x vlr'!$G$4,'Cargos x vlr'!$F$4)</f>
        <v>200</v>
      </c>
      <c r="E548" s="11">
        <f>IF(A548=A547,'Cargos x vlr'!$G$5,'Cargos x vlr'!$F$5)</f>
        <v>200</v>
      </c>
      <c r="F548" s="11" t="str">
        <f t="shared" si="17"/>
        <v>Interior</v>
      </c>
    </row>
    <row r="549" spans="1:6" x14ac:dyDescent="0.25">
      <c r="A549" s="2" t="s">
        <v>10970</v>
      </c>
      <c r="B549" t="s">
        <v>6937</v>
      </c>
      <c r="C549" t="str">
        <f t="shared" si="16"/>
        <v>BAMundo Novo</v>
      </c>
      <c r="D549" s="11">
        <f>IF(A549=A548,'Cargos x vlr'!$G$4,'Cargos x vlr'!$F$4)</f>
        <v>200</v>
      </c>
      <c r="E549" s="11">
        <f>IF(A549=A548,'Cargos x vlr'!$G$5,'Cargos x vlr'!$F$5)</f>
        <v>200</v>
      </c>
      <c r="F549" s="11" t="str">
        <f t="shared" si="17"/>
        <v>Interior</v>
      </c>
    </row>
    <row r="550" spans="1:6" x14ac:dyDescent="0.25">
      <c r="A550" s="2" t="s">
        <v>10970</v>
      </c>
      <c r="B550" t="s">
        <v>9556</v>
      </c>
      <c r="C550" t="str">
        <f t="shared" si="16"/>
        <v>BAMuniz Ferreira</v>
      </c>
      <c r="D550" s="11">
        <f>IF(A550=A549,'Cargos x vlr'!$G$4,'Cargos x vlr'!$F$4)</f>
        <v>200</v>
      </c>
      <c r="E550" s="11">
        <f>IF(A550=A549,'Cargos x vlr'!$G$5,'Cargos x vlr'!$F$5)</f>
        <v>200</v>
      </c>
      <c r="F550" s="11" t="str">
        <f t="shared" si="17"/>
        <v>Interior</v>
      </c>
    </row>
    <row r="551" spans="1:6" x14ac:dyDescent="0.25">
      <c r="A551" s="2" t="s">
        <v>10970</v>
      </c>
      <c r="B551" t="s">
        <v>9562</v>
      </c>
      <c r="C551" t="str">
        <f t="shared" si="16"/>
        <v>BAMuquém de São Francisco</v>
      </c>
      <c r="D551" s="11">
        <f>IF(A551=A550,'Cargos x vlr'!$G$4,'Cargos x vlr'!$F$4)</f>
        <v>200</v>
      </c>
      <c r="E551" s="11">
        <f>IF(A551=A550,'Cargos x vlr'!$G$5,'Cargos x vlr'!$F$5)</f>
        <v>200</v>
      </c>
      <c r="F551" s="11" t="str">
        <f t="shared" si="17"/>
        <v>Interior</v>
      </c>
    </row>
    <row r="552" spans="1:6" x14ac:dyDescent="0.25">
      <c r="A552" s="2" t="s">
        <v>10970</v>
      </c>
      <c r="B552" t="s">
        <v>9568</v>
      </c>
      <c r="C552" t="str">
        <f t="shared" si="16"/>
        <v>BAMuritiba</v>
      </c>
      <c r="D552" s="11">
        <f>IF(A552=A551,'Cargos x vlr'!$G$4,'Cargos x vlr'!$F$4)</f>
        <v>200</v>
      </c>
      <c r="E552" s="11">
        <f>IF(A552=A551,'Cargos x vlr'!$G$5,'Cargos x vlr'!$F$5)</f>
        <v>200</v>
      </c>
      <c r="F552" s="11" t="str">
        <f t="shared" si="17"/>
        <v>Interior</v>
      </c>
    </row>
    <row r="553" spans="1:6" x14ac:dyDescent="0.25">
      <c r="A553" s="2" t="s">
        <v>10970</v>
      </c>
      <c r="B553" t="s">
        <v>9573</v>
      </c>
      <c r="C553" t="str">
        <f t="shared" si="16"/>
        <v>BAMutuípe</v>
      </c>
      <c r="D553" s="11">
        <f>IF(A553=A552,'Cargos x vlr'!$G$4,'Cargos x vlr'!$F$4)</f>
        <v>200</v>
      </c>
      <c r="E553" s="11">
        <f>IF(A553=A552,'Cargos x vlr'!$G$5,'Cargos x vlr'!$F$5)</f>
        <v>200</v>
      </c>
      <c r="F553" s="11" t="str">
        <f t="shared" si="17"/>
        <v>Interior</v>
      </c>
    </row>
    <row r="554" spans="1:6" x14ac:dyDescent="0.25">
      <c r="A554" s="2" t="s">
        <v>10970</v>
      </c>
      <c r="B554" t="s">
        <v>7501</v>
      </c>
      <c r="C554" t="str">
        <f t="shared" si="16"/>
        <v>BANazaré</v>
      </c>
      <c r="D554" s="11">
        <f>IF(A554=A553,'Cargos x vlr'!$G$4,'Cargos x vlr'!$F$4)</f>
        <v>200</v>
      </c>
      <c r="E554" s="11">
        <f>IF(A554=A553,'Cargos x vlr'!$G$5,'Cargos x vlr'!$F$5)</f>
        <v>200</v>
      </c>
      <c r="F554" s="11" t="str">
        <f t="shared" si="17"/>
        <v>Interior</v>
      </c>
    </row>
    <row r="555" spans="1:6" x14ac:dyDescent="0.25">
      <c r="A555" s="2" t="s">
        <v>10970</v>
      </c>
      <c r="B555" t="s">
        <v>9584</v>
      </c>
      <c r="C555" t="str">
        <f t="shared" si="16"/>
        <v>BANilo Peçanha</v>
      </c>
      <c r="D555" s="11">
        <f>IF(A555=A554,'Cargos x vlr'!$G$4,'Cargos x vlr'!$F$4)</f>
        <v>200</v>
      </c>
      <c r="E555" s="11">
        <f>IF(A555=A554,'Cargos x vlr'!$G$5,'Cargos x vlr'!$F$5)</f>
        <v>200</v>
      </c>
      <c r="F555" s="11" t="str">
        <f t="shared" si="17"/>
        <v>Interior</v>
      </c>
    </row>
    <row r="556" spans="1:6" x14ac:dyDescent="0.25">
      <c r="A556" s="2" t="s">
        <v>10970</v>
      </c>
      <c r="B556" t="s">
        <v>9590</v>
      </c>
      <c r="C556" t="str">
        <f t="shared" si="16"/>
        <v>BANordestina</v>
      </c>
      <c r="D556" s="11">
        <f>IF(A556=A555,'Cargos x vlr'!$G$4,'Cargos x vlr'!$F$4)</f>
        <v>200</v>
      </c>
      <c r="E556" s="11">
        <f>IF(A556=A555,'Cargos x vlr'!$G$5,'Cargos x vlr'!$F$5)</f>
        <v>200</v>
      </c>
      <c r="F556" s="11" t="str">
        <f t="shared" si="17"/>
        <v>Interior</v>
      </c>
    </row>
    <row r="557" spans="1:6" x14ac:dyDescent="0.25">
      <c r="A557" s="2" t="s">
        <v>10970</v>
      </c>
      <c r="B557" t="s">
        <v>9596</v>
      </c>
      <c r="C557" t="str">
        <f t="shared" si="16"/>
        <v>BANova Canaã</v>
      </c>
      <c r="D557" s="11">
        <f>IF(A557=A556,'Cargos x vlr'!$G$4,'Cargos x vlr'!$F$4)</f>
        <v>200</v>
      </c>
      <c r="E557" s="11">
        <f>IF(A557=A556,'Cargos x vlr'!$G$5,'Cargos x vlr'!$F$5)</f>
        <v>200</v>
      </c>
      <c r="F557" s="11" t="str">
        <f t="shared" si="17"/>
        <v>Interior</v>
      </c>
    </row>
    <row r="558" spans="1:6" x14ac:dyDescent="0.25">
      <c r="A558" s="2" t="s">
        <v>10970</v>
      </c>
      <c r="B558" t="s">
        <v>9365</v>
      </c>
      <c r="C558" t="str">
        <f t="shared" si="16"/>
        <v>BANova Fátima</v>
      </c>
      <c r="D558" s="11">
        <f>IF(A558=A557,'Cargos x vlr'!$G$4,'Cargos x vlr'!$F$4)</f>
        <v>200</v>
      </c>
      <c r="E558" s="11">
        <f>IF(A558=A557,'Cargos x vlr'!$G$5,'Cargos x vlr'!$F$5)</f>
        <v>200</v>
      </c>
      <c r="F558" s="11" t="str">
        <f t="shared" si="17"/>
        <v>Interior</v>
      </c>
    </row>
    <row r="559" spans="1:6" x14ac:dyDescent="0.25">
      <c r="A559" s="2" t="s">
        <v>10970</v>
      </c>
      <c r="B559" t="s">
        <v>9607</v>
      </c>
      <c r="C559" t="str">
        <f t="shared" si="16"/>
        <v>BANova Ibiá</v>
      </c>
      <c r="D559" s="11">
        <f>IF(A559=A558,'Cargos x vlr'!$G$4,'Cargos x vlr'!$F$4)</f>
        <v>200</v>
      </c>
      <c r="E559" s="11">
        <f>IF(A559=A558,'Cargos x vlr'!$G$5,'Cargos x vlr'!$F$5)</f>
        <v>200</v>
      </c>
      <c r="F559" s="11" t="str">
        <f t="shared" si="17"/>
        <v>Interior</v>
      </c>
    </row>
    <row r="560" spans="1:6" x14ac:dyDescent="0.25">
      <c r="A560" s="2" t="s">
        <v>10970</v>
      </c>
      <c r="B560" t="s">
        <v>9613</v>
      </c>
      <c r="C560" t="str">
        <f t="shared" si="16"/>
        <v>BANova Itarana</v>
      </c>
      <c r="D560" s="11">
        <f>IF(A560=A559,'Cargos x vlr'!$G$4,'Cargos x vlr'!$F$4)</f>
        <v>200</v>
      </c>
      <c r="E560" s="11">
        <f>IF(A560=A559,'Cargos x vlr'!$G$5,'Cargos x vlr'!$F$5)</f>
        <v>200</v>
      </c>
      <c r="F560" s="11" t="str">
        <f t="shared" si="17"/>
        <v>Interior</v>
      </c>
    </row>
    <row r="561" spans="1:6" x14ac:dyDescent="0.25">
      <c r="A561" s="2" t="s">
        <v>10970</v>
      </c>
      <c r="B561" t="s">
        <v>9618</v>
      </c>
      <c r="C561" t="str">
        <f t="shared" si="16"/>
        <v>BANova Redenção</v>
      </c>
      <c r="D561" s="11">
        <f>IF(A561=A560,'Cargos x vlr'!$G$4,'Cargos x vlr'!$F$4)</f>
        <v>200</v>
      </c>
      <c r="E561" s="11">
        <f>IF(A561=A560,'Cargos x vlr'!$G$5,'Cargos x vlr'!$F$5)</f>
        <v>200</v>
      </c>
      <c r="F561" s="11" t="str">
        <f t="shared" si="17"/>
        <v>Interior</v>
      </c>
    </row>
    <row r="562" spans="1:6" x14ac:dyDescent="0.25">
      <c r="A562" s="2" t="s">
        <v>10970</v>
      </c>
      <c r="B562" t="s">
        <v>9624</v>
      </c>
      <c r="C562" t="str">
        <f t="shared" si="16"/>
        <v>BANova Soure</v>
      </c>
      <c r="D562" s="11">
        <f>IF(A562=A561,'Cargos x vlr'!$G$4,'Cargos x vlr'!$F$4)</f>
        <v>200</v>
      </c>
      <c r="E562" s="11">
        <f>IF(A562=A561,'Cargos x vlr'!$G$5,'Cargos x vlr'!$F$5)</f>
        <v>200</v>
      </c>
      <c r="F562" s="11" t="str">
        <f t="shared" si="17"/>
        <v>Interior</v>
      </c>
    </row>
    <row r="563" spans="1:6" x14ac:dyDescent="0.25">
      <c r="A563" s="2" t="s">
        <v>10970</v>
      </c>
      <c r="B563" t="s">
        <v>9630</v>
      </c>
      <c r="C563" t="str">
        <f t="shared" si="16"/>
        <v>BANova Viçosa</v>
      </c>
      <c r="D563" s="11">
        <f>IF(A563=A562,'Cargos x vlr'!$G$4,'Cargos x vlr'!$F$4)</f>
        <v>200</v>
      </c>
      <c r="E563" s="11">
        <f>IF(A563=A562,'Cargos x vlr'!$G$5,'Cargos x vlr'!$F$5)</f>
        <v>200</v>
      </c>
      <c r="F563" s="11" t="str">
        <f t="shared" si="17"/>
        <v>Interior</v>
      </c>
    </row>
    <row r="564" spans="1:6" x14ac:dyDescent="0.25">
      <c r="A564" s="2" t="s">
        <v>10970</v>
      </c>
      <c r="B564" t="s">
        <v>8824</v>
      </c>
      <c r="C564" t="str">
        <f t="shared" si="16"/>
        <v>BANovo Horizonte</v>
      </c>
      <c r="D564" s="11">
        <f>IF(A564=A563,'Cargos x vlr'!$G$4,'Cargos x vlr'!$F$4)</f>
        <v>200</v>
      </c>
      <c r="E564" s="11">
        <f>IF(A564=A563,'Cargos x vlr'!$G$5,'Cargos x vlr'!$F$5)</f>
        <v>200</v>
      </c>
      <c r="F564" s="11" t="str">
        <f t="shared" si="17"/>
        <v>Interior</v>
      </c>
    </row>
    <row r="565" spans="1:6" x14ac:dyDescent="0.25">
      <c r="A565" s="2" t="s">
        <v>10970</v>
      </c>
      <c r="B565" t="s">
        <v>9641</v>
      </c>
      <c r="C565" t="str">
        <f t="shared" si="16"/>
        <v>BANovo Triunfo</v>
      </c>
      <c r="D565" s="11">
        <f>IF(A565=A564,'Cargos x vlr'!$G$4,'Cargos x vlr'!$F$4)</f>
        <v>200</v>
      </c>
      <c r="E565" s="11">
        <f>IF(A565=A564,'Cargos x vlr'!$G$5,'Cargos x vlr'!$F$5)</f>
        <v>200</v>
      </c>
      <c r="F565" s="11" t="str">
        <f t="shared" si="17"/>
        <v>Interior</v>
      </c>
    </row>
    <row r="566" spans="1:6" x14ac:dyDescent="0.25">
      <c r="A566" s="2" t="s">
        <v>10970</v>
      </c>
      <c r="B566" t="s">
        <v>9647</v>
      </c>
      <c r="C566" t="str">
        <f t="shared" si="16"/>
        <v>BAOlindina</v>
      </c>
      <c r="D566" s="11">
        <f>IF(A566=A565,'Cargos x vlr'!$G$4,'Cargos x vlr'!$F$4)</f>
        <v>200</v>
      </c>
      <c r="E566" s="11">
        <f>IF(A566=A565,'Cargos x vlr'!$G$5,'Cargos x vlr'!$F$5)</f>
        <v>200</v>
      </c>
      <c r="F566" s="11" t="str">
        <f t="shared" si="17"/>
        <v>Interior</v>
      </c>
    </row>
    <row r="567" spans="1:6" x14ac:dyDescent="0.25">
      <c r="A567" s="2" t="s">
        <v>10970</v>
      </c>
      <c r="B567" t="s">
        <v>9653</v>
      </c>
      <c r="C567" t="str">
        <f t="shared" si="16"/>
        <v>BAOliveira dos Brejinhos</v>
      </c>
      <c r="D567" s="11">
        <f>IF(A567=A566,'Cargos x vlr'!$G$4,'Cargos x vlr'!$F$4)</f>
        <v>200</v>
      </c>
      <c r="E567" s="11">
        <f>IF(A567=A566,'Cargos x vlr'!$G$5,'Cargos x vlr'!$F$5)</f>
        <v>200</v>
      </c>
      <c r="F567" s="11" t="str">
        <f t="shared" si="17"/>
        <v>Interior</v>
      </c>
    </row>
    <row r="568" spans="1:6" x14ac:dyDescent="0.25">
      <c r="A568" s="2" t="s">
        <v>10970</v>
      </c>
      <c r="B568" t="s">
        <v>9658</v>
      </c>
      <c r="C568" t="str">
        <f t="shared" si="16"/>
        <v>BAOuriçangas</v>
      </c>
      <c r="D568" s="11">
        <f>IF(A568=A567,'Cargos x vlr'!$G$4,'Cargos x vlr'!$F$4)</f>
        <v>200</v>
      </c>
      <c r="E568" s="11">
        <f>IF(A568=A567,'Cargos x vlr'!$G$5,'Cargos x vlr'!$F$5)</f>
        <v>200</v>
      </c>
      <c r="F568" s="11" t="str">
        <f t="shared" si="17"/>
        <v>Interior</v>
      </c>
    </row>
    <row r="569" spans="1:6" x14ac:dyDescent="0.25">
      <c r="A569" s="2" t="s">
        <v>10970</v>
      </c>
      <c r="B569" t="s">
        <v>9663</v>
      </c>
      <c r="C569" t="str">
        <f t="shared" si="16"/>
        <v>BAOurolândia</v>
      </c>
      <c r="D569" s="11">
        <f>IF(A569=A568,'Cargos x vlr'!$G$4,'Cargos x vlr'!$F$4)</f>
        <v>200</v>
      </c>
      <c r="E569" s="11">
        <f>IF(A569=A568,'Cargos x vlr'!$G$5,'Cargos x vlr'!$F$5)</f>
        <v>200</v>
      </c>
      <c r="F569" s="11" t="str">
        <f t="shared" si="17"/>
        <v>Interior</v>
      </c>
    </row>
    <row r="570" spans="1:6" x14ac:dyDescent="0.25">
      <c r="A570" s="2" t="s">
        <v>10970</v>
      </c>
      <c r="B570" t="s">
        <v>9668</v>
      </c>
      <c r="C570" t="str">
        <f t="shared" si="16"/>
        <v>BAPalmas de Monte Alto</v>
      </c>
      <c r="D570" s="11">
        <f>IF(A570=A569,'Cargos x vlr'!$G$4,'Cargos x vlr'!$F$4)</f>
        <v>200</v>
      </c>
      <c r="E570" s="11">
        <f>IF(A570=A569,'Cargos x vlr'!$G$5,'Cargos x vlr'!$F$5)</f>
        <v>200</v>
      </c>
      <c r="F570" s="11" t="str">
        <f t="shared" si="17"/>
        <v>Interior</v>
      </c>
    </row>
    <row r="571" spans="1:6" x14ac:dyDescent="0.25">
      <c r="A571" s="2" t="s">
        <v>10970</v>
      </c>
      <c r="B571" t="s">
        <v>9674</v>
      </c>
      <c r="C571" t="str">
        <f t="shared" si="16"/>
        <v>BAPalmeiras</v>
      </c>
      <c r="D571" s="11">
        <f>IF(A571=A570,'Cargos x vlr'!$G$4,'Cargos x vlr'!$F$4)</f>
        <v>200</v>
      </c>
      <c r="E571" s="11">
        <f>IF(A571=A570,'Cargos x vlr'!$G$5,'Cargos x vlr'!$F$5)</f>
        <v>200</v>
      </c>
      <c r="F571" s="11" t="str">
        <f t="shared" si="17"/>
        <v>Interior</v>
      </c>
    </row>
    <row r="572" spans="1:6" x14ac:dyDescent="0.25">
      <c r="A572" s="2" t="s">
        <v>10970</v>
      </c>
      <c r="B572" t="s">
        <v>9680</v>
      </c>
      <c r="C572" t="str">
        <f t="shared" si="16"/>
        <v>BAParamirim</v>
      </c>
      <c r="D572" s="11">
        <f>IF(A572=A571,'Cargos x vlr'!$G$4,'Cargos x vlr'!$F$4)</f>
        <v>200</v>
      </c>
      <c r="E572" s="11">
        <f>IF(A572=A571,'Cargos x vlr'!$G$5,'Cargos x vlr'!$F$5)</f>
        <v>200</v>
      </c>
      <c r="F572" s="11" t="str">
        <f t="shared" si="17"/>
        <v>Interior</v>
      </c>
    </row>
    <row r="573" spans="1:6" x14ac:dyDescent="0.25">
      <c r="A573" s="2" t="s">
        <v>10970</v>
      </c>
      <c r="B573" t="s">
        <v>9686</v>
      </c>
      <c r="C573" t="str">
        <f t="shared" si="16"/>
        <v>BAParatinga</v>
      </c>
      <c r="D573" s="11">
        <f>IF(A573=A572,'Cargos x vlr'!$G$4,'Cargos x vlr'!$F$4)</f>
        <v>200</v>
      </c>
      <c r="E573" s="11">
        <f>IF(A573=A572,'Cargos x vlr'!$G$5,'Cargos x vlr'!$F$5)</f>
        <v>200</v>
      </c>
      <c r="F573" s="11" t="str">
        <f t="shared" si="17"/>
        <v>Interior</v>
      </c>
    </row>
    <row r="574" spans="1:6" x14ac:dyDescent="0.25">
      <c r="A574" s="2" t="s">
        <v>10970</v>
      </c>
      <c r="B574" t="s">
        <v>9692</v>
      </c>
      <c r="C574" t="str">
        <f t="shared" si="16"/>
        <v>BAParipiranga</v>
      </c>
      <c r="D574" s="11">
        <f>IF(A574=A573,'Cargos x vlr'!$G$4,'Cargos x vlr'!$F$4)</f>
        <v>200</v>
      </c>
      <c r="E574" s="11">
        <f>IF(A574=A573,'Cargos x vlr'!$G$5,'Cargos x vlr'!$F$5)</f>
        <v>200</v>
      </c>
      <c r="F574" s="11" t="str">
        <f t="shared" si="17"/>
        <v>Interior</v>
      </c>
    </row>
    <row r="575" spans="1:6" x14ac:dyDescent="0.25">
      <c r="A575" s="2" t="s">
        <v>10970</v>
      </c>
      <c r="B575" t="s">
        <v>9697</v>
      </c>
      <c r="C575" t="str">
        <f t="shared" si="16"/>
        <v>BAPau Brasil</v>
      </c>
      <c r="D575" s="11">
        <f>IF(A575=A574,'Cargos x vlr'!$G$4,'Cargos x vlr'!$F$4)</f>
        <v>200</v>
      </c>
      <c r="E575" s="11">
        <f>IF(A575=A574,'Cargos x vlr'!$G$5,'Cargos x vlr'!$F$5)</f>
        <v>200</v>
      </c>
      <c r="F575" s="11" t="str">
        <f t="shared" si="17"/>
        <v>Interior</v>
      </c>
    </row>
    <row r="576" spans="1:6" x14ac:dyDescent="0.25">
      <c r="A576" s="2" t="s">
        <v>10970</v>
      </c>
      <c r="B576" t="s">
        <v>9703</v>
      </c>
      <c r="C576" t="str">
        <f t="shared" si="16"/>
        <v>BAPaulo Afonso</v>
      </c>
      <c r="D576" s="11">
        <f>IF(A576=A575,'Cargos x vlr'!$G$4,'Cargos x vlr'!$F$4)</f>
        <v>200</v>
      </c>
      <c r="E576" s="11">
        <f>IF(A576=A575,'Cargos x vlr'!$G$5,'Cargos x vlr'!$F$5)</f>
        <v>200</v>
      </c>
      <c r="F576" s="11" t="str">
        <f t="shared" si="17"/>
        <v>Interior</v>
      </c>
    </row>
    <row r="577" spans="1:6" x14ac:dyDescent="0.25">
      <c r="A577" s="2" t="s">
        <v>10970</v>
      </c>
      <c r="B577" t="s">
        <v>9709</v>
      </c>
      <c r="C577" t="str">
        <f t="shared" si="16"/>
        <v>BAPé de Serra</v>
      </c>
      <c r="D577" s="11">
        <f>IF(A577=A576,'Cargos x vlr'!$G$4,'Cargos x vlr'!$F$4)</f>
        <v>200</v>
      </c>
      <c r="E577" s="11">
        <f>IF(A577=A576,'Cargos x vlr'!$G$5,'Cargos x vlr'!$F$5)</f>
        <v>200</v>
      </c>
      <c r="F577" s="11" t="str">
        <f t="shared" si="17"/>
        <v>Interior</v>
      </c>
    </row>
    <row r="578" spans="1:6" x14ac:dyDescent="0.25">
      <c r="A578" s="2" t="s">
        <v>10970</v>
      </c>
      <c r="B578" t="s">
        <v>9715</v>
      </c>
      <c r="C578" t="str">
        <f t="shared" si="16"/>
        <v>BAPedrão</v>
      </c>
      <c r="D578" s="11">
        <f>IF(A578=A577,'Cargos x vlr'!$G$4,'Cargos x vlr'!$F$4)</f>
        <v>200</v>
      </c>
      <c r="E578" s="11">
        <f>IF(A578=A577,'Cargos x vlr'!$G$5,'Cargos x vlr'!$F$5)</f>
        <v>200</v>
      </c>
      <c r="F578" s="11" t="str">
        <f t="shared" si="17"/>
        <v>Interior</v>
      </c>
    </row>
    <row r="579" spans="1:6" x14ac:dyDescent="0.25">
      <c r="A579" s="2" t="s">
        <v>10970</v>
      </c>
      <c r="B579" t="s">
        <v>9720</v>
      </c>
      <c r="C579" t="str">
        <f t="shared" ref="C579:C642" si="18">CONCATENATE(A579,B579)</f>
        <v>BAPedro Alexandre</v>
      </c>
      <c r="D579" s="11">
        <f>IF(A579=A578,'Cargos x vlr'!$G$4,'Cargos x vlr'!$F$4)</f>
        <v>200</v>
      </c>
      <c r="E579" s="11">
        <f>IF(A579=A578,'Cargos x vlr'!$G$5,'Cargos x vlr'!$F$5)</f>
        <v>200</v>
      </c>
      <c r="F579" s="11" t="str">
        <f t="shared" ref="F579:F642" si="19">IF(A578=A579,"Interior","Capital")</f>
        <v>Interior</v>
      </c>
    </row>
    <row r="580" spans="1:6" x14ac:dyDescent="0.25">
      <c r="A580" s="2" t="s">
        <v>10970</v>
      </c>
      <c r="B580" t="s">
        <v>9725</v>
      </c>
      <c r="C580" t="str">
        <f t="shared" si="18"/>
        <v>BAPiatã</v>
      </c>
      <c r="D580" s="11">
        <f>IF(A580=A579,'Cargos x vlr'!$G$4,'Cargos x vlr'!$F$4)</f>
        <v>200</v>
      </c>
      <c r="E580" s="11">
        <f>IF(A580=A579,'Cargos x vlr'!$G$5,'Cargos x vlr'!$F$5)</f>
        <v>200</v>
      </c>
      <c r="F580" s="11" t="str">
        <f t="shared" si="19"/>
        <v>Interior</v>
      </c>
    </row>
    <row r="581" spans="1:6" x14ac:dyDescent="0.25">
      <c r="A581" s="2" t="s">
        <v>10970</v>
      </c>
      <c r="B581" t="s">
        <v>9730</v>
      </c>
      <c r="C581" t="str">
        <f t="shared" si="18"/>
        <v>BAPilão Arcado</v>
      </c>
      <c r="D581" s="11">
        <f>IF(A581=A580,'Cargos x vlr'!$G$4,'Cargos x vlr'!$F$4)</f>
        <v>200</v>
      </c>
      <c r="E581" s="11">
        <f>IF(A581=A580,'Cargos x vlr'!$G$5,'Cargos x vlr'!$F$5)</f>
        <v>200</v>
      </c>
      <c r="F581" s="11" t="str">
        <f t="shared" si="19"/>
        <v>Interior</v>
      </c>
    </row>
    <row r="582" spans="1:6" x14ac:dyDescent="0.25">
      <c r="A582" s="2" t="s">
        <v>10970</v>
      </c>
      <c r="B582" t="s">
        <v>9735</v>
      </c>
      <c r="C582" t="str">
        <f t="shared" si="18"/>
        <v>BAPindaí</v>
      </c>
      <c r="D582" s="11">
        <f>IF(A582=A581,'Cargos x vlr'!$G$4,'Cargos x vlr'!$F$4)</f>
        <v>200</v>
      </c>
      <c r="E582" s="11">
        <f>IF(A582=A581,'Cargos x vlr'!$G$5,'Cargos x vlr'!$F$5)</f>
        <v>200</v>
      </c>
      <c r="F582" s="11" t="str">
        <f t="shared" si="19"/>
        <v>Interior</v>
      </c>
    </row>
    <row r="583" spans="1:6" x14ac:dyDescent="0.25">
      <c r="A583" s="2" t="s">
        <v>10970</v>
      </c>
      <c r="B583" t="s">
        <v>9740</v>
      </c>
      <c r="C583" t="str">
        <f t="shared" si="18"/>
        <v>BAPindobaçu</v>
      </c>
      <c r="D583" s="11">
        <f>IF(A583=A582,'Cargos x vlr'!$G$4,'Cargos x vlr'!$F$4)</f>
        <v>200</v>
      </c>
      <c r="E583" s="11">
        <f>IF(A583=A582,'Cargos x vlr'!$G$5,'Cargos x vlr'!$F$5)</f>
        <v>200</v>
      </c>
      <c r="F583" s="11" t="str">
        <f t="shared" si="19"/>
        <v>Interior</v>
      </c>
    </row>
    <row r="584" spans="1:6" x14ac:dyDescent="0.25">
      <c r="A584" s="2" t="s">
        <v>10970</v>
      </c>
      <c r="B584" t="s">
        <v>9745</v>
      </c>
      <c r="C584" t="str">
        <f t="shared" si="18"/>
        <v>BAPintadas</v>
      </c>
      <c r="D584" s="11">
        <f>IF(A584=A583,'Cargos x vlr'!$G$4,'Cargos x vlr'!$F$4)</f>
        <v>200</v>
      </c>
      <c r="E584" s="11">
        <f>IF(A584=A583,'Cargos x vlr'!$G$5,'Cargos x vlr'!$F$5)</f>
        <v>200</v>
      </c>
      <c r="F584" s="11" t="str">
        <f t="shared" si="19"/>
        <v>Interior</v>
      </c>
    </row>
    <row r="585" spans="1:6" x14ac:dyDescent="0.25">
      <c r="A585" s="2" t="s">
        <v>10970</v>
      </c>
      <c r="B585" t="s">
        <v>9750</v>
      </c>
      <c r="C585" t="str">
        <f t="shared" si="18"/>
        <v>BAPiraí do Norte</v>
      </c>
      <c r="D585" s="11">
        <f>IF(A585=A584,'Cargos x vlr'!$G$4,'Cargos x vlr'!$F$4)</f>
        <v>200</v>
      </c>
      <c r="E585" s="11">
        <f>IF(A585=A584,'Cargos x vlr'!$G$5,'Cargos x vlr'!$F$5)</f>
        <v>200</v>
      </c>
      <c r="F585" s="11" t="str">
        <f t="shared" si="19"/>
        <v>Interior</v>
      </c>
    </row>
    <row r="586" spans="1:6" x14ac:dyDescent="0.25">
      <c r="A586" s="2" t="s">
        <v>10970</v>
      </c>
      <c r="B586" t="s">
        <v>9755</v>
      </c>
      <c r="C586" t="str">
        <f t="shared" si="18"/>
        <v>BAPiripá</v>
      </c>
      <c r="D586" s="11">
        <f>IF(A586=A585,'Cargos x vlr'!$G$4,'Cargos x vlr'!$F$4)</f>
        <v>200</v>
      </c>
      <c r="E586" s="11">
        <f>IF(A586=A585,'Cargos x vlr'!$G$5,'Cargos x vlr'!$F$5)</f>
        <v>200</v>
      </c>
      <c r="F586" s="11" t="str">
        <f t="shared" si="19"/>
        <v>Interior</v>
      </c>
    </row>
    <row r="587" spans="1:6" x14ac:dyDescent="0.25">
      <c r="A587" s="2" t="s">
        <v>10970</v>
      </c>
      <c r="B587" t="s">
        <v>9760</v>
      </c>
      <c r="C587" t="str">
        <f t="shared" si="18"/>
        <v>BAPiritiba</v>
      </c>
      <c r="D587" s="11">
        <f>IF(A587=A586,'Cargos x vlr'!$G$4,'Cargos x vlr'!$F$4)</f>
        <v>200</v>
      </c>
      <c r="E587" s="11">
        <f>IF(A587=A586,'Cargos x vlr'!$G$5,'Cargos x vlr'!$F$5)</f>
        <v>200</v>
      </c>
      <c r="F587" s="11" t="str">
        <f t="shared" si="19"/>
        <v>Interior</v>
      </c>
    </row>
    <row r="588" spans="1:6" x14ac:dyDescent="0.25">
      <c r="A588" s="2" t="s">
        <v>10970</v>
      </c>
      <c r="B588" t="s">
        <v>9765</v>
      </c>
      <c r="C588" t="str">
        <f t="shared" si="18"/>
        <v>BAPlanaltino</v>
      </c>
      <c r="D588" s="11">
        <f>IF(A588=A587,'Cargos x vlr'!$G$4,'Cargos x vlr'!$F$4)</f>
        <v>200</v>
      </c>
      <c r="E588" s="11">
        <f>IF(A588=A587,'Cargos x vlr'!$G$5,'Cargos x vlr'!$F$5)</f>
        <v>200</v>
      </c>
      <c r="F588" s="11" t="str">
        <f t="shared" si="19"/>
        <v>Interior</v>
      </c>
    </row>
    <row r="589" spans="1:6" x14ac:dyDescent="0.25">
      <c r="A589" s="2" t="s">
        <v>10970</v>
      </c>
      <c r="B589" t="s">
        <v>9603</v>
      </c>
      <c r="C589" t="str">
        <f t="shared" si="18"/>
        <v>BAPlanalto</v>
      </c>
      <c r="D589" s="11">
        <f>IF(A589=A588,'Cargos x vlr'!$G$4,'Cargos x vlr'!$F$4)</f>
        <v>200</v>
      </c>
      <c r="E589" s="11">
        <f>IF(A589=A588,'Cargos x vlr'!$G$5,'Cargos x vlr'!$F$5)</f>
        <v>200</v>
      </c>
      <c r="F589" s="11" t="str">
        <f t="shared" si="19"/>
        <v>Interior</v>
      </c>
    </row>
    <row r="590" spans="1:6" x14ac:dyDescent="0.25">
      <c r="A590" s="2" t="s">
        <v>10970</v>
      </c>
      <c r="B590" t="s">
        <v>9774</v>
      </c>
      <c r="C590" t="str">
        <f t="shared" si="18"/>
        <v>BAPoções</v>
      </c>
      <c r="D590" s="11">
        <f>IF(A590=A589,'Cargos x vlr'!$G$4,'Cargos x vlr'!$F$4)</f>
        <v>200</v>
      </c>
      <c r="E590" s="11">
        <f>IF(A590=A589,'Cargos x vlr'!$G$5,'Cargos x vlr'!$F$5)</f>
        <v>200</v>
      </c>
      <c r="F590" s="11" t="str">
        <f t="shared" si="19"/>
        <v>Interior</v>
      </c>
    </row>
    <row r="591" spans="1:6" x14ac:dyDescent="0.25">
      <c r="A591" s="2" t="s">
        <v>10970</v>
      </c>
      <c r="B591" t="s">
        <v>9779</v>
      </c>
      <c r="C591" t="str">
        <f t="shared" si="18"/>
        <v>BAPojuca</v>
      </c>
      <c r="D591" s="11">
        <f>IF(A591=A590,'Cargos x vlr'!$G$4,'Cargos x vlr'!$F$4)</f>
        <v>200</v>
      </c>
      <c r="E591" s="11">
        <f>IF(A591=A590,'Cargos x vlr'!$G$5,'Cargos x vlr'!$F$5)</f>
        <v>200</v>
      </c>
      <c r="F591" s="11" t="str">
        <f t="shared" si="19"/>
        <v>Interior</v>
      </c>
    </row>
    <row r="592" spans="1:6" x14ac:dyDescent="0.25">
      <c r="A592" s="2" t="s">
        <v>10970</v>
      </c>
      <c r="B592" t="s">
        <v>9784</v>
      </c>
      <c r="C592" t="str">
        <f t="shared" si="18"/>
        <v>BAPonto Novo</v>
      </c>
      <c r="D592" s="11">
        <f>IF(A592=A591,'Cargos x vlr'!$G$4,'Cargos x vlr'!$F$4)</f>
        <v>200</v>
      </c>
      <c r="E592" s="11">
        <f>IF(A592=A591,'Cargos x vlr'!$G$5,'Cargos x vlr'!$F$5)</f>
        <v>200</v>
      </c>
      <c r="F592" s="11" t="str">
        <f t="shared" si="19"/>
        <v>Interior</v>
      </c>
    </row>
    <row r="593" spans="1:6" x14ac:dyDescent="0.25">
      <c r="A593" s="2" t="s">
        <v>10970</v>
      </c>
      <c r="B593" t="s">
        <v>9789</v>
      </c>
      <c r="C593" t="str">
        <f t="shared" si="18"/>
        <v>BAPorto Seguro</v>
      </c>
      <c r="D593" s="11">
        <f>IF(A593=A592,'Cargos x vlr'!$G$4,'Cargos x vlr'!$F$4)</f>
        <v>200</v>
      </c>
      <c r="E593" s="11">
        <f>IF(A593=A592,'Cargos x vlr'!$G$5,'Cargos x vlr'!$F$5)</f>
        <v>200</v>
      </c>
      <c r="F593" s="11" t="str">
        <f t="shared" si="19"/>
        <v>Interior</v>
      </c>
    </row>
    <row r="594" spans="1:6" x14ac:dyDescent="0.25">
      <c r="A594" s="2" t="s">
        <v>10970</v>
      </c>
      <c r="B594" t="s">
        <v>9794</v>
      </c>
      <c r="C594" t="str">
        <f t="shared" si="18"/>
        <v>BAPotiraguá</v>
      </c>
      <c r="D594" s="11">
        <f>IF(A594=A593,'Cargos x vlr'!$G$4,'Cargos x vlr'!$F$4)</f>
        <v>200</v>
      </c>
      <c r="E594" s="11">
        <f>IF(A594=A593,'Cargos x vlr'!$G$5,'Cargos x vlr'!$F$5)</f>
        <v>200</v>
      </c>
      <c r="F594" s="11" t="str">
        <f t="shared" si="19"/>
        <v>Interior</v>
      </c>
    </row>
    <row r="595" spans="1:6" x14ac:dyDescent="0.25">
      <c r="A595" s="2" t="s">
        <v>10970</v>
      </c>
      <c r="B595" t="s">
        <v>9798</v>
      </c>
      <c r="C595" t="str">
        <f t="shared" si="18"/>
        <v>BAPrado</v>
      </c>
      <c r="D595" s="11">
        <f>IF(A595=A594,'Cargos x vlr'!$G$4,'Cargos x vlr'!$F$4)</f>
        <v>200</v>
      </c>
      <c r="E595" s="11">
        <f>IF(A595=A594,'Cargos x vlr'!$G$5,'Cargos x vlr'!$F$5)</f>
        <v>200</v>
      </c>
      <c r="F595" s="11" t="str">
        <f t="shared" si="19"/>
        <v>Interior</v>
      </c>
    </row>
    <row r="596" spans="1:6" x14ac:dyDescent="0.25">
      <c r="A596" s="2" t="s">
        <v>10970</v>
      </c>
      <c r="B596" t="s">
        <v>8509</v>
      </c>
      <c r="C596" t="str">
        <f t="shared" si="18"/>
        <v>BAPresidente Dutra</v>
      </c>
      <c r="D596" s="11">
        <f>IF(A596=A595,'Cargos x vlr'!$G$4,'Cargos x vlr'!$F$4)</f>
        <v>200</v>
      </c>
      <c r="E596" s="11">
        <f>IF(A596=A595,'Cargos x vlr'!$G$5,'Cargos x vlr'!$F$5)</f>
        <v>200</v>
      </c>
      <c r="F596" s="11" t="str">
        <f t="shared" si="19"/>
        <v>Interior</v>
      </c>
    </row>
    <row r="597" spans="1:6" x14ac:dyDescent="0.25">
      <c r="A597" s="2" t="s">
        <v>10970</v>
      </c>
      <c r="B597" t="s">
        <v>9807</v>
      </c>
      <c r="C597" t="str">
        <f t="shared" si="18"/>
        <v>BAPresidente Jânio Quadros</v>
      </c>
      <c r="D597" s="11">
        <f>IF(A597=A596,'Cargos x vlr'!$G$4,'Cargos x vlr'!$F$4)</f>
        <v>200</v>
      </c>
      <c r="E597" s="11">
        <f>IF(A597=A596,'Cargos x vlr'!$G$5,'Cargos x vlr'!$F$5)</f>
        <v>200</v>
      </c>
      <c r="F597" s="11" t="str">
        <f t="shared" si="19"/>
        <v>Interior</v>
      </c>
    </row>
    <row r="598" spans="1:6" x14ac:dyDescent="0.25">
      <c r="A598" s="2" t="s">
        <v>10970</v>
      </c>
      <c r="B598" t="s">
        <v>9812</v>
      </c>
      <c r="C598" t="str">
        <f t="shared" si="18"/>
        <v>BAPresidente Tancredo Neves</v>
      </c>
      <c r="D598" s="11">
        <f>IF(A598=A597,'Cargos x vlr'!$G$4,'Cargos x vlr'!$F$4)</f>
        <v>200</v>
      </c>
      <c r="E598" s="11">
        <f>IF(A598=A597,'Cargos x vlr'!$G$5,'Cargos x vlr'!$F$5)</f>
        <v>200</v>
      </c>
      <c r="F598" s="11" t="str">
        <f t="shared" si="19"/>
        <v>Interior</v>
      </c>
    </row>
    <row r="599" spans="1:6" x14ac:dyDescent="0.25">
      <c r="A599" s="2" t="s">
        <v>10970</v>
      </c>
      <c r="B599" t="s">
        <v>8572</v>
      </c>
      <c r="C599" t="str">
        <f t="shared" si="18"/>
        <v>BAQueimadas</v>
      </c>
      <c r="D599" s="11">
        <f>IF(A599=A598,'Cargos x vlr'!$G$4,'Cargos x vlr'!$F$4)</f>
        <v>200</v>
      </c>
      <c r="E599" s="11">
        <f>IF(A599=A598,'Cargos x vlr'!$G$5,'Cargos x vlr'!$F$5)</f>
        <v>200</v>
      </c>
      <c r="F599" s="11" t="str">
        <f t="shared" si="19"/>
        <v>Interior</v>
      </c>
    </row>
    <row r="600" spans="1:6" x14ac:dyDescent="0.25">
      <c r="A600" s="2" t="s">
        <v>10970</v>
      </c>
      <c r="B600" t="s">
        <v>9821</v>
      </c>
      <c r="C600" t="str">
        <f t="shared" si="18"/>
        <v>BAQuijingue</v>
      </c>
      <c r="D600" s="11">
        <f>IF(A600=A599,'Cargos x vlr'!$G$4,'Cargos x vlr'!$F$4)</f>
        <v>200</v>
      </c>
      <c r="E600" s="11">
        <f>IF(A600=A599,'Cargos x vlr'!$G$5,'Cargos x vlr'!$F$5)</f>
        <v>200</v>
      </c>
      <c r="F600" s="11" t="str">
        <f t="shared" si="19"/>
        <v>Interior</v>
      </c>
    </row>
    <row r="601" spans="1:6" x14ac:dyDescent="0.25">
      <c r="A601" s="2" t="s">
        <v>10970</v>
      </c>
      <c r="B601" t="s">
        <v>9826</v>
      </c>
      <c r="C601" t="str">
        <f t="shared" si="18"/>
        <v>BAQuixabeira</v>
      </c>
      <c r="D601" s="11">
        <f>IF(A601=A600,'Cargos x vlr'!$G$4,'Cargos x vlr'!$F$4)</f>
        <v>200</v>
      </c>
      <c r="E601" s="11">
        <f>IF(A601=A600,'Cargos x vlr'!$G$5,'Cargos x vlr'!$F$5)</f>
        <v>200</v>
      </c>
      <c r="F601" s="11" t="str">
        <f t="shared" si="19"/>
        <v>Interior</v>
      </c>
    </row>
    <row r="602" spans="1:6" x14ac:dyDescent="0.25">
      <c r="A602" s="2" t="s">
        <v>10970</v>
      </c>
      <c r="B602" t="s">
        <v>9831</v>
      </c>
      <c r="C602" t="str">
        <f t="shared" si="18"/>
        <v>BARafael Jambeiro</v>
      </c>
      <c r="D602" s="11">
        <f>IF(A602=A601,'Cargos x vlr'!$G$4,'Cargos x vlr'!$F$4)</f>
        <v>200</v>
      </c>
      <c r="E602" s="11">
        <f>IF(A602=A601,'Cargos x vlr'!$G$5,'Cargos x vlr'!$F$5)</f>
        <v>200</v>
      </c>
      <c r="F602" s="11" t="str">
        <f t="shared" si="19"/>
        <v>Interior</v>
      </c>
    </row>
    <row r="603" spans="1:6" x14ac:dyDescent="0.25">
      <c r="A603" s="2" t="s">
        <v>10970</v>
      </c>
      <c r="B603" t="s">
        <v>9835</v>
      </c>
      <c r="C603" t="str">
        <f t="shared" si="18"/>
        <v>BARemanso</v>
      </c>
      <c r="D603" s="11">
        <f>IF(A603=A602,'Cargos x vlr'!$G$4,'Cargos x vlr'!$F$4)</f>
        <v>200</v>
      </c>
      <c r="E603" s="11">
        <f>IF(A603=A602,'Cargos x vlr'!$G$5,'Cargos x vlr'!$F$5)</f>
        <v>200</v>
      </c>
      <c r="F603" s="11" t="str">
        <f t="shared" si="19"/>
        <v>Interior</v>
      </c>
    </row>
    <row r="604" spans="1:6" x14ac:dyDescent="0.25">
      <c r="A604" s="2" t="s">
        <v>10970</v>
      </c>
      <c r="B604" t="s">
        <v>9839</v>
      </c>
      <c r="C604" t="str">
        <f t="shared" si="18"/>
        <v>BARetirolândia</v>
      </c>
      <c r="D604" s="11">
        <f>IF(A604=A603,'Cargos x vlr'!$G$4,'Cargos x vlr'!$F$4)</f>
        <v>200</v>
      </c>
      <c r="E604" s="11">
        <f>IF(A604=A603,'Cargos x vlr'!$G$5,'Cargos x vlr'!$F$5)</f>
        <v>200</v>
      </c>
      <c r="F604" s="11" t="str">
        <f t="shared" si="19"/>
        <v>Interior</v>
      </c>
    </row>
    <row r="605" spans="1:6" x14ac:dyDescent="0.25">
      <c r="A605" s="2" t="s">
        <v>10970</v>
      </c>
      <c r="B605" t="s">
        <v>9844</v>
      </c>
      <c r="C605" t="str">
        <f t="shared" si="18"/>
        <v>BARiachão das Neves</v>
      </c>
      <c r="D605" s="11">
        <f>IF(A605=A604,'Cargos x vlr'!$G$4,'Cargos x vlr'!$F$4)</f>
        <v>200</v>
      </c>
      <c r="E605" s="11">
        <f>IF(A605=A604,'Cargos x vlr'!$G$5,'Cargos x vlr'!$F$5)</f>
        <v>200</v>
      </c>
      <c r="F605" s="11" t="str">
        <f t="shared" si="19"/>
        <v>Interior</v>
      </c>
    </row>
    <row r="606" spans="1:6" x14ac:dyDescent="0.25">
      <c r="A606" s="2" t="s">
        <v>10970</v>
      </c>
      <c r="B606" t="s">
        <v>9849</v>
      </c>
      <c r="C606" t="str">
        <f t="shared" si="18"/>
        <v>BARiachão do Jacuípe</v>
      </c>
      <c r="D606" s="11">
        <f>IF(A606=A605,'Cargos x vlr'!$G$4,'Cargos x vlr'!$F$4)</f>
        <v>200</v>
      </c>
      <c r="E606" s="11">
        <f>IF(A606=A605,'Cargos x vlr'!$G$5,'Cargos x vlr'!$F$5)</f>
        <v>200</v>
      </c>
      <c r="F606" s="11" t="str">
        <f t="shared" si="19"/>
        <v>Interior</v>
      </c>
    </row>
    <row r="607" spans="1:6" x14ac:dyDescent="0.25">
      <c r="A607" s="2" t="s">
        <v>10970</v>
      </c>
      <c r="B607" t="s">
        <v>8011</v>
      </c>
      <c r="C607" t="str">
        <f t="shared" si="18"/>
        <v>BARiacho de Santana</v>
      </c>
      <c r="D607" s="11">
        <f>IF(A607=A606,'Cargos x vlr'!$G$4,'Cargos x vlr'!$F$4)</f>
        <v>200</v>
      </c>
      <c r="E607" s="11">
        <f>IF(A607=A606,'Cargos x vlr'!$G$5,'Cargos x vlr'!$F$5)</f>
        <v>200</v>
      </c>
      <c r="F607" s="11" t="str">
        <f t="shared" si="19"/>
        <v>Interior</v>
      </c>
    </row>
    <row r="608" spans="1:6" x14ac:dyDescent="0.25">
      <c r="A608" s="2" t="s">
        <v>10970</v>
      </c>
      <c r="B608" t="s">
        <v>9857</v>
      </c>
      <c r="C608" t="str">
        <f t="shared" si="18"/>
        <v>BARibeira do Amparo</v>
      </c>
      <c r="D608" s="11">
        <f>IF(A608=A607,'Cargos x vlr'!$G$4,'Cargos x vlr'!$F$4)</f>
        <v>200</v>
      </c>
      <c r="E608" s="11">
        <f>IF(A608=A607,'Cargos x vlr'!$G$5,'Cargos x vlr'!$F$5)</f>
        <v>200</v>
      </c>
      <c r="F608" s="11" t="str">
        <f t="shared" si="19"/>
        <v>Interior</v>
      </c>
    </row>
    <row r="609" spans="1:6" x14ac:dyDescent="0.25">
      <c r="A609" s="2" t="s">
        <v>10970</v>
      </c>
      <c r="B609" t="s">
        <v>9861</v>
      </c>
      <c r="C609" t="str">
        <f t="shared" si="18"/>
        <v>BARibeira do Pombal</v>
      </c>
      <c r="D609" s="11">
        <f>IF(A609=A608,'Cargos x vlr'!$G$4,'Cargos x vlr'!$F$4)</f>
        <v>200</v>
      </c>
      <c r="E609" s="11">
        <f>IF(A609=A608,'Cargos x vlr'!$G$5,'Cargos x vlr'!$F$5)</f>
        <v>200</v>
      </c>
      <c r="F609" s="11" t="str">
        <f t="shared" si="19"/>
        <v>Interior</v>
      </c>
    </row>
    <row r="610" spans="1:6" x14ac:dyDescent="0.25">
      <c r="A610" s="2" t="s">
        <v>10970</v>
      </c>
      <c r="B610" t="s">
        <v>9866</v>
      </c>
      <c r="C610" t="str">
        <f t="shared" si="18"/>
        <v>BARibeirão do Largo</v>
      </c>
      <c r="D610" s="11">
        <f>IF(A610=A609,'Cargos x vlr'!$G$4,'Cargos x vlr'!$F$4)</f>
        <v>200</v>
      </c>
      <c r="E610" s="11">
        <f>IF(A610=A609,'Cargos x vlr'!$G$5,'Cargos x vlr'!$F$5)</f>
        <v>200</v>
      </c>
      <c r="F610" s="11" t="str">
        <f t="shared" si="19"/>
        <v>Interior</v>
      </c>
    </row>
    <row r="611" spans="1:6" x14ac:dyDescent="0.25">
      <c r="A611" s="2" t="s">
        <v>10970</v>
      </c>
      <c r="B611" t="s">
        <v>9871</v>
      </c>
      <c r="C611" t="str">
        <f t="shared" si="18"/>
        <v>BARio de Contas</v>
      </c>
      <c r="D611" s="11">
        <f>IF(A611=A610,'Cargos x vlr'!$G$4,'Cargos x vlr'!$F$4)</f>
        <v>200</v>
      </c>
      <c r="E611" s="11">
        <f>IF(A611=A610,'Cargos x vlr'!$G$5,'Cargos x vlr'!$F$5)</f>
        <v>200</v>
      </c>
      <c r="F611" s="11" t="str">
        <f t="shared" si="19"/>
        <v>Interior</v>
      </c>
    </row>
    <row r="612" spans="1:6" x14ac:dyDescent="0.25">
      <c r="A612" s="2" t="s">
        <v>10970</v>
      </c>
      <c r="B612" t="s">
        <v>9876</v>
      </c>
      <c r="C612" t="str">
        <f t="shared" si="18"/>
        <v>BARio do Antônio</v>
      </c>
      <c r="D612" s="11">
        <f>IF(A612=A611,'Cargos x vlr'!$G$4,'Cargos x vlr'!$F$4)</f>
        <v>200</v>
      </c>
      <c r="E612" s="11">
        <f>IF(A612=A611,'Cargos x vlr'!$G$5,'Cargos x vlr'!$F$5)</f>
        <v>200</v>
      </c>
      <c r="F612" s="11" t="str">
        <f t="shared" si="19"/>
        <v>Interior</v>
      </c>
    </row>
    <row r="613" spans="1:6" x14ac:dyDescent="0.25">
      <c r="A613" s="2" t="s">
        <v>10970</v>
      </c>
      <c r="B613" t="s">
        <v>9881</v>
      </c>
      <c r="C613" t="str">
        <f t="shared" si="18"/>
        <v>BARio do Pires</v>
      </c>
      <c r="D613" s="11">
        <f>IF(A613=A612,'Cargos x vlr'!$G$4,'Cargos x vlr'!$F$4)</f>
        <v>200</v>
      </c>
      <c r="E613" s="11">
        <f>IF(A613=A612,'Cargos x vlr'!$G$5,'Cargos x vlr'!$F$5)</f>
        <v>200</v>
      </c>
      <c r="F613" s="11" t="str">
        <f t="shared" si="19"/>
        <v>Interior</v>
      </c>
    </row>
    <row r="614" spans="1:6" x14ac:dyDescent="0.25">
      <c r="A614" s="2" t="s">
        <v>10970</v>
      </c>
      <c r="B614" t="s">
        <v>9886</v>
      </c>
      <c r="C614" t="str">
        <f t="shared" si="18"/>
        <v>BARio Real</v>
      </c>
      <c r="D614" s="11">
        <f>IF(A614=A613,'Cargos x vlr'!$G$4,'Cargos x vlr'!$F$4)</f>
        <v>200</v>
      </c>
      <c r="E614" s="11">
        <f>IF(A614=A613,'Cargos x vlr'!$G$5,'Cargos x vlr'!$F$5)</f>
        <v>200</v>
      </c>
      <c r="F614" s="11" t="str">
        <f t="shared" si="19"/>
        <v>Interior</v>
      </c>
    </row>
    <row r="615" spans="1:6" x14ac:dyDescent="0.25">
      <c r="A615" s="2" t="s">
        <v>10970</v>
      </c>
      <c r="B615" t="s">
        <v>9891</v>
      </c>
      <c r="C615" t="str">
        <f t="shared" si="18"/>
        <v>BARodelas</v>
      </c>
      <c r="D615" s="11">
        <f>IF(A615=A614,'Cargos x vlr'!$G$4,'Cargos x vlr'!$F$4)</f>
        <v>200</v>
      </c>
      <c r="E615" s="11">
        <f>IF(A615=A614,'Cargos x vlr'!$G$5,'Cargos x vlr'!$F$5)</f>
        <v>200</v>
      </c>
      <c r="F615" s="11" t="str">
        <f t="shared" si="19"/>
        <v>Interior</v>
      </c>
    </row>
    <row r="616" spans="1:6" x14ac:dyDescent="0.25">
      <c r="A616" s="2" t="s">
        <v>10970</v>
      </c>
      <c r="B616" t="s">
        <v>8072</v>
      </c>
      <c r="C616" t="str">
        <f t="shared" si="18"/>
        <v>BARuy Barbosa</v>
      </c>
      <c r="D616" s="11">
        <f>IF(A616=A615,'Cargos x vlr'!$G$4,'Cargos x vlr'!$F$4)</f>
        <v>200</v>
      </c>
      <c r="E616" s="11">
        <f>IF(A616=A615,'Cargos x vlr'!$G$5,'Cargos x vlr'!$F$5)</f>
        <v>200</v>
      </c>
      <c r="F616" s="11" t="str">
        <f t="shared" si="19"/>
        <v>Interior</v>
      </c>
    </row>
    <row r="617" spans="1:6" x14ac:dyDescent="0.25">
      <c r="A617" s="2" t="s">
        <v>10970</v>
      </c>
      <c r="B617" t="s">
        <v>9900</v>
      </c>
      <c r="C617" t="str">
        <f t="shared" si="18"/>
        <v>BASalinas da Margarida</v>
      </c>
      <c r="D617" s="11">
        <f>IF(A617=A616,'Cargos x vlr'!$G$4,'Cargos x vlr'!$F$4)</f>
        <v>200</v>
      </c>
      <c r="E617" s="11">
        <f>IF(A617=A616,'Cargos x vlr'!$G$5,'Cargos x vlr'!$F$5)</f>
        <v>200</v>
      </c>
      <c r="F617" s="11" t="str">
        <f t="shared" si="19"/>
        <v>Interior</v>
      </c>
    </row>
    <row r="618" spans="1:6" x14ac:dyDescent="0.25">
      <c r="A618" s="2" t="s">
        <v>10970</v>
      </c>
      <c r="B618" t="s">
        <v>9910</v>
      </c>
      <c r="C618" t="str">
        <f t="shared" si="18"/>
        <v>BASanta Bárbara</v>
      </c>
      <c r="D618" s="11">
        <f>IF(A618=A617,'Cargos x vlr'!$G$4,'Cargos x vlr'!$F$4)</f>
        <v>200</v>
      </c>
      <c r="E618" s="11">
        <f>IF(A618=A617,'Cargos x vlr'!$G$5,'Cargos x vlr'!$F$5)</f>
        <v>200</v>
      </c>
      <c r="F618" s="11" t="str">
        <f t="shared" si="19"/>
        <v>Interior</v>
      </c>
    </row>
    <row r="619" spans="1:6" x14ac:dyDescent="0.25">
      <c r="A619" s="2" t="s">
        <v>10970</v>
      </c>
      <c r="B619" t="s">
        <v>9915</v>
      </c>
      <c r="C619" t="str">
        <f t="shared" si="18"/>
        <v>BASanta Brígida</v>
      </c>
      <c r="D619" s="11">
        <f>IF(A619=A618,'Cargos x vlr'!$G$4,'Cargos x vlr'!$F$4)</f>
        <v>200</v>
      </c>
      <c r="E619" s="11">
        <f>IF(A619=A618,'Cargos x vlr'!$G$5,'Cargos x vlr'!$F$5)</f>
        <v>200</v>
      </c>
      <c r="F619" s="11" t="str">
        <f t="shared" si="19"/>
        <v>Interior</v>
      </c>
    </row>
    <row r="620" spans="1:6" x14ac:dyDescent="0.25">
      <c r="A620" s="2" t="s">
        <v>10970</v>
      </c>
      <c r="B620" t="s">
        <v>9920</v>
      </c>
      <c r="C620" t="str">
        <f t="shared" si="18"/>
        <v>BASanta Cruz Cabrália</v>
      </c>
      <c r="D620" s="11">
        <f>IF(A620=A619,'Cargos x vlr'!$G$4,'Cargos x vlr'!$F$4)</f>
        <v>200</v>
      </c>
      <c r="E620" s="11">
        <f>IF(A620=A619,'Cargos x vlr'!$G$5,'Cargos x vlr'!$F$5)</f>
        <v>200</v>
      </c>
      <c r="F620" s="11" t="str">
        <f t="shared" si="19"/>
        <v>Interior</v>
      </c>
    </row>
    <row r="621" spans="1:6" x14ac:dyDescent="0.25">
      <c r="A621" s="2" t="s">
        <v>10970</v>
      </c>
      <c r="B621" t="s">
        <v>9925</v>
      </c>
      <c r="C621" t="str">
        <f t="shared" si="18"/>
        <v>BASanta Cruz da Vitória</v>
      </c>
      <c r="D621" s="11">
        <f>IF(A621=A620,'Cargos x vlr'!$G$4,'Cargos x vlr'!$F$4)</f>
        <v>200</v>
      </c>
      <c r="E621" s="11">
        <f>IF(A621=A620,'Cargos x vlr'!$G$5,'Cargos x vlr'!$F$5)</f>
        <v>200</v>
      </c>
      <c r="F621" s="11" t="str">
        <f t="shared" si="19"/>
        <v>Interior</v>
      </c>
    </row>
    <row r="622" spans="1:6" x14ac:dyDescent="0.25">
      <c r="A622" s="2" t="s">
        <v>10970</v>
      </c>
      <c r="B622" t="s">
        <v>8667</v>
      </c>
      <c r="C622" t="str">
        <f t="shared" si="18"/>
        <v>BASanta Inês</v>
      </c>
      <c r="D622" s="11">
        <f>IF(A622=A621,'Cargos x vlr'!$G$4,'Cargos x vlr'!$F$4)</f>
        <v>200</v>
      </c>
      <c r="E622" s="11">
        <f>IF(A622=A621,'Cargos x vlr'!$G$5,'Cargos x vlr'!$F$5)</f>
        <v>200</v>
      </c>
      <c r="F622" s="11" t="str">
        <f t="shared" si="19"/>
        <v>Interior</v>
      </c>
    </row>
    <row r="623" spans="1:6" x14ac:dyDescent="0.25">
      <c r="A623" s="2" t="s">
        <v>10970</v>
      </c>
      <c r="B623" t="s">
        <v>8680</v>
      </c>
      <c r="C623" t="str">
        <f t="shared" si="18"/>
        <v>BASanta Luzia</v>
      </c>
      <c r="D623" s="11">
        <f>IF(A623=A622,'Cargos x vlr'!$G$4,'Cargos x vlr'!$F$4)</f>
        <v>200</v>
      </c>
      <c r="E623" s="11">
        <f>IF(A623=A622,'Cargos x vlr'!$G$5,'Cargos x vlr'!$F$5)</f>
        <v>200</v>
      </c>
      <c r="F623" s="11" t="str">
        <f t="shared" si="19"/>
        <v>Interior</v>
      </c>
    </row>
    <row r="624" spans="1:6" x14ac:dyDescent="0.25">
      <c r="A624" s="2" t="s">
        <v>10970</v>
      </c>
      <c r="B624" t="s">
        <v>9938</v>
      </c>
      <c r="C624" t="str">
        <f t="shared" si="18"/>
        <v>BASanta Maria da Vitória</v>
      </c>
      <c r="D624" s="11">
        <f>IF(A624=A623,'Cargos x vlr'!$G$4,'Cargos x vlr'!$F$4)</f>
        <v>200</v>
      </c>
      <c r="E624" s="11">
        <f>IF(A624=A623,'Cargos x vlr'!$G$5,'Cargos x vlr'!$F$5)</f>
        <v>200</v>
      </c>
      <c r="F624" s="11" t="str">
        <f t="shared" si="19"/>
        <v>Interior</v>
      </c>
    </row>
    <row r="625" spans="1:6" x14ac:dyDescent="0.25">
      <c r="A625" s="2" t="s">
        <v>10970</v>
      </c>
      <c r="B625" t="s">
        <v>9942</v>
      </c>
      <c r="C625" t="str">
        <f t="shared" si="18"/>
        <v>BASanta Rita de Cássia</v>
      </c>
      <c r="D625" s="11">
        <f>IF(A625=A624,'Cargos x vlr'!$G$4,'Cargos x vlr'!$F$4)</f>
        <v>200</v>
      </c>
      <c r="E625" s="11">
        <f>IF(A625=A624,'Cargos x vlr'!$G$5,'Cargos x vlr'!$F$5)</f>
        <v>200</v>
      </c>
      <c r="F625" s="11" t="str">
        <f t="shared" si="19"/>
        <v>Interior</v>
      </c>
    </row>
    <row r="626" spans="1:6" x14ac:dyDescent="0.25">
      <c r="A626" s="2" t="s">
        <v>10970</v>
      </c>
      <c r="B626" t="s">
        <v>8774</v>
      </c>
      <c r="C626" t="str">
        <f t="shared" si="18"/>
        <v>BASanta Teresinha</v>
      </c>
      <c r="D626" s="11">
        <f>IF(A626=A625,'Cargos x vlr'!$G$4,'Cargos x vlr'!$F$4)</f>
        <v>200</v>
      </c>
      <c r="E626" s="11">
        <f>IF(A626=A625,'Cargos x vlr'!$G$5,'Cargos x vlr'!$F$5)</f>
        <v>200</v>
      </c>
      <c r="F626" s="11" t="str">
        <f t="shared" si="19"/>
        <v>Interior</v>
      </c>
    </row>
    <row r="627" spans="1:6" x14ac:dyDescent="0.25">
      <c r="A627" s="2" t="s">
        <v>10970</v>
      </c>
      <c r="B627" t="s">
        <v>9951</v>
      </c>
      <c r="C627" t="str">
        <f t="shared" si="18"/>
        <v>BASantaluz</v>
      </c>
      <c r="D627" s="11">
        <f>IF(A627=A626,'Cargos x vlr'!$G$4,'Cargos x vlr'!$F$4)</f>
        <v>200</v>
      </c>
      <c r="E627" s="11">
        <f>IF(A627=A626,'Cargos x vlr'!$G$5,'Cargos x vlr'!$F$5)</f>
        <v>200</v>
      </c>
      <c r="F627" s="11" t="str">
        <f t="shared" si="19"/>
        <v>Interior</v>
      </c>
    </row>
    <row r="628" spans="1:6" x14ac:dyDescent="0.25">
      <c r="A628" s="2" t="s">
        <v>10970</v>
      </c>
      <c r="B628" t="s">
        <v>6141</v>
      </c>
      <c r="C628" t="str">
        <f t="shared" si="18"/>
        <v>BASantana</v>
      </c>
      <c r="D628" s="11">
        <f>IF(A628=A627,'Cargos x vlr'!$G$4,'Cargos x vlr'!$F$4)</f>
        <v>200</v>
      </c>
      <c r="E628" s="11">
        <f>IF(A628=A627,'Cargos x vlr'!$G$5,'Cargos x vlr'!$F$5)</f>
        <v>200</v>
      </c>
      <c r="F628" s="11" t="str">
        <f t="shared" si="19"/>
        <v>Interior</v>
      </c>
    </row>
    <row r="629" spans="1:6" x14ac:dyDescent="0.25">
      <c r="A629" s="2" t="s">
        <v>10970</v>
      </c>
      <c r="B629" t="s">
        <v>9960</v>
      </c>
      <c r="C629" t="str">
        <f t="shared" si="18"/>
        <v>BASantanópolis</v>
      </c>
      <c r="D629" s="11">
        <f>IF(A629=A628,'Cargos x vlr'!$G$4,'Cargos x vlr'!$F$4)</f>
        <v>200</v>
      </c>
      <c r="E629" s="11">
        <f>IF(A629=A628,'Cargos x vlr'!$G$5,'Cargos x vlr'!$F$5)</f>
        <v>200</v>
      </c>
      <c r="F629" s="11" t="str">
        <f t="shared" si="19"/>
        <v>Interior</v>
      </c>
    </row>
    <row r="630" spans="1:6" x14ac:dyDescent="0.25">
      <c r="A630" s="2" t="s">
        <v>10970</v>
      </c>
      <c r="B630" t="s">
        <v>9965</v>
      </c>
      <c r="C630" t="str">
        <f t="shared" si="18"/>
        <v>BASanto Amaro</v>
      </c>
      <c r="D630" s="11">
        <f>IF(A630=A629,'Cargos x vlr'!$G$4,'Cargos x vlr'!$F$4)</f>
        <v>200</v>
      </c>
      <c r="E630" s="11">
        <f>IF(A630=A629,'Cargos x vlr'!$G$5,'Cargos x vlr'!$F$5)</f>
        <v>200</v>
      </c>
      <c r="F630" s="11" t="str">
        <f t="shared" si="19"/>
        <v>Interior</v>
      </c>
    </row>
    <row r="631" spans="1:6" x14ac:dyDescent="0.25">
      <c r="A631" s="2" t="s">
        <v>10970</v>
      </c>
      <c r="B631" t="s">
        <v>9970</v>
      </c>
      <c r="C631" t="str">
        <f t="shared" si="18"/>
        <v>BASanto Antônio de Jesus</v>
      </c>
      <c r="D631" s="11">
        <f>IF(A631=A630,'Cargos x vlr'!$G$4,'Cargos x vlr'!$F$4)</f>
        <v>200</v>
      </c>
      <c r="E631" s="11">
        <f>IF(A631=A630,'Cargos x vlr'!$G$5,'Cargos x vlr'!$F$5)</f>
        <v>200</v>
      </c>
      <c r="F631" s="11" t="str">
        <f t="shared" si="19"/>
        <v>Interior</v>
      </c>
    </row>
    <row r="632" spans="1:6" x14ac:dyDescent="0.25">
      <c r="A632" s="2" t="s">
        <v>10970</v>
      </c>
      <c r="B632" t="s">
        <v>9974</v>
      </c>
      <c r="C632" t="str">
        <f t="shared" si="18"/>
        <v>BASanto Estêvão</v>
      </c>
      <c r="D632" s="11">
        <f>IF(A632=A631,'Cargos x vlr'!$G$4,'Cargos x vlr'!$F$4)</f>
        <v>200</v>
      </c>
      <c r="E632" s="11">
        <f>IF(A632=A631,'Cargos x vlr'!$G$5,'Cargos x vlr'!$F$5)</f>
        <v>200</v>
      </c>
      <c r="F632" s="11" t="str">
        <f t="shared" si="19"/>
        <v>Interior</v>
      </c>
    </row>
    <row r="633" spans="1:6" x14ac:dyDescent="0.25">
      <c r="A633" s="2" t="s">
        <v>10970</v>
      </c>
      <c r="B633" t="s">
        <v>9979</v>
      </c>
      <c r="C633" t="str">
        <f t="shared" si="18"/>
        <v>BASão Desidério</v>
      </c>
      <c r="D633" s="11">
        <f>IF(A633=A632,'Cargos x vlr'!$G$4,'Cargos x vlr'!$F$4)</f>
        <v>200</v>
      </c>
      <c r="E633" s="11">
        <f>IF(A633=A632,'Cargos x vlr'!$G$5,'Cargos x vlr'!$F$5)</f>
        <v>200</v>
      </c>
      <c r="F633" s="11" t="str">
        <f t="shared" si="19"/>
        <v>Interior</v>
      </c>
    </row>
    <row r="634" spans="1:6" x14ac:dyDescent="0.25">
      <c r="A634" s="2" t="s">
        <v>10970</v>
      </c>
      <c r="B634" t="s">
        <v>7233</v>
      </c>
      <c r="C634" t="str">
        <f t="shared" si="18"/>
        <v>BASão Domingos</v>
      </c>
      <c r="D634" s="11">
        <f>IF(A634=A633,'Cargos x vlr'!$G$4,'Cargos x vlr'!$F$4)</f>
        <v>200</v>
      </c>
      <c r="E634" s="11">
        <f>IF(A634=A633,'Cargos x vlr'!$G$5,'Cargos x vlr'!$F$5)</f>
        <v>200</v>
      </c>
      <c r="F634" s="11" t="str">
        <f t="shared" si="19"/>
        <v>Interior</v>
      </c>
    </row>
    <row r="635" spans="1:6" x14ac:dyDescent="0.25">
      <c r="A635" s="2" t="s">
        <v>10970</v>
      </c>
      <c r="B635" t="s">
        <v>9988</v>
      </c>
      <c r="C635" t="str">
        <f t="shared" si="18"/>
        <v>BASão Felipe</v>
      </c>
      <c r="D635" s="11">
        <f>IF(A635=A634,'Cargos x vlr'!$G$4,'Cargos x vlr'!$F$4)</f>
        <v>200</v>
      </c>
      <c r="E635" s="11">
        <f>IF(A635=A634,'Cargos x vlr'!$G$5,'Cargos x vlr'!$F$5)</f>
        <v>200</v>
      </c>
      <c r="F635" s="11" t="str">
        <f t="shared" si="19"/>
        <v>Interior</v>
      </c>
    </row>
    <row r="636" spans="1:6" x14ac:dyDescent="0.25">
      <c r="A636" s="2" t="s">
        <v>10970</v>
      </c>
      <c r="B636" t="s">
        <v>9993</v>
      </c>
      <c r="C636" t="str">
        <f t="shared" si="18"/>
        <v>BASão Félix</v>
      </c>
      <c r="D636" s="11">
        <f>IF(A636=A635,'Cargos x vlr'!$G$4,'Cargos x vlr'!$F$4)</f>
        <v>200</v>
      </c>
      <c r="E636" s="11">
        <f>IF(A636=A635,'Cargos x vlr'!$G$5,'Cargos x vlr'!$F$5)</f>
        <v>200</v>
      </c>
      <c r="F636" s="11" t="str">
        <f t="shared" si="19"/>
        <v>Interior</v>
      </c>
    </row>
    <row r="637" spans="1:6" x14ac:dyDescent="0.25">
      <c r="A637" s="2" t="s">
        <v>10970</v>
      </c>
      <c r="B637" t="s">
        <v>9998</v>
      </c>
      <c r="C637" t="str">
        <f t="shared" si="18"/>
        <v>BASão Félix do Coribe</v>
      </c>
      <c r="D637" s="11">
        <f>IF(A637=A636,'Cargos x vlr'!$G$4,'Cargos x vlr'!$F$4)</f>
        <v>200</v>
      </c>
      <c r="E637" s="11">
        <f>IF(A637=A636,'Cargos x vlr'!$G$5,'Cargos x vlr'!$F$5)</f>
        <v>200</v>
      </c>
      <c r="F637" s="11" t="str">
        <f t="shared" si="19"/>
        <v>Interior</v>
      </c>
    </row>
    <row r="638" spans="1:6" x14ac:dyDescent="0.25">
      <c r="A638" s="2" t="s">
        <v>10970</v>
      </c>
      <c r="B638" t="s">
        <v>10002</v>
      </c>
      <c r="C638" t="str">
        <f t="shared" si="18"/>
        <v>BASão Francisco do Conde</v>
      </c>
      <c r="D638" s="11">
        <f>IF(A638=A637,'Cargos x vlr'!$G$4,'Cargos x vlr'!$F$4)</f>
        <v>200</v>
      </c>
      <c r="E638" s="11">
        <f>IF(A638=A637,'Cargos x vlr'!$G$5,'Cargos x vlr'!$F$5)</f>
        <v>200</v>
      </c>
      <c r="F638" s="11" t="str">
        <f t="shared" si="19"/>
        <v>Interior</v>
      </c>
    </row>
    <row r="639" spans="1:6" x14ac:dyDescent="0.25">
      <c r="A639" s="2" t="s">
        <v>10970</v>
      </c>
      <c r="B639" t="s">
        <v>10007</v>
      </c>
      <c r="C639" t="str">
        <f t="shared" si="18"/>
        <v>BASão Gabriel</v>
      </c>
      <c r="D639" s="11">
        <f>IF(A639=A638,'Cargos x vlr'!$G$4,'Cargos x vlr'!$F$4)</f>
        <v>200</v>
      </c>
      <c r="E639" s="11">
        <f>IF(A639=A638,'Cargos x vlr'!$G$5,'Cargos x vlr'!$F$5)</f>
        <v>200</v>
      </c>
      <c r="F639" s="11" t="str">
        <f t="shared" si="19"/>
        <v>Interior</v>
      </c>
    </row>
    <row r="640" spans="1:6" x14ac:dyDescent="0.25">
      <c r="A640" s="2" t="s">
        <v>10970</v>
      </c>
      <c r="B640" t="s">
        <v>10012</v>
      </c>
      <c r="C640" t="str">
        <f t="shared" si="18"/>
        <v>BASão Gonçalo dos Campos</v>
      </c>
      <c r="D640" s="11">
        <f>IF(A640=A639,'Cargos x vlr'!$G$4,'Cargos x vlr'!$F$4)</f>
        <v>200</v>
      </c>
      <c r="E640" s="11">
        <f>IF(A640=A639,'Cargos x vlr'!$G$5,'Cargos x vlr'!$F$5)</f>
        <v>200</v>
      </c>
      <c r="F640" s="11" t="str">
        <f t="shared" si="19"/>
        <v>Interior</v>
      </c>
    </row>
    <row r="641" spans="1:6" x14ac:dyDescent="0.25">
      <c r="A641" s="2" t="s">
        <v>10970</v>
      </c>
      <c r="B641" t="s">
        <v>10017</v>
      </c>
      <c r="C641" t="str">
        <f t="shared" si="18"/>
        <v>BASão José da Vitória</v>
      </c>
      <c r="D641" s="11">
        <f>IF(A641=A640,'Cargos x vlr'!$G$4,'Cargos x vlr'!$F$4)</f>
        <v>200</v>
      </c>
      <c r="E641" s="11">
        <f>IF(A641=A640,'Cargos x vlr'!$G$5,'Cargos x vlr'!$F$5)</f>
        <v>200</v>
      </c>
      <c r="F641" s="11" t="str">
        <f t="shared" si="19"/>
        <v>Interior</v>
      </c>
    </row>
    <row r="642" spans="1:6" x14ac:dyDescent="0.25">
      <c r="A642" s="2" t="s">
        <v>10970</v>
      </c>
      <c r="B642" t="s">
        <v>10021</v>
      </c>
      <c r="C642" t="str">
        <f t="shared" si="18"/>
        <v>BASão José do Jacuípe</v>
      </c>
      <c r="D642" s="11">
        <f>IF(A642=A641,'Cargos x vlr'!$G$4,'Cargos x vlr'!$F$4)</f>
        <v>200</v>
      </c>
      <c r="E642" s="11">
        <f>IF(A642=A641,'Cargos x vlr'!$G$5,'Cargos x vlr'!$F$5)</f>
        <v>200</v>
      </c>
      <c r="F642" s="11" t="str">
        <f t="shared" si="19"/>
        <v>Interior</v>
      </c>
    </row>
    <row r="643" spans="1:6" x14ac:dyDescent="0.25">
      <c r="A643" s="2" t="s">
        <v>10970</v>
      </c>
      <c r="B643" t="s">
        <v>10026</v>
      </c>
      <c r="C643" t="str">
        <f t="shared" ref="C643:C706" si="20">CONCATENATE(A643,B643)</f>
        <v>BASão Miguel das Matas</v>
      </c>
      <c r="D643" s="11">
        <f>IF(A643=A642,'Cargos x vlr'!$G$4,'Cargos x vlr'!$F$4)</f>
        <v>200</v>
      </c>
      <c r="E643" s="11">
        <f>IF(A643=A642,'Cargos x vlr'!$G$5,'Cargos x vlr'!$F$5)</f>
        <v>200</v>
      </c>
      <c r="F643" s="11" t="str">
        <f t="shared" ref="F643:F706" si="21">IF(A642=A643,"Interior","Capital")</f>
        <v>Interior</v>
      </c>
    </row>
    <row r="644" spans="1:6" x14ac:dyDescent="0.25">
      <c r="A644" s="2" t="s">
        <v>10970</v>
      </c>
      <c r="B644" t="s">
        <v>10031</v>
      </c>
      <c r="C644" t="str">
        <f t="shared" si="20"/>
        <v>BASão Sebastião do Passé</v>
      </c>
      <c r="D644" s="11">
        <f>IF(A644=A643,'Cargos x vlr'!$G$4,'Cargos x vlr'!$F$4)</f>
        <v>200</v>
      </c>
      <c r="E644" s="11">
        <f>IF(A644=A643,'Cargos x vlr'!$G$5,'Cargos x vlr'!$F$5)</f>
        <v>200</v>
      </c>
      <c r="F644" s="11" t="str">
        <f t="shared" si="21"/>
        <v>Interior</v>
      </c>
    </row>
    <row r="645" spans="1:6" x14ac:dyDescent="0.25">
      <c r="A645" s="2" t="s">
        <v>10970</v>
      </c>
      <c r="B645" t="s">
        <v>10036</v>
      </c>
      <c r="C645" t="str">
        <f t="shared" si="20"/>
        <v>BASapeaçu</v>
      </c>
      <c r="D645" s="11">
        <f>IF(A645=A644,'Cargos x vlr'!$G$4,'Cargos x vlr'!$F$4)</f>
        <v>200</v>
      </c>
      <c r="E645" s="11">
        <f>IF(A645=A644,'Cargos x vlr'!$G$5,'Cargos x vlr'!$F$5)</f>
        <v>200</v>
      </c>
      <c r="F645" s="11" t="str">
        <f t="shared" si="21"/>
        <v>Interior</v>
      </c>
    </row>
    <row r="646" spans="1:6" x14ac:dyDescent="0.25">
      <c r="A646" s="2" t="s">
        <v>10970</v>
      </c>
      <c r="B646" t="s">
        <v>10041</v>
      </c>
      <c r="C646" t="str">
        <f t="shared" si="20"/>
        <v>BASátiro Dias</v>
      </c>
      <c r="D646" s="11">
        <f>IF(A646=A645,'Cargos x vlr'!$G$4,'Cargos x vlr'!$F$4)</f>
        <v>200</v>
      </c>
      <c r="E646" s="11">
        <f>IF(A646=A645,'Cargos x vlr'!$G$5,'Cargos x vlr'!$F$5)</f>
        <v>200</v>
      </c>
      <c r="F646" s="11" t="str">
        <f t="shared" si="21"/>
        <v>Interior</v>
      </c>
    </row>
    <row r="647" spans="1:6" x14ac:dyDescent="0.25">
      <c r="A647" s="2" t="s">
        <v>10970</v>
      </c>
      <c r="B647" t="s">
        <v>10046</v>
      </c>
      <c r="C647" t="str">
        <f t="shared" si="20"/>
        <v>BASaubara</v>
      </c>
      <c r="D647" s="11">
        <f>IF(A647=A646,'Cargos x vlr'!$G$4,'Cargos x vlr'!$F$4)</f>
        <v>200</v>
      </c>
      <c r="E647" s="11">
        <f>IF(A647=A646,'Cargos x vlr'!$G$5,'Cargos x vlr'!$F$5)</f>
        <v>200</v>
      </c>
      <c r="F647" s="11" t="str">
        <f t="shared" si="21"/>
        <v>Interior</v>
      </c>
    </row>
    <row r="648" spans="1:6" x14ac:dyDescent="0.25">
      <c r="A648" s="2" t="s">
        <v>10970</v>
      </c>
      <c r="B648" t="s">
        <v>10050</v>
      </c>
      <c r="C648" t="str">
        <f t="shared" si="20"/>
        <v>BASaúde</v>
      </c>
      <c r="D648" s="11">
        <f>IF(A648=A647,'Cargos x vlr'!$G$4,'Cargos x vlr'!$F$4)</f>
        <v>200</v>
      </c>
      <c r="E648" s="11">
        <f>IF(A648=A647,'Cargos x vlr'!$G$5,'Cargos x vlr'!$F$5)</f>
        <v>200</v>
      </c>
      <c r="F648" s="11" t="str">
        <f t="shared" si="21"/>
        <v>Interior</v>
      </c>
    </row>
    <row r="649" spans="1:6" x14ac:dyDescent="0.25">
      <c r="A649" s="2" t="s">
        <v>10970</v>
      </c>
      <c r="B649" t="s">
        <v>10055</v>
      </c>
      <c r="C649" t="str">
        <f t="shared" si="20"/>
        <v>BASeabra</v>
      </c>
      <c r="D649" s="11">
        <f>IF(A649=A648,'Cargos x vlr'!$G$4,'Cargos x vlr'!$F$4)</f>
        <v>200</v>
      </c>
      <c r="E649" s="11">
        <f>IF(A649=A648,'Cargos x vlr'!$G$5,'Cargos x vlr'!$F$5)</f>
        <v>200</v>
      </c>
      <c r="F649" s="11" t="str">
        <f t="shared" si="21"/>
        <v>Interior</v>
      </c>
    </row>
    <row r="650" spans="1:6" x14ac:dyDescent="0.25">
      <c r="A650" s="2" t="s">
        <v>10970</v>
      </c>
      <c r="B650" t="s">
        <v>10060</v>
      </c>
      <c r="C650" t="str">
        <f t="shared" si="20"/>
        <v>BASebastião Laranjeiras</v>
      </c>
      <c r="D650" s="11">
        <f>IF(A650=A649,'Cargos x vlr'!$G$4,'Cargos x vlr'!$F$4)</f>
        <v>200</v>
      </c>
      <c r="E650" s="11">
        <f>IF(A650=A649,'Cargos x vlr'!$G$5,'Cargos x vlr'!$F$5)</f>
        <v>200</v>
      </c>
      <c r="F650" s="11" t="str">
        <f t="shared" si="21"/>
        <v>Interior</v>
      </c>
    </row>
    <row r="651" spans="1:6" x14ac:dyDescent="0.25">
      <c r="A651" s="2" t="s">
        <v>10970</v>
      </c>
      <c r="B651" t="s">
        <v>10065</v>
      </c>
      <c r="C651" t="str">
        <f t="shared" si="20"/>
        <v>BASenhor do Bonfim</v>
      </c>
      <c r="D651" s="11">
        <f>IF(A651=A650,'Cargos x vlr'!$G$4,'Cargos x vlr'!$F$4)</f>
        <v>200</v>
      </c>
      <c r="E651" s="11">
        <f>IF(A651=A650,'Cargos x vlr'!$G$5,'Cargos x vlr'!$F$5)</f>
        <v>200</v>
      </c>
      <c r="F651" s="11" t="str">
        <f t="shared" si="21"/>
        <v>Interior</v>
      </c>
    </row>
    <row r="652" spans="1:6" x14ac:dyDescent="0.25">
      <c r="A652" s="2" t="s">
        <v>10970</v>
      </c>
      <c r="B652" t="s">
        <v>10070</v>
      </c>
      <c r="C652" t="str">
        <f t="shared" si="20"/>
        <v>BASento Sé</v>
      </c>
      <c r="D652" s="11">
        <f>IF(A652=A651,'Cargos x vlr'!$G$4,'Cargos x vlr'!$F$4)</f>
        <v>200</v>
      </c>
      <c r="E652" s="11">
        <f>IF(A652=A651,'Cargos x vlr'!$G$5,'Cargos x vlr'!$F$5)</f>
        <v>200</v>
      </c>
      <c r="F652" s="11" t="str">
        <f t="shared" si="21"/>
        <v>Interior</v>
      </c>
    </row>
    <row r="653" spans="1:6" x14ac:dyDescent="0.25">
      <c r="A653" s="2" t="s">
        <v>10970</v>
      </c>
      <c r="B653" t="s">
        <v>10075</v>
      </c>
      <c r="C653" t="str">
        <f t="shared" si="20"/>
        <v>BASerra do Ramalho</v>
      </c>
      <c r="D653" s="11">
        <f>IF(A653=A652,'Cargos x vlr'!$G$4,'Cargos x vlr'!$F$4)</f>
        <v>200</v>
      </c>
      <c r="E653" s="11">
        <f>IF(A653=A652,'Cargos x vlr'!$G$5,'Cargos x vlr'!$F$5)</f>
        <v>200</v>
      </c>
      <c r="F653" s="11" t="str">
        <f t="shared" si="21"/>
        <v>Interior</v>
      </c>
    </row>
    <row r="654" spans="1:6" x14ac:dyDescent="0.25">
      <c r="A654" s="2" t="s">
        <v>10970</v>
      </c>
      <c r="B654" t="s">
        <v>10080</v>
      </c>
      <c r="C654" t="str">
        <f t="shared" si="20"/>
        <v>BASerra Dourada</v>
      </c>
      <c r="D654" s="11">
        <f>IF(A654=A653,'Cargos x vlr'!$G$4,'Cargos x vlr'!$F$4)</f>
        <v>200</v>
      </c>
      <c r="E654" s="11">
        <f>IF(A654=A653,'Cargos x vlr'!$G$5,'Cargos x vlr'!$F$5)</f>
        <v>200</v>
      </c>
      <c r="F654" s="11" t="str">
        <f t="shared" si="21"/>
        <v>Interior</v>
      </c>
    </row>
    <row r="655" spans="1:6" x14ac:dyDescent="0.25">
      <c r="A655" s="2" t="s">
        <v>10970</v>
      </c>
      <c r="B655" t="s">
        <v>10085</v>
      </c>
      <c r="C655" t="str">
        <f t="shared" si="20"/>
        <v>BASerra Preta</v>
      </c>
      <c r="D655" s="11">
        <f>IF(A655=A654,'Cargos x vlr'!$G$4,'Cargos x vlr'!$F$4)</f>
        <v>200</v>
      </c>
      <c r="E655" s="11">
        <f>IF(A655=A654,'Cargos x vlr'!$G$5,'Cargos x vlr'!$F$5)</f>
        <v>200</v>
      </c>
      <c r="F655" s="11" t="str">
        <f t="shared" si="21"/>
        <v>Interior</v>
      </c>
    </row>
    <row r="656" spans="1:6" x14ac:dyDescent="0.25">
      <c r="A656" s="2" t="s">
        <v>10970</v>
      </c>
      <c r="B656" t="s">
        <v>8478</v>
      </c>
      <c r="C656" t="str">
        <f t="shared" si="20"/>
        <v>BASerrinha</v>
      </c>
      <c r="D656" s="11">
        <f>IF(A656=A655,'Cargos x vlr'!$G$4,'Cargos x vlr'!$F$4)</f>
        <v>200</v>
      </c>
      <c r="E656" s="11">
        <f>IF(A656=A655,'Cargos x vlr'!$G$5,'Cargos x vlr'!$F$5)</f>
        <v>200</v>
      </c>
      <c r="F656" s="11" t="str">
        <f t="shared" si="21"/>
        <v>Interior</v>
      </c>
    </row>
    <row r="657" spans="1:6" x14ac:dyDescent="0.25">
      <c r="A657" s="2" t="s">
        <v>10970</v>
      </c>
      <c r="B657" t="s">
        <v>10094</v>
      </c>
      <c r="C657" t="str">
        <f t="shared" si="20"/>
        <v>BASerrolândia</v>
      </c>
      <c r="D657" s="11">
        <f>IF(A657=A656,'Cargos x vlr'!$G$4,'Cargos x vlr'!$F$4)</f>
        <v>200</v>
      </c>
      <c r="E657" s="11">
        <f>IF(A657=A656,'Cargos x vlr'!$G$5,'Cargos x vlr'!$F$5)</f>
        <v>200</v>
      </c>
      <c r="F657" s="11" t="str">
        <f t="shared" si="21"/>
        <v>Interior</v>
      </c>
    </row>
    <row r="658" spans="1:6" x14ac:dyDescent="0.25">
      <c r="A658" s="2" t="s">
        <v>10970</v>
      </c>
      <c r="B658" t="s">
        <v>10099</v>
      </c>
      <c r="C658" t="str">
        <f t="shared" si="20"/>
        <v>BASimões Filho</v>
      </c>
      <c r="D658" s="11">
        <f>IF(A658=A657,'Cargos x vlr'!$G$4,'Cargos x vlr'!$F$4)</f>
        <v>200</v>
      </c>
      <c r="E658" s="11">
        <f>IF(A658=A657,'Cargos x vlr'!$G$5,'Cargos x vlr'!$F$5)</f>
        <v>200</v>
      </c>
      <c r="F658" s="11" t="str">
        <f t="shared" si="21"/>
        <v>Interior</v>
      </c>
    </row>
    <row r="659" spans="1:6" x14ac:dyDescent="0.25">
      <c r="A659" s="2" t="s">
        <v>10970</v>
      </c>
      <c r="B659" t="s">
        <v>10104</v>
      </c>
      <c r="C659" t="str">
        <f t="shared" si="20"/>
        <v>BASítio do Mato</v>
      </c>
      <c r="D659" s="11">
        <f>IF(A659=A658,'Cargos x vlr'!$G$4,'Cargos x vlr'!$F$4)</f>
        <v>200</v>
      </c>
      <c r="E659" s="11">
        <f>IF(A659=A658,'Cargos x vlr'!$G$5,'Cargos x vlr'!$F$5)</f>
        <v>200</v>
      </c>
      <c r="F659" s="11" t="str">
        <f t="shared" si="21"/>
        <v>Interior</v>
      </c>
    </row>
    <row r="660" spans="1:6" x14ac:dyDescent="0.25">
      <c r="A660" s="2" t="s">
        <v>10970</v>
      </c>
      <c r="B660" t="s">
        <v>10109</v>
      </c>
      <c r="C660" t="str">
        <f t="shared" si="20"/>
        <v>BASítio do Quinto</v>
      </c>
      <c r="D660" s="11">
        <f>IF(A660=A659,'Cargos x vlr'!$G$4,'Cargos x vlr'!$F$4)</f>
        <v>200</v>
      </c>
      <c r="E660" s="11">
        <f>IF(A660=A659,'Cargos x vlr'!$G$5,'Cargos x vlr'!$F$5)</f>
        <v>200</v>
      </c>
      <c r="F660" s="11" t="str">
        <f t="shared" si="21"/>
        <v>Interior</v>
      </c>
    </row>
    <row r="661" spans="1:6" x14ac:dyDescent="0.25">
      <c r="A661" s="2" t="s">
        <v>10970</v>
      </c>
      <c r="B661" t="s">
        <v>10114</v>
      </c>
      <c r="C661" t="str">
        <f t="shared" si="20"/>
        <v>BASobradinho</v>
      </c>
      <c r="D661" s="11">
        <f>IF(A661=A660,'Cargos x vlr'!$G$4,'Cargos x vlr'!$F$4)</f>
        <v>200</v>
      </c>
      <c r="E661" s="11">
        <f>IF(A661=A660,'Cargos x vlr'!$G$5,'Cargos x vlr'!$F$5)</f>
        <v>200</v>
      </c>
      <c r="F661" s="11" t="str">
        <f t="shared" si="21"/>
        <v>Interior</v>
      </c>
    </row>
    <row r="662" spans="1:6" x14ac:dyDescent="0.25">
      <c r="A662" s="2" t="s">
        <v>10970</v>
      </c>
      <c r="B662" t="s">
        <v>10118</v>
      </c>
      <c r="C662" t="str">
        <f t="shared" si="20"/>
        <v>BASouto Soares</v>
      </c>
      <c r="D662" s="11">
        <f>IF(A662=A661,'Cargos x vlr'!$G$4,'Cargos x vlr'!$F$4)</f>
        <v>200</v>
      </c>
      <c r="E662" s="11">
        <f>IF(A662=A661,'Cargos x vlr'!$G$5,'Cargos x vlr'!$F$5)</f>
        <v>200</v>
      </c>
      <c r="F662" s="11" t="str">
        <f t="shared" si="21"/>
        <v>Interior</v>
      </c>
    </row>
    <row r="663" spans="1:6" x14ac:dyDescent="0.25">
      <c r="A663" s="2" t="s">
        <v>10970</v>
      </c>
      <c r="B663" t="s">
        <v>10122</v>
      </c>
      <c r="C663" t="str">
        <f t="shared" si="20"/>
        <v>BATabocas do Brejo Velho</v>
      </c>
      <c r="D663" s="11">
        <f>IF(A663=A662,'Cargos x vlr'!$G$4,'Cargos x vlr'!$F$4)</f>
        <v>200</v>
      </c>
      <c r="E663" s="11">
        <f>IF(A663=A662,'Cargos x vlr'!$G$5,'Cargos x vlr'!$F$5)</f>
        <v>200</v>
      </c>
      <c r="F663" s="11" t="str">
        <f t="shared" si="21"/>
        <v>Interior</v>
      </c>
    </row>
    <row r="664" spans="1:6" x14ac:dyDescent="0.25">
      <c r="A664" s="2" t="s">
        <v>10970</v>
      </c>
      <c r="B664" t="s">
        <v>10127</v>
      </c>
      <c r="C664" t="str">
        <f t="shared" si="20"/>
        <v>BATanhaçu</v>
      </c>
      <c r="D664" s="11">
        <f>IF(A664=A663,'Cargos x vlr'!$G$4,'Cargos x vlr'!$F$4)</f>
        <v>200</v>
      </c>
      <c r="E664" s="11">
        <f>IF(A664=A663,'Cargos x vlr'!$G$5,'Cargos x vlr'!$F$5)</f>
        <v>200</v>
      </c>
      <c r="F664" s="11" t="str">
        <f t="shared" si="21"/>
        <v>Interior</v>
      </c>
    </row>
    <row r="665" spans="1:6" x14ac:dyDescent="0.25">
      <c r="A665" s="2" t="s">
        <v>10970</v>
      </c>
      <c r="B665" t="s">
        <v>10132</v>
      </c>
      <c r="C665" t="str">
        <f t="shared" si="20"/>
        <v>BATanque Novo</v>
      </c>
      <c r="D665" s="11">
        <f>IF(A665=A664,'Cargos x vlr'!$G$4,'Cargos x vlr'!$F$4)</f>
        <v>200</v>
      </c>
      <c r="E665" s="11">
        <f>IF(A665=A664,'Cargos x vlr'!$G$5,'Cargos x vlr'!$F$5)</f>
        <v>200</v>
      </c>
      <c r="F665" s="11" t="str">
        <f t="shared" si="21"/>
        <v>Interior</v>
      </c>
    </row>
    <row r="666" spans="1:6" x14ac:dyDescent="0.25">
      <c r="A666" s="2" t="s">
        <v>10970</v>
      </c>
      <c r="B666" t="s">
        <v>10137</v>
      </c>
      <c r="C666" t="str">
        <f t="shared" si="20"/>
        <v>BATanquinho</v>
      </c>
      <c r="D666" s="11">
        <f>IF(A666=A665,'Cargos x vlr'!$G$4,'Cargos x vlr'!$F$4)</f>
        <v>200</v>
      </c>
      <c r="E666" s="11">
        <f>IF(A666=A665,'Cargos x vlr'!$G$5,'Cargos x vlr'!$F$5)</f>
        <v>200</v>
      </c>
      <c r="F666" s="11" t="str">
        <f t="shared" si="21"/>
        <v>Interior</v>
      </c>
    </row>
    <row r="667" spans="1:6" x14ac:dyDescent="0.25">
      <c r="A667" s="2" t="s">
        <v>10970</v>
      </c>
      <c r="B667" t="s">
        <v>9190</v>
      </c>
      <c r="C667" t="str">
        <f t="shared" si="20"/>
        <v>BATaperoá</v>
      </c>
      <c r="D667" s="11">
        <f>IF(A667=A666,'Cargos x vlr'!$G$4,'Cargos x vlr'!$F$4)</f>
        <v>200</v>
      </c>
      <c r="E667" s="11">
        <f>IF(A667=A666,'Cargos x vlr'!$G$5,'Cargos x vlr'!$F$5)</f>
        <v>200</v>
      </c>
      <c r="F667" s="11" t="str">
        <f t="shared" si="21"/>
        <v>Interior</v>
      </c>
    </row>
    <row r="668" spans="1:6" x14ac:dyDescent="0.25">
      <c r="A668" s="2" t="s">
        <v>10970</v>
      </c>
      <c r="B668" t="s">
        <v>10145</v>
      </c>
      <c r="C668" t="str">
        <f t="shared" si="20"/>
        <v>BATapiramutá</v>
      </c>
      <c r="D668" s="11">
        <f>IF(A668=A667,'Cargos x vlr'!$G$4,'Cargos x vlr'!$F$4)</f>
        <v>200</v>
      </c>
      <c r="E668" s="11">
        <f>IF(A668=A667,'Cargos x vlr'!$G$5,'Cargos x vlr'!$F$5)</f>
        <v>200</v>
      </c>
      <c r="F668" s="11" t="str">
        <f t="shared" si="21"/>
        <v>Interior</v>
      </c>
    </row>
    <row r="669" spans="1:6" x14ac:dyDescent="0.25">
      <c r="A669" s="2" t="s">
        <v>10970</v>
      </c>
      <c r="B669" t="s">
        <v>10149</v>
      </c>
      <c r="C669" t="str">
        <f t="shared" si="20"/>
        <v>BATeixeira de Freitas</v>
      </c>
      <c r="D669" s="11">
        <f>IF(A669=A668,'Cargos x vlr'!$G$4,'Cargos x vlr'!$F$4)</f>
        <v>200</v>
      </c>
      <c r="E669" s="11">
        <f>IF(A669=A668,'Cargos x vlr'!$G$5,'Cargos x vlr'!$F$5)</f>
        <v>200</v>
      </c>
      <c r="F669" s="11" t="str">
        <f t="shared" si="21"/>
        <v>Interior</v>
      </c>
    </row>
    <row r="670" spans="1:6" x14ac:dyDescent="0.25">
      <c r="A670" s="2" t="s">
        <v>10970</v>
      </c>
      <c r="B670" t="s">
        <v>10154</v>
      </c>
      <c r="C670" t="str">
        <f t="shared" si="20"/>
        <v>BATeodoro Sampaio</v>
      </c>
      <c r="D670" s="11">
        <f>IF(A670=A669,'Cargos x vlr'!$G$4,'Cargos x vlr'!$F$4)</f>
        <v>200</v>
      </c>
      <c r="E670" s="11">
        <f>IF(A670=A669,'Cargos x vlr'!$G$5,'Cargos x vlr'!$F$5)</f>
        <v>200</v>
      </c>
      <c r="F670" s="11" t="str">
        <f t="shared" si="21"/>
        <v>Interior</v>
      </c>
    </row>
    <row r="671" spans="1:6" x14ac:dyDescent="0.25">
      <c r="A671" s="2" t="s">
        <v>10970</v>
      </c>
      <c r="B671" t="s">
        <v>10159</v>
      </c>
      <c r="C671" t="str">
        <f t="shared" si="20"/>
        <v>BATeofilândia</v>
      </c>
      <c r="D671" s="11">
        <f>IF(A671=A670,'Cargos x vlr'!$G$4,'Cargos x vlr'!$F$4)</f>
        <v>200</v>
      </c>
      <c r="E671" s="11">
        <f>IF(A671=A670,'Cargos x vlr'!$G$5,'Cargos x vlr'!$F$5)</f>
        <v>200</v>
      </c>
      <c r="F671" s="11" t="str">
        <f t="shared" si="21"/>
        <v>Interior</v>
      </c>
    </row>
    <row r="672" spans="1:6" x14ac:dyDescent="0.25">
      <c r="A672" s="2" t="s">
        <v>10970</v>
      </c>
      <c r="B672" t="s">
        <v>10164</v>
      </c>
      <c r="C672" t="str">
        <f t="shared" si="20"/>
        <v>BATeolândia</v>
      </c>
      <c r="D672" s="11">
        <f>IF(A672=A671,'Cargos x vlr'!$G$4,'Cargos x vlr'!$F$4)</f>
        <v>200</v>
      </c>
      <c r="E672" s="11">
        <f>IF(A672=A671,'Cargos x vlr'!$G$5,'Cargos x vlr'!$F$5)</f>
        <v>200</v>
      </c>
      <c r="F672" s="11" t="str">
        <f t="shared" si="21"/>
        <v>Interior</v>
      </c>
    </row>
    <row r="673" spans="1:6" x14ac:dyDescent="0.25">
      <c r="A673" s="2" t="s">
        <v>10970</v>
      </c>
      <c r="B673" t="s">
        <v>8763</v>
      </c>
      <c r="C673" t="str">
        <f t="shared" si="20"/>
        <v>BATerra Nova</v>
      </c>
      <c r="D673" s="11">
        <f>IF(A673=A672,'Cargos x vlr'!$G$4,'Cargos x vlr'!$F$4)</f>
        <v>200</v>
      </c>
      <c r="E673" s="11">
        <f>IF(A673=A672,'Cargos x vlr'!$G$5,'Cargos x vlr'!$F$5)</f>
        <v>200</v>
      </c>
      <c r="F673" s="11" t="str">
        <f t="shared" si="21"/>
        <v>Interior</v>
      </c>
    </row>
    <row r="674" spans="1:6" x14ac:dyDescent="0.25">
      <c r="A674" s="2" t="s">
        <v>10970</v>
      </c>
      <c r="B674" t="s">
        <v>10173</v>
      </c>
      <c r="C674" t="str">
        <f t="shared" si="20"/>
        <v>BATremedal</v>
      </c>
      <c r="D674" s="11">
        <f>IF(A674=A673,'Cargos x vlr'!$G$4,'Cargos x vlr'!$F$4)</f>
        <v>200</v>
      </c>
      <c r="E674" s="11">
        <f>IF(A674=A673,'Cargos x vlr'!$G$5,'Cargos x vlr'!$F$5)</f>
        <v>200</v>
      </c>
      <c r="F674" s="11" t="str">
        <f t="shared" si="21"/>
        <v>Interior</v>
      </c>
    </row>
    <row r="675" spans="1:6" x14ac:dyDescent="0.25">
      <c r="A675" s="2" t="s">
        <v>10970</v>
      </c>
      <c r="B675" t="s">
        <v>10178</v>
      </c>
      <c r="C675" t="str">
        <f t="shared" si="20"/>
        <v>BATucano</v>
      </c>
      <c r="D675" s="11">
        <f>IF(A675=A674,'Cargos x vlr'!$G$4,'Cargos x vlr'!$F$4)</f>
        <v>200</v>
      </c>
      <c r="E675" s="11">
        <f>IF(A675=A674,'Cargos x vlr'!$G$5,'Cargos x vlr'!$F$5)</f>
        <v>200</v>
      </c>
      <c r="F675" s="11" t="str">
        <f t="shared" si="21"/>
        <v>Interior</v>
      </c>
    </row>
    <row r="676" spans="1:6" x14ac:dyDescent="0.25">
      <c r="A676" s="2" t="s">
        <v>10970</v>
      </c>
      <c r="B676" t="s">
        <v>10181</v>
      </c>
      <c r="C676" t="str">
        <f t="shared" si="20"/>
        <v>BAUauá</v>
      </c>
      <c r="D676" s="11">
        <f>IF(A676=A675,'Cargos x vlr'!$G$4,'Cargos x vlr'!$F$4)</f>
        <v>200</v>
      </c>
      <c r="E676" s="11">
        <f>IF(A676=A675,'Cargos x vlr'!$G$5,'Cargos x vlr'!$F$5)</f>
        <v>200</v>
      </c>
      <c r="F676" s="11" t="str">
        <f t="shared" si="21"/>
        <v>Interior</v>
      </c>
    </row>
    <row r="677" spans="1:6" x14ac:dyDescent="0.25">
      <c r="A677" s="2" t="s">
        <v>10970</v>
      </c>
      <c r="B677" t="s">
        <v>10186</v>
      </c>
      <c r="C677" t="str">
        <f t="shared" si="20"/>
        <v>BAUbaíra</v>
      </c>
      <c r="D677" s="11">
        <f>IF(A677=A676,'Cargos x vlr'!$G$4,'Cargos x vlr'!$F$4)</f>
        <v>200</v>
      </c>
      <c r="E677" s="11">
        <f>IF(A677=A676,'Cargos x vlr'!$G$5,'Cargos x vlr'!$F$5)</f>
        <v>200</v>
      </c>
      <c r="F677" s="11" t="str">
        <f t="shared" si="21"/>
        <v>Interior</v>
      </c>
    </row>
    <row r="678" spans="1:6" x14ac:dyDescent="0.25">
      <c r="A678" s="2" t="s">
        <v>10970</v>
      </c>
      <c r="B678" t="s">
        <v>10191</v>
      </c>
      <c r="C678" t="str">
        <f t="shared" si="20"/>
        <v>BAUbaitaba</v>
      </c>
      <c r="D678" s="11">
        <f>IF(A678=A677,'Cargos x vlr'!$G$4,'Cargos x vlr'!$F$4)</f>
        <v>200</v>
      </c>
      <c r="E678" s="11">
        <f>IF(A678=A677,'Cargos x vlr'!$G$5,'Cargos x vlr'!$F$5)</f>
        <v>200</v>
      </c>
      <c r="F678" s="11" t="str">
        <f t="shared" si="21"/>
        <v>Interior</v>
      </c>
    </row>
    <row r="679" spans="1:6" x14ac:dyDescent="0.25">
      <c r="A679" s="2" t="s">
        <v>10970</v>
      </c>
      <c r="B679" t="s">
        <v>10195</v>
      </c>
      <c r="C679" t="str">
        <f t="shared" si="20"/>
        <v>BAUbatã</v>
      </c>
      <c r="D679" s="11">
        <f>IF(A679=A678,'Cargos x vlr'!$G$4,'Cargos x vlr'!$F$4)</f>
        <v>200</v>
      </c>
      <c r="E679" s="11">
        <f>IF(A679=A678,'Cargos x vlr'!$G$5,'Cargos x vlr'!$F$5)</f>
        <v>200</v>
      </c>
      <c r="F679" s="11" t="str">
        <f t="shared" si="21"/>
        <v>Interior</v>
      </c>
    </row>
    <row r="680" spans="1:6" x14ac:dyDescent="0.25">
      <c r="A680" s="2" t="s">
        <v>10970</v>
      </c>
      <c r="B680" t="s">
        <v>10200</v>
      </c>
      <c r="C680" t="str">
        <f t="shared" si="20"/>
        <v>BAUibaí</v>
      </c>
      <c r="D680" s="11">
        <f>IF(A680=A679,'Cargos x vlr'!$G$4,'Cargos x vlr'!$F$4)</f>
        <v>200</v>
      </c>
      <c r="E680" s="11">
        <f>IF(A680=A679,'Cargos x vlr'!$G$5,'Cargos x vlr'!$F$5)</f>
        <v>200</v>
      </c>
      <c r="F680" s="11" t="str">
        <f t="shared" si="21"/>
        <v>Interior</v>
      </c>
    </row>
    <row r="681" spans="1:6" x14ac:dyDescent="0.25">
      <c r="A681" s="2" t="s">
        <v>10970</v>
      </c>
      <c r="B681" t="s">
        <v>10205</v>
      </c>
      <c r="C681" t="str">
        <f t="shared" si="20"/>
        <v>BAUmburanas</v>
      </c>
      <c r="D681" s="11">
        <f>IF(A681=A680,'Cargos x vlr'!$G$4,'Cargos x vlr'!$F$4)</f>
        <v>200</v>
      </c>
      <c r="E681" s="11">
        <f>IF(A681=A680,'Cargos x vlr'!$G$5,'Cargos x vlr'!$F$5)</f>
        <v>200</v>
      </c>
      <c r="F681" s="11" t="str">
        <f t="shared" si="21"/>
        <v>Interior</v>
      </c>
    </row>
    <row r="682" spans="1:6" x14ac:dyDescent="0.25">
      <c r="A682" s="2" t="s">
        <v>10970</v>
      </c>
      <c r="B682" t="s">
        <v>10208</v>
      </c>
      <c r="C682" t="str">
        <f t="shared" si="20"/>
        <v>BAUna</v>
      </c>
      <c r="D682" s="11">
        <f>IF(A682=A681,'Cargos x vlr'!$G$4,'Cargos x vlr'!$F$4)</f>
        <v>200</v>
      </c>
      <c r="E682" s="11">
        <f>IF(A682=A681,'Cargos x vlr'!$G$5,'Cargos x vlr'!$F$5)</f>
        <v>200</v>
      </c>
      <c r="F682" s="11" t="str">
        <f t="shared" si="21"/>
        <v>Interior</v>
      </c>
    </row>
    <row r="683" spans="1:6" x14ac:dyDescent="0.25">
      <c r="A683" s="2" t="s">
        <v>10970</v>
      </c>
      <c r="B683" t="s">
        <v>10212</v>
      </c>
      <c r="C683" t="str">
        <f t="shared" si="20"/>
        <v>BAUrandi</v>
      </c>
      <c r="D683" s="11">
        <f>IF(A683=A682,'Cargos x vlr'!$G$4,'Cargos x vlr'!$F$4)</f>
        <v>200</v>
      </c>
      <c r="E683" s="11">
        <f>IF(A683=A682,'Cargos x vlr'!$G$5,'Cargos x vlr'!$F$5)</f>
        <v>200</v>
      </c>
      <c r="F683" s="11" t="str">
        <f t="shared" si="21"/>
        <v>Interior</v>
      </c>
    </row>
    <row r="684" spans="1:6" x14ac:dyDescent="0.25">
      <c r="A684" s="2" t="s">
        <v>10970</v>
      </c>
      <c r="B684" t="s">
        <v>10216</v>
      </c>
      <c r="C684" t="str">
        <f t="shared" si="20"/>
        <v>BAUruçuca</v>
      </c>
      <c r="D684" s="11">
        <f>IF(A684=A683,'Cargos x vlr'!$G$4,'Cargos x vlr'!$F$4)</f>
        <v>200</v>
      </c>
      <c r="E684" s="11">
        <f>IF(A684=A683,'Cargos x vlr'!$G$5,'Cargos x vlr'!$F$5)</f>
        <v>200</v>
      </c>
      <c r="F684" s="11" t="str">
        <f t="shared" si="21"/>
        <v>Interior</v>
      </c>
    </row>
    <row r="685" spans="1:6" x14ac:dyDescent="0.25">
      <c r="A685" s="2" t="s">
        <v>10970</v>
      </c>
      <c r="B685" t="s">
        <v>10219</v>
      </c>
      <c r="C685" t="str">
        <f t="shared" si="20"/>
        <v>BAUtinga</v>
      </c>
      <c r="D685" s="11">
        <f>IF(A685=A684,'Cargos x vlr'!$G$4,'Cargos x vlr'!$F$4)</f>
        <v>200</v>
      </c>
      <c r="E685" s="11">
        <f>IF(A685=A684,'Cargos x vlr'!$G$5,'Cargos x vlr'!$F$5)</f>
        <v>200</v>
      </c>
      <c r="F685" s="11" t="str">
        <f t="shared" si="21"/>
        <v>Interior</v>
      </c>
    </row>
    <row r="686" spans="1:6" x14ac:dyDescent="0.25">
      <c r="A686" s="2" t="s">
        <v>10970</v>
      </c>
      <c r="B686" t="s">
        <v>7609</v>
      </c>
      <c r="C686" t="str">
        <f t="shared" si="20"/>
        <v>BAValença</v>
      </c>
      <c r="D686" s="11">
        <f>IF(A686=A685,'Cargos x vlr'!$G$4,'Cargos x vlr'!$F$4)</f>
        <v>200</v>
      </c>
      <c r="E686" s="11">
        <f>IF(A686=A685,'Cargos x vlr'!$G$5,'Cargos x vlr'!$F$5)</f>
        <v>200</v>
      </c>
      <c r="F686" s="11" t="str">
        <f t="shared" si="21"/>
        <v>Interior</v>
      </c>
    </row>
    <row r="687" spans="1:6" x14ac:dyDescent="0.25">
      <c r="A687" s="2" t="s">
        <v>10970</v>
      </c>
      <c r="B687" t="s">
        <v>10225</v>
      </c>
      <c r="C687" t="str">
        <f t="shared" si="20"/>
        <v>BAValente</v>
      </c>
      <c r="D687" s="11">
        <f>IF(A687=A686,'Cargos x vlr'!$G$4,'Cargos x vlr'!$F$4)</f>
        <v>200</v>
      </c>
      <c r="E687" s="11">
        <f>IF(A687=A686,'Cargos x vlr'!$G$5,'Cargos x vlr'!$F$5)</f>
        <v>200</v>
      </c>
      <c r="F687" s="11" t="str">
        <f t="shared" si="21"/>
        <v>Interior</v>
      </c>
    </row>
    <row r="688" spans="1:6" x14ac:dyDescent="0.25">
      <c r="A688" s="2" t="s">
        <v>10970</v>
      </c>
      <c r="B688" t="s">
        <v>10229</v>
      </c>
      <c r="C688" t="str">
        <f t="shared" si="20"/>
        <v>BAVárzea da Roça</v>
      </c>
      <c r="D688" s="11">
        <f>IF(A688=A687,'Cargos x vlr'!$G$4,'Cargos x vlr'!$F$4)</f>
        <v>200</v>
      </c>
      <c r="E688" s="11">
        <f>IF(A688=A687,'Cargos x vlr'!$G$5,'Cargos x vlr'!$F$5)</f>
        <v>200</v>
      </c>
      <c r="F688" s="11" t="str">
        <f t="shared" si="21"/>
        <v>Interior</v>
      </c>
    </row>
    <row r="689" spans="1:6" x14ac:dyDescent="0.25">
      <c r="A689" s="2" t="s">
        <v>10970</v>
      </c>
      <c r="B689" t="s">
        <v>10233</v>
      </c>
      <c r="C689" t="str">
        <f t="shared" si="20"/>
        <v>BAVárzea do Poço</v>
      </c>
      <c r="D689" s="11">
        <f>IF(A689=A688,'Cargos x vlr'!$G$4,'Cargos x vlr'!$F$4)</f>
        <v>200</v>
      </c>
      <c r="E689" s="11">
        <f>IF(A689=A688,'Cargos x vlr'!$G$5,'Cargos x vlr'!$F$5)</f>
        <v>200</v>
      </c>
      <c r="F689" s="11" t="str">
        <f t="shared" si="21"/>
        <v>Interior</v>
      </c>
    </row>
    <row r="690" spans="1:6" x14ac:dyDescent="0.25">
      <c r="A690" s="2" t="s">
        <v>10970</v>
      </c>
      <c r="B690" t="s">
        <v>10237</v>
      </c>
      <c r="C690" t="str">
        <f t="shared" si="20"/>
        <v>BAVárzea Nova</v>
      </c>
      <c r="D690" s="11">
        <f>IF(A690=A689,'Cargos x vlr'!$G$4,'Cargos x vlr'!$F$4)</f>
        <v>200</v>
      </c>
      <c r="E690" s="11">
        <f>IF(A690=A689,'Cargos x vlr'!$G$5,'Cargos x vlr'!$F$5)</f>
        <v>200</v>
      </c>
      <c r="F690" s="11" t="str">
        <f t="shared" si="21"/>
        <v>Interior</v>
      </c>
    </row>
    <row r="691" spans="1:6" x14ac:dyDescent="0.25">
      <c r="A691" s="2" t="s">
        <v>10970</v>
      </c>
      <c r="B691" t="s">
        <v>10241</v>
      </c>
      <c r="C691" t="str">
        <f t="shared" si="20"/>
        <v>BAVarzedo</v>
      </c>
      <c r="D691" s="11">
        <f>IF(A691=A690,'Cargos x vlr'!$G$4,'Cargos x vlr'!$F$4)</f>
        <v>200</v>
      </c>
      <c r="E691" s="11">
        <f>IF(A691=A690,'Cargos x vlr'!$G$5,'Cargos x vlr'!$F$5)</f>
        <v>200</v>
      </c>
      <c r="F691" s="11" t="str">
        <f t="shared" si="21"/>
        <v>Interior</v>
      </c>
    </row>
    <row r="692" spans="1:6" x14ac:dyDescent="0.25">
      <c r="A692" s="2" t="s">
        <v>10970</v>
      </c>
      <c r="B692" t="s">
        <v>8698</v>
      </c>
      <c r="C692" t="str">
        <f t="shared" si="20"/>
        <v>BAVera Cruz</v>
      </c>
      <c r="D692" s="11">
        <f>IF(A692=A691,'Cargos x vlr'!$G$4,'Cargos x vlr'!$F$4)</f>
        <v>200</v>
      </c>
      <c r="E692" s="11">
        <f>IF(A692=A691,'Cargos x vlr'!$G$5,'Cargos x vlr'!$F$5)</f>
        <v>200</v>
      </c>
      <c r="F692" s="11" t="str">
        <f t="shared" si="21"/>
        <v>Interior</v>
      </c>
    </row>
    <row r="693" spans="1:6" x14ac:dyDescent="0.25">
      <c r="A693" s="2" t="s">
        <v>10970</v>
      </c>
      <c r="B693" t="s">
        <v>10248</v>
      </c>
      <c r="C693" t="str">
        <f t="shared" si="20"/>
        <v>BAVereda</v>
      </c>
      <c r="D693" s="11">
        <f>IF(A693=A692,'Cargos x vlr'!$G$4,'Cargos x vlr'!$F$4)</f>
        <v>200</v>
      </c>
      <c r="E693" s="11">
        <f>IF(A693=A692,'Cargos x vlr'!$G$5,'Cargos x vlr'!$F$5)</f>
        <v>200</v>
      </c>
      <c r="F693" s="11" t="str">
        <f t="shared" si="21"/>
        <v>Interior</v>
      </c>
    </row>
    <row r="694" spans="1:6" x14ac:dyDescent="0.25">
      <c r="A694" s="2" t="s">
        <v>10970</v>
      </c>
      <c r="B694" t="s">
        <v>10252</v>
      </c>
      <c r="C694" t="str">
        <f t="shared" si="20"/>
        <v>BAVitória da Conquista</v>
      </c>
      <c r="D694" s="11">
        <f>IF(A694=A693,'Cargos x vlr'!$G$4,'Cargos x vlr'!$F$4)</f>
        <v>200</v>
      </c>
      <c r="E694" s="11">
        <f>IF(A694=A693,'Cargos x vlr'!$G$5,'Cargos x vlr'!$F$5)</f>
        <v>200</v>
      </c>
      <c r="F694" s="11" t="str">
        <f t="shared" si="21"/>
        <v>Interior</v>
      </c>
    </row>
    <row r="695" spans="1:6" x14ac:dyDescent="0.25">
      <c r="A695" s="2" t="s">
        <v>10970</v>
      </c>
      <c r="B695" t="s">
        <v>10256</v>
      </c>
      <c r="C695" t="str">
        <f t="shared" si="20"/>
        <v>BAWagner</v>
      </c>
      <c r="D695" s="11">
        <f>IF(A695=A694,'Cargos x vlr'!$G$4,'Cargos x vlr'!$F$4)</f>
        <v>200</v>
      </c>
      <c r="E695" s="11">
        <f>IF(A695=A694,'Cargos x vlr'!$G$5,'Cargos x vlr'!$F$5)</f>
        <v>200</v>
      </c>
      <c r="F695" s="11" t="str">
        <f t="shared" si="21"/>
        <v>Interior</v>
      </c>
    </row>
    <row r="696" spans="1:6" x14ac:dyDescent="0.25">
      <c r="A696" s="2" t="s">
        <v>10970</v>
      </c>
      <c r="B696" t="s">
        <v>10260</v>
      </c>
      <c r="C696" t="str">
        <f t="shared" si="20"/>
        <v>BAWanderley</v>
      </c>
      <c r="D696" s="11">
        <f>IF(A696=A695,'Cargos x vlr'!$G$4,'Cargos x vlr'!$F$4)</f>
        <v>200</v>
      </c>
      <c r="E696" s="11">
        <f>IF(A696=A695,'Cargos x vlr'!$G$5,'Cargos x vlr'!$F$5)</f>
        <v>200</v>
      </c>
      <c r="F696" s="11" t="str">
        <f t="shared" si="21"/>
        <v>Interior</v>
      </c>
    </row>
    <row r="697" spans="1:6" x14ac:dyDescent="0.25">
      <c r="A697" s="2" t="s">
        <v>10970</v>
      </c>
      <c r="B697" t="s">
        <v>10264</v>
      </c>
      <c r="C697" t="str">
        <f t="shared" si="20"/>
        <v>BAWenceslau Guimarães</v>
      </c>
      <c r="D697" s="11">
        <f>IF(A697=A696,'Cargos x vlr'!$G$4,'Cargos x vlr'!$F$4)</f>
        <v>200</v>
      </c>
      <c r="E697" s="11">
        <f>IF(A697=A696,'Cargos x vlr'!$G$5,'Cargos x vlr'!$F$5)</f>
        <v>200</v>
      </c>
      <c r="F697" s="11" t="str">
        <f t="shared" si="21"/>
        <v>Interior</v>
      </c>
    </row>
    <row r="698" spans="1:6" x14ac:dyDescent="0.25">
      <c r="A698" s="2" t="s">
        <v>10970</v>
      </c>
      <c r="B698" t="s">
        <v>10268</v>
      </c>
      <c r="C698" t="str">
        <f t="shared" si="20"/>
        <v>BAXique-Xique</v>
      </c>
      <c r="D698" s="11">
        <f>IF(A698=A697,'Cargos x vlr'!$G$4,'Cargos x vlr'!$F$4)</f>
        <v>200</v>
      </c>
      <c r="E698" s="11">
        <f>IF(A698=A697,'Cargos x vlr'!$G$5,'Cargos x vlr'!$F$5)</f>
        <v>200</v>
      </c>
      <c r="F698" s="11" t="str">
        <f t="shared" si="21"/>
        <v>Interior</v>
      </c>
    </row>
    <row r="699" spans="1:6" x14ac:dyDescent="0.25">
      <c r="A699" s="2" t="s">
        <v>10971</v>
      </c>
      <c r="B699" t="s">
        <v>7071</v>
      </c>
      <c r="C699" t="str">
        <f t="shared" si="20"/>
        <v>CEFortaleza</v>
      </c>
      <c r="D699" s="11">
        <f>IF(A699=A698,'Cargos x vlr'!$G$4,'Cargos x vlr'!$F$4)</f>
        <v>200</v>
      </c>
      <c r="E699" s="11">
        <f>IF(A699=A698,'Cargos x vlr'!$G$5,'Cargos x vlr'!$F$5)</f>
        <v>200</v>
      </c>
      <c r="F699" s="11" t="str">
        <f t="shared" si="21"/>
        <v>Capital</v>
      </c>
    </row>
    <row r="700" spans="1:6" x14ac:dyDescent="0.25">
      <c r="A700" s="2" t="s">
        <v>10971</v>
      </c>
      <c r="B700" t="s">
        <v>5876</v>
      </c>
      <c r="C700" t="str">
        <f t="shared" si="20"/>
        <v>CEAbaiara</v>
      </c>
      <c r="D700" s="11">
        <f>IF(A700=A699,'Cargos x vlr'!$G$4,'Cargos x vlr'!$F$4)</f>
        <v>200</v>
      </c>
      <c r="E700" s="11">
        <f>IF(A700=A699,'Cargos x vlr'!$G$5,'Cargos x vlr'!$F$5)</f>
        <v>200</v>
      </c>
      <c r="F700" s="11" t="str">
        <f t="shared" si="21"/>
        <v>Interior</v>
      </c>
    </row>
    <row r="701" spans="1:6" x14ac:dyDescent="0.25">
      <c r="A701" s="2" t="s">
        <v>10971</v>
      </c>
      <c r="B701" t="s">
        <v>5899</v>
      </c>
      <c r="C701" t="str">
        <f t="shared" si="20"/>
        <v>CEAcarape</v>
      </c>
      <c r="D701" s="11">
        <f>IF(A701=A700,'Cargos x vlr'!$G$4,'Cargos x vlr'!$F$4)</f>
        <v>200</v>
      </c>
      <c r="E701" s="11">
        <f>IF(A701=A700,'Cargos x vlr'!$G$5,'Cargos x vlr'!$F$5)</f>
        <v>200</v>
      </c>
      <c r="F701" s="11" t="str">
        <f t="shared" si="21"/>
        <v>Interior</v>
      </c>
    </row>
    <row r="702" spans="1:6" x14ac:dyDescent="0.25">
      <c r="A702" s="2" t="s">
        <v>10971</v>
      </c>
      <c r="B702" t="s">
        <v>5922</v>
      </c>
      <c r="C702" t="str">
        <f t="shared" si="20"/>
        <v>CEAcaraú</v>
      </c>
      <c r="D702" s="11">
        <f>IF(A702=A701,'Cargos x vlr'!$G$4,'Cargos x vlr'!$F$4)</f>
        <v>200</v>
      </c>
      <c r="E702" s="11">
        <f>IF(A702=A701,'Cargos x vlr'!$G$5,'Cargos x vlr'!$F$5)</f>
        <v>200</v>
      </c>
      <c r="F702" s="11" t="str">
        <f t="shared" si="21"/>
        <v>Interior</v>
      </c>
    </row>
    <row r="703" spans="1:6" x14ac:dyDescent="0.25">
      <c r="A703" s="2" t="s">
        <v>10971</v>
      </c>
      <c r="B703" t="s">
        <v>5944</v>
      </c>
      <c r="C703" t="str">
        <f t="shared" si="20"/>
        <v>CEAcopiara</v>
      </c>
      <c r="D703" s="11">
        <f>IF(A703=A702,'Cargos x vlr'!$G$4,'Cargos x vlr'!$F$4)</f>
        <v>200</v>
      </c>
      <c r="E703" s="11">
        <f>IF(A703=A702,'Cargos x vlr'!$G$5,'Cargos x vlr'!$F$5)</f>
        <v>200</v>
      </c>
      <c r="F703" s="11" t="str">
        <f t="shared" si="21"/>
        <v>Interior</v>
      </c>
    </row>
    <row r="704" spans="1:6" x14ac:dyDescent="0.25">
      <c r="A704" s="2" t="s">
        <v>10971</v>
      </c>
      <c r="B704" t="s">
        <v>5967</v>
      </c>
      <c r="C704" t="str">
        <f t="shared" si="20"/>
        <v>CEAiuaba</v>
      </c>
      <c r="D704" s="11">
        <f>IF(A704=A703,'Cargos x vlr'!$G$4,'Cargos x vlr'!$F$4)</f>
        <v>200</v>
      </c>
      <c r="E704" s="11">
        <f>IF(A704=A703,'Cargos x vlr'!$G$5,'Cargos x vlr'!$F$5)</f>
        <v>200</v>
      </c>
      <c r="F704" s="11" t="str">
        <f t="shared" si="21"/>
        <v>Interior</v>
      </c>
    </row>
    <row r="705" spans="1:6" x14ac:dyDescent="0.25">
      <c r="A705" s="2" t="s">
        <v>10971</v>
      </c>
      <c r="B705" t="s">
        <v>5990</v>
      </c>
      <c r="C705" t="str">
        <f t="shared" si="20"/>
        <v>CEAlcântaras</v>
      </c>
      <c r="D705" s="11">
        <f>IF(A705=A704,'Cargos x vlr'!$G$4,'Cargos x vlr'!$F$4)</f>
        <v>200</v>
      </c>
      <c r="E705" s="11">
        <f>IF(A705=A704,'Cargos x vlr'!$G$5,'Cargos x vlr'!$F$5)</f>
        <v>200</v>
      </c>
      <c r="F705" s="11" t="str">
        <f t="shared" si="21"/>
        <v>Interior</v>
      </c>
    </row>
    <row r="706" spans="1:6" x14ac:dyDescent="0.25">
      <c r="A706" s="2" t="s">
        <v>10971</v>
      </c>
      <c r="B706" t="s">
        <v>6011</v>
      </c>
      <c r="C706" t="str">
        <f t="shared" si="20"/>
        <v>CEAltaneira</v>
      </c>
      <c r="D706" s="11">
        <f>IF(A706=A705,'Cargos x vlr'!$G$4,'Cargos x vlr'!$F$4)</f>
        <v>200</v>
      </c>
      <c r="E706" s="11">
        <f>IF(A706=A705,'Cargos x vlr'!$G$5,'Cargos x vlr'!$F$5)</f>
        <v>200</v>
      </c>
      <c r="F706" s="11" t="str">
        <f t="shared" si="21"/>
        <v>Interior</v>
      </c>
    </row>
    <row r="707" spans="1:6" x14ac:dyDescent="0.25">
      <c r="A707" s="2" t="s">
        <v>10971</v>
      </c>
      <c r="B707" t="s">
        <v>6033</v>
      </c>
      <c r="C707" t="str">
        <f t="shared" ref="C707:C770" si="22">CONCATENATE(A707,B707)</f>
        <v>CEAlto Santo</v>
      </c>
      <c r="D707" s="11">
        <f>IF(A707=A706,'Cargos x vlr'!$G$4,'Cargos x vlr'!$F$4)</f>
        <v>200</v>
      </c>
      <c r="E707" s="11">
        <f>IF(A707=A706,'Cargos x vlr'!$G$5,'Cargos x vlr'!$F$5)</f>
        <v>200</v>
      </c>
      <c r="F707" s="11" t="str">
        <f t="shared" ref="F707:F770" si="23">IF(A706=A707,"Interior","Capital")</f>
        <v>Interior</v>
      </c>
    </row>
    <row r="708" spans="1:6" x14ac:dyDescent="0.25">
      <c r="A708" s="2" t="s">
        <v>10971</v>
      </c>
      <c r="B708" t="s">
        <v>6056</v>
      </c>
      <c r="C708" t="str">
        <f t="shared" si="22"/>
        <v>CEAmontada</v>
      </c>
      <c r="D708" s="11">
        <f>IF(A708=A707,'Cargos x vlr'!$G$4,'Cargos x vlr'!$F$4)</f>
        <v>200</v>
      </c>
      <c r="E708" s="11">
        <f>IF(A708=A707,'Cargos x vlr'!$G$5,'Cargos x vlr'!$F$5)</f>
        <v>200</v>
      </c>
      <c r="F708" s="11" t="str">
        <f t="shared" si="23"/>
        <v>Interior</v>
      </c>
    </row>
    <row r="709" spans="1:6" x14ac:dyDescent="0.25">
      <c r="A709" s="2" t="s">
        <v>10971</v>
      </c>
      <c r="B709" t="s">
        <v>6079</v>
      </c>
      <c r="C709" t="str">
        <f t="shared" si="22"/>
        <v>CEAntonina do Norte</v>
      </c>
      <c r="D709" s="11">
        <f>IF(A709=A708,'Cargos x vlr'!$G$4,'Cargos x vlr'!$F$4)</f>
        <v>200</v>
      </c>
      <c r="E709" s="11">
        <f>IF(A709=A708,'Cargos x vlr'!$G$5,'Cargos x vlr'!$F$5)</f>
        <v>200</v>
      </c>
      <c r="F709" s="11" t="str">
        <f t="shared" si="23"/>
        <v>Interior</v>
      </c>
    </row>
    <row r="710" spans="1:6" x14ac:dyDescent="0.25">
      <c r="A710" s="2" t="s">
        <v>10971</v>
      </c>
      <c r="B710" t="s">
        <v>6101</v>
      </c>
      <c r="C710" t="str">
        <f t="shared" si="22"/>
        <v>CEApuiarés</v>
      </c>
      <c r="D710" s="11">
        <f>IF(A710=A709,'Cargos x vlr'!$G$4,'Cargos x vlr'!$F$4)</f>
        <v>200</v>
      </c>
      <c r="E710" s="11">
        <f>IF(A710=A709,'Cargos x vlr'!$G$5,'Cargos x vlr'!$F$5)</f>
        <v>200</v>
      </c>
      <c r="F710" s="11" t="str">
        <f t="shared" si="23"/>
        <v>Interior</v>
      </c>
    </row>
    <row r="711" spans="1:6" x14ac:dyDescent="0.25">
      <c r="A711" s="2" t="s">
        <v>10971</v>
      </c>
      <c r="B711" t="s">
        <v>6122</v>
      </c>
      <c r="C711" t="str">
        <f t="shared" si="22"/>
        <v>CEAquiraz</v>
      </c>
      <c r="D711" s="11">
        <f>IF(A711=A710,'Cargos x vlr'!$G$4,'Cargos x vlr'!$F$4)</f>
        <v>200</v>
      </c>
      <c r="E711" s="11">
        <f>IF(A711=A710,'Cargos x vlr'!$G$5,'Cargos x vlr'!$F$5)</f>
        <v>200</v>
      </c>
      <c r="F711" s="11" t="str">
        <f t="shared" si="23"/>
        <v>Interior</v>
      </c>
    </row>
    <row r="712" spans="1:6" x14ac:dyDescent="0.25">
      <c r="A712" s="2" t="s">
        <v>10971</v>
      </c>
      <c r="B712" t="s">
        <v>6143</v>
      </c>
      <c r="C712" t="str">
        <f t="shared" si="22"/>
        <v>CEAracati</v>
      </c>
      <c r="D712" s="11">
        <f>IF(A712=A711,'Cargos x vlr'!$G$4,'Cargos x vlr'!$F$4)</f>
        <v>200</v>
      </c>
      <c r="E712" s="11">
        <f>IF(A712=A711,'Cargos x vlr'!$G$5,'Cargos x vlr'!$F$5)</f>
        <v>200</v>
      </c>
      <c r="F712" s="11" t="str">
        <f t="shared" si="23"/>
        <v>Interior</v>
      </c>
    </row>
    <row r="713" spans="1:6" x14ac:dyDescent="0.25">
      <c r="A713" s="2" t="s">
        <v>10971</v>
      </c>
      <c r="B713" t="s">
        <v>6165</v>
      </c>
      <c r="C713" t="str">
        <f t="shared" si="22"/>
        <v>CEAracoiaba</v>
      </c>
      <c r="D713" s="11">
        <f>IF(A713=A712,'Cargos x vlr'!$G$4,'Cargos x vlr'!$F$4)</f>
        <v>200</v>
      </c>
      <c r="E713" s="11">
        <f>IF(A713=A712,'Cargos x vlr'!$G$5,'Cargos x vlr'!$F$5)</f>
        <v>200</v>
      </c>
      <c r="F713" s="11" t="str">
        <f t="shared" si="23"/>
        <v>Interior</v>
      </c>
    </row>
    <row r="714" spans="1:6" x14ac:dyDescent="0.25">
      <c r="A714" s="2" t="s">
        <v>10971</v>
      </c>
      <c r="B714" t="s">
        <v>6188</v>
      </c>
      <c r="C714" t="str">
        <f t="shared" si="22"/>
        <v>CEArarendá</v>
      </c>
      <c r="D714" s="11">
        <f>IF(A714=A713,'Cargos x vlr'!$G$4,'Cargos x vlr'!$F$4)</f>
        <v>200</v>
      </c>
      <c r="E714" s="11">
        <f>IF(A714=A713,'Cargos x vlr'!$G$5,'Cargos x vlr'!$F$5)</f>
        <v>200</v>
      </c>
      <c r="F714" s="11" t="str">
        <f t="shared" si="23"/>
        <v>Interior</v>
      </c>
    </row>
    <row r="715" spans="1:6" x14ac:dyDescent="0.25">
      <c r="A715" s="2" t="s">
        <v>10971</v>
      </c>
      <c r="B715" t="s">
        <v>6210</v>
      </c>
      <c r="C715" t="str">
        <f t="shared" si="22"/>
        <v>CEAraripe</v>
      </c>
      <c r="D715" s="11">
        <f>IF(A715=A714,'Cargos x vlr'!$G$4,'Cargos x vlr'!$F$4)</f>
        <v>200</v>
      </c>
      <c r="E715" s="11">
        <f>IF(A715=A714,'Cargos x vlr'!$G$5,'Cargos x vlr'!$F$5)</f>
        <v>200</v>
      </c>
      <c r="F715" s="11" t="str">
        <f t="shared" si="23"/>
        <v>Interior</v>
      </c>
    </row>
    <row r="716" spans="1:6" x14ac:dyDescent="0.25">
      <c r="A716" s="2" t="s">
        <v>10971</v>
      </c>
      <c r="B716" t="s">
        <v>6231</v>
      </c>
      <c r="C716" t="str">
        <f t="shared" si="22"/>
        <v>CEAratuba</v>
      </c>
      <c r="D716" s="11">
        <f>IF(A716=A715,'Cargos x vlr'!$G$4,'Cargos x vlr'!$F$4)</f>
        <v>200</v>
      </c>
      <c r="E716" s="11">
        <f>IF(A716=A715,'Cargos x vlr'!$G$5,'Cargos x vlr'!$F$5)</f>
        <v>200</v>
      </c>
      <c r="F716" s="11" t="str">
        <f t="shared" si="23"/>
        <v>Interior</v>
      </c>
    </row>
    <row r="717" spans="1:6" x14ac:dyDescent="0.25">
      <c r="A717" s="2" t="s">
        <v>10971</v>
      </c>
      <c r="B717" t="s">
        <v>6252</v>
      </c>
      <c r="C717" t="str">
        <f t="shared" si="22"/>
        <v>CEArneiroz</v>
      </c>
      <c r="D717" s="11">
        <f>IF(A717=A716,'Cargos x vlr'!$G$4,'Cargos x vlr'!$F$4)</f>
        <v>200</v>
      </c>
      <c r="E717" s="11">
        <f>IF(A717=A716,'Cargos x vlr'!$G$5,'Cargos x vlr'!$F$5)</f>
        <v>200</v>
      </c>
      <c r="F717" s="11" t="str">
        <f t="shared" si="23"/>
        <v>Interior</v>
      </c>
    </row>
    <row r="718" spans="1:6" x14ac:dyDescent="0.25">
      <c r="A718" s="2" t="s">
        <v>10971</v>
      </c>
      <c r="B718" t="s">
        <v>6273</v>
      </c>
      <c r="C718" t="str">
        <f t="shared" si="22"/>
        <v>CEAssaré</v>
      </c>
      <c r="D718" s="11">
        <f>IF(A718=A717,'Cargos x vlr'!$G$4,'Cargos x vlr'!$F$4)</f>
        <v>200</v>
      </c>
      <c r="E718" s="11">
        <f>IF(A718=A717,'Cargos x vlr'!$G$5,'Cargos x vlr'!$F$5)</f>
        <v>200</v>
      </c>
      <c r="F718" s="11" t="str">
        <f t="shared" si="23"/>
        <v>Interior</v>
      </c>
    </row>
    <row r="719" spans="1:6" x14ac:dyDescent="0.25">
      <c r="A719" s="2" t="s">
        <v>10971</v>
      </c>
      <c r="B719" t="s">
        <v>6293</v>
      </c>
      <c r="C719" t="str">
        <f t="shared" si="22"/>
        <v>CEAurora</v>
      </c>
      <c r="D719" s="11">
        <f>IF(A719=A718,'Cargos x vlr'!$G$4,'Cargos x vlr'!$F$4)</f>
        <v>200</v>
      </c>
      <c r="E719" s="11">
        <f>IF(A719=A718,'Cargos x vlr'!$G$5,'Cargos x vlr'!$F$5)</f>
        <v>200</v>
      </c>
      <c r="F719" s="11" t="str">
        <f t="shared" si="23"/>
        <v>Interior</v>
      </c>
    </row>
    <row r="720" spans="1:6" x14ac:dyDescent="0.25">
      <c r="A720" s="2" t="s">
        <v>10971</v>
      </c>
      <c r="B720" t="s">
        <v>6313</v>
      </c>
      <c r="C720" t="str">
        <f t="shared" si="22"/>
        <v>CEBaixio</v>
      </c>
      <c r="D720" s="11">
        <f>IF(A720=A719,'Cargos x vlr'!$G$4,'Cargos x vlr'!$F$4)</f>
        <v>200</v>
      </c>
      <c r="E720" s="11">
        <f>IF(A720=A719,'Cargos x vlr'!$G$5,'Cargos x vlr'!$F$5)</f>
        <v>200</v>
      </c>
      <c r="F720" s="11" t="str">
        <f t="shared" si="23"/>
        <v>Interior</v>
      </c>
    </row>
    <row r="721" spans="1:6" x14ac:dyDescent="0.25">
      <c r="A721" s="2" t="s">
        <v>10971</v>
      </c>
      <c r="B721" t="s">
        <v>6333</v>
      </c>
      <c r="C721" t="str">
        <f t="shared" si="22"/>
        <v>CEBanabuiú</v>
      </c>
      <c r="D721" s="11">
        <f>IF(A721=A720,'Cargos x vlr'!$G$4,'Cargos x vlr'!$F$4)</f>
        <v>200</v>
      </c>
      <c r="E721" s="11">
        <f>IF(A721=A720,'Cargos x vlr'!$G$5,'Cargos x vlr'!$F$5)</f>
        <v>200</v>
      </c>
      <c r="F721" s="11" t="str">
        <f t="shared" si="23"/>
        <v>Interior</v>
      </c>
    </row>
    <row r="722" spans="1:6" x14ac:dyDescent="0.25">
      <c r="A722" s="2" t="s">
        <v>10971</v>
      </c>
      <c r="B722" t="s">
        <v>6352</v>
      </c>
      <c r="C722" t="str">
        <f t="shared" si="22"/>
        <v>CEBarbalha</v>
      </c>
      <c r="D722" s="11">
        <f>IF(A722=A721,'Cargos x vlr'!$G$4,'Cargos x vlr'!$F$4)</f>
        <v>200</v>
      </c>
      <c r="E722" s="11">
        <f>IF(A722=A721,'Cargos x vlr'!$G$5,'Cargos x vlr'!$F$5)</f>
        <v>200</v>
      </c>
      <c r="F722" s="11" t="str">
        <f t="shared" si="23"/>
        <v>Interior</v>
      </c>
    </row>
    <row r="723" spans="1:6" x14ac:dyDescent="0.25">
      <c r="A723" s="2" t="s">
        <v>10971</v>
      </c>
      <c r="B723" t="s">
        <v>6371</v>
      </c>
      <c r="C723" t="str">
        <f t="shared" si="22"/>
        <v>CEBarreira</v>
      </c>
      <c r="D723" s="11">
        <f>IF(A723=A722,'Cargos x vlr'!$G$4,'Cargos x vlr'!$F$4)</f>
        <v>200</v>
      </c>
      <c r="E723" s="11">
        <f>IF(A723=A722,'Cargos x vlr'!$G$5,'Cargos x vlr'!$F$5)</f>
        <v>200</v>
      </c>
      <c r="F723" s="11" t="str">
        <f t="shared" si="23"/>
        <v>Interior</v>
      </c>
    </row>
    <row r="724" spans="1:6" x14ac:dyDescent="0.25">
      <c r="A724" s="2" t="s">
        <v>10971</v>
      </c>
      <c r="B724" t="s">
        <v>6389</v>
      </c>
      <c r="C724" t="str">
        <f t="shared" si="22"/>
        <v>CEBarro</v>
      </c>
      <c r="D724" s="11">
        <f>IF(A724=A723,'Cargos x vlr'!$G$4,'Cargos x vlr'!$F$4)</f>
        <v>200</v>
      </c>
      <c r="E724" s="11">
        <f>IF(A724=A723,'Cargos x vlr'!$G$5,'Cargos x vlr'!$F$5)</f>
        <v>200</v>
      </c>
      <c r="F724" s="11" t="str">
        <f t="shared" si="23"/>
        <v>Interior</v>
      </c>
    </row>
    <row r="725" spans="1:6" x14ac:dyDescent="0.25">
      <c r="A725" s="2" t="s">
        <v>10971</v>
      </c>
      <c r="B725" t="s">
        <v>6407</v>
      </c>
      <c r="C725" t="str">
        <f t="shared" si="22"/>
        <v>CEBarroquinha</v>
      </c>
      <c r="D725" s="11">
        <f>IF(A725=A724,'Cargos x vlr'!$G$4,'Cargos x vlr'!$F$4)</f>
        <v>200</v>
      </c>
      <c r="E725" s="11">
        <f>IF(A725=A724,'Cargos x vlr'!$G$5,'Cargos x vlr'!$F$5)</f>
        <v>200</v>
      </c>
      <c r="F725" s="11" t="str">
        <f t="shared" si="23"/>
        <v>Interior</v>
      </c>
    </row>
    <row r="726" spans="1:6" x14ac:dyDescent="0.25">
      <c r="A726" s="2" t="s">
        <v>10971</v>
      </c>
      <c r="B726" t="s">
        <v>6427</v>
      </c>
      <c r="C726" t="str">
        <f t="shared" si="22"/>
        <v>CEBaturité</v>
      </c>
      <c r="D726" s="11">
        <f>IF(A726=A725,'Cargos x vlr'!$G$4,'Cargos x vlr'!$F$4)</f>
        <v>200</v>
      </c>
      <c r="E726" s="11">
        <f>IF(A726=A725,'Cargos x vlr'!$G$5,'Cargos x vlr'!$F$5)</f>
        <v>200</v>
      </c>
      <c r="F726" s="11" t="str">
        <f t="shared" si="23"/>
        <v>Interior</v>
      </c>
    </row>
    <row r="727" spans="1:6" x14ac:dyDescent="0.25">
      <c r="A727" s="2" t="s">
        <v>10971</v>
      </c>
      <c r="B727" t="s">
        <v>6447</v>
      </c>
      <c r="C727" t="str">
        <f t="shared" si="22"/>
        <v>CEBeberibe</v>
      </c>
      <c r="D727" s="11">
        <f>IF(A727=A726,'Cargos x vlr'!$G$4,'Cargos x vlr'!$F$4)</f>
        <v>200</v>
      </c>
      <c r="E727" s="11">
        <f>IF(A727=A726,'Cargos x vlr'!$G$5,'Cargos x vlr'!$F$5)</f>
        <v>200</v>
      </c>
      <c r="F727" s="11" t="str">
        <f t="shared" si="23"/>
        <v>Interior</v>
      </c>
    </row>
    <row r="728" spans="1:6" x14ac:dyDescent="0.25">
      <c r="A728" s="2" t="s">
        <v>10971</v>
      </c>
      <c r="B728" t="s">
        <v>6466</v>
      </c>
      <c r="C728" t="str">
        <f t="shared" si="22"/>
        <v>CEBela Cruz</v>
      </c>
      <c r="D728" s="11">
        <f>IF(A728=A727,'Cargos x vlr'!$G$4,'Cargos x vlr'!$F$4)</f>
        <v>200</v>
      </c>
      <c r="E728" s="11">
        <f>IF(A728=A727,'Cargos x vlr'!$G$5,'Cargos x vlr'!$F$5)</f>
        <v>200</v>
      </c>
      <c r="F728" s="11" t="str">
        <f t="shared" si="23"/>
        <v>Interior</v>
      </c>
    </row>
    <row r="729" spans="1:6" x14ac:dyDescent="0.25">
      <c r="A729" s="2" t="s">
        <v>10971</v>
      </c>
      <c r="B729" t="s">
        <v>6487</v>
      </c>
      <c r="C729" t="str">
        <f t="shared" si="22"/>
        <v>CEBoa Viagem</v>
      </c>
      <c r="D729" s="11">
        <f>IF(A729=A728,'Cargos x vlr'!$G$4,'Cargos x vlr'!$F$4)</f>
        <v>200</v>
      </c>
      <c r="E729" s="11">
        <f>IF(A729=A728,'Cargos x vlr'!$G$5,'Cargos x vlr'!$F$5)</f>
        <v>200</v>
      </c>
      <c r="F729" s="11" t="str">
        <f t="shared" si="23"/>
        <v>Interior</v>
      </c>
    </row>
    <row r="730" spans="1:6" x14ac:dyDescent="0.25">
      <c r="A730" s="2" t="s">
        <v>10971</v>
      </c>
      <c r="B730" t="s">
        <v>6506</v>
      </c>
      <c r="C730" t="str">
        <f t="shared" si="22"/>
        <v>CEBrejo Santo</v>
      </c>
      <c r="D730" s="11">
        <f>IF(A730=A729,'Cargos x vlr'!$G$4,'Cargos x vlr'!$F$4)</f>
        <v>200</v>
      </c>
      <c r="E730" s="11">
        <f>IF(A730=A729,'Cargos x vlr'!$G$5,'Cargos x vlr'!$F$5)</f>
        <v>200</v>
      </c>
      <c r="F730" s="11" t="str">
        <f t="shared" si="23"/>
        <v>Interior</v>
      </c>
    </row>
    <row r="731" spans="1:6" x14ac:dyDescent="0.25">
      <c r="A731" s="2" t="s">
        <v>10971</v>
      </c>
      <c r="B731" t="s">
        <v>6525</v>
      </c>
      <c r="C731" t="str">
        <f t="shared" si="22"/>
        <v>CECamocim</v>
      </c>
      <c r="D731" s="11">
        <f>IF(A731=A730,'Cargos x vlr'!$G$4,'Cargos x vlr'!$F$4)</f>
        <v>200</v>
      </c>
      <c r="E731" s="11">
        <f>IF(A731=A730,'Cargos x vlr'!$G$5,'Cargos x vlr'!$F$5)</f>
        <v>200</v>
      </c>
      <c r="F731" s="11" t="str">
        <f t="shared" si="23"/>
        <v>Interior</v>
      </c>
    </row>
    <row r="732" spans="1:6" x14ac:dyDescent="0.25">
      <c r="A732" s="2" t="s">
        <v>10971</v>
      </c>
      <c r="B732" t="s">
        <v>6545</v>
      </c>
      <c r="C732" t="str">
        <f t="shared" si="22"/>
        <v>CECampos Sales</v>
      </c>
      <c r="D732" s="11">
        <f>IF(A732=A731,'Cargos x vlr'!$G$4,'Cargos x vlr'!$F$4)</f>
        <v>200</v>
      </c>
      <c r="E732" s="11">
        <f>IF(A732=A731,'Cargos x vlr'!$G$5,'Cargos x vlr'!$F$5)</f>
        <v>200</v>
      </c>
      <c r="F732" s="11" t="str">
        <f t="shared" si="23"/>
        <v>Interior</v>
      </c>
    </row>
    <row r="733" spans="1:6" x14ac:dyDescent="0.25">
      <c r="A733" s="2" t="s">
        <v>10971</v>
      </c>
      <c r="B733" t="s">
        <v>6565</v>
      </c>
      <c r="C733" t="str">
        <f t="shared" si="22"/>
        <v>CECanindé</v>
      </c>
      <c r="D733" s="11">
        <f>IF(A733=A732,'Cargos x vlr'!$G$4,'Cargos x vlr'!$F$4)</f>
        <v>200</v>
      </c>
      <c r="E733" s="11">
        <f>IF(A733=A732,'Cargos x vlr'!$G$5,'Cargos x vlr'!$F$5)</f>
        <v>200</v>
      </c>
      <c r="F733" s="11" t="str">
        <f t="shared" si="23"/>
        <v>Interior</v>
      </c>
    </row>
    <row r="734" spans="1:6" x14ac:dyDescent="0.25">
      <c r="A734" s="2" t="s">
        <v>10971</v>
      </c>
      <c r="B734" t="s">
        <v>6585</v>
      </c>
      <c r="C734" t="str">
        <f t="shared" si="22"/>
        <v>CECapistrano</v>
      </c>
      <c r="D734" s="11">
        <f>IF(A734=A733,'Cargos x vlr'!$G$4,'Cargos x vlr'!$F$4)</f>
        <v>200</v>
      </c>
      <c r="E734" s="11">
        <f>IF(A734=A733,'Cargos x vlr'!$G$5,'Cargos x vlr'!$F$5)</f>
        <v>200</v>
      </c>
      <c r="F734" s="11" t="str">
        <f t="shared" si="23"/>
        <v>Interior</v>
      </c>
    </row>
    <row r="735" spans="1:6" x14ac:dyDescent="0.25">
      <c r="A735" s="2" t="s">
        <v>10971</v>
      </c>
      <c r="B735" t="s">
        <v>6606</v>
      </c>
      <c r="C735" t="str">
        <f t="shared" si="22"/>
        <v>CECaridade</v>
      </c>
      <c r="D735" s="11">
        <f>IF(A735=A734,'Cargos x vlr'!$G$4,'Cargos x vlr'!$F$4)</f>
        <v>200</v>
      </c>
      <c r="E735" s="11">
        <f>IF(A735=A734,'Cargos x vlr'!$G$5,'Cargos x vlr'!$F$5)</f>
        <v>200</v>
      </c>
      <c r="F735" s="11" t="str">
        <f t="shared" si="23"/>
        <v>Interior</v>
      </c>
    </row>
    <row r="736" spans="1:6" x14ac:dyDescent="0.25">
      <c r="A736" s="2" t="s">
        <v>10971</v>
      </c>
      <c r="B736" t="s">
        <v>6627</v>
      </c>
      <c r="C736" t="str">
        <f t="shared" si="22"/>
        <v>CECariré</v>
      </c>
      <c r="D736" s="11">
        <f>IF(A736=A735,'Cargos x vlr'!$G$4,'Cargos x vlr'!$F$4)</f>
        <v>200</v>
      </c>
      <c r="E736" s="11">
        <f>IF(A736=A735,'Cargos x vlr'!$G$5,'Cargos x vlr'!$F$5)</f>
        <v>200</v>
      </c>
      <c r="F736" s="11" t="str">
        <f t="shared" si="23"/>
        <v>Interior</v>
      </c>
    </row>
    <row r="737" spans="1:6" x14ac:dyDescent="0.25">
      <c r="A737" s="2" t="s">
        <v>10971</v>
      </c>
      <c r="B737" t="s">
        <v>6647</v>
      </c>
      <c r="C737" t="str">
        <f t="shared" si="22"/>
        <v>CECaririaçu</v>
      </c>
      <c r="D737" s="11">
        <f>IF(A737=A736,'Cargos x vlr'!$G$4,'Cargos x vlr'!$F$4)</f>
        <v>200</v>
      </c>
      <c r="E737" s="11">
        <f>IF(A737=A736,'Cargos x vlr'!$G$5,'Cargos x vlr'!$F$5)</f>
        <v>200</v>
      </c>
      <c r="F737" s="11" t="str">
        <f t="shared" si="23"/>
        <v>Interior</v>
      </c>
    </row>
    <row r="738" spans="1:6" x14ac:dyDescent="0.25">
      <c r="A738" s="2" t="s">
        <v>10971</v>
      </c>
      <c r="B738" t="s">
        <v>6667</v>
      </c>
      <c r="C738" t="str">
        <f t="shared" si="22"/>
        <v>CECariús</v>
      </c>
      <c r="D738" s="11">
        <f>IF(A738=A737,'Cargos x vlr'!$G$4,'Cargos x vlr'!$F$4)</f>
        <v>200</v>
      </c>
      <c r="E738" s="11">
        <f>IF(A738=A737,'Cargos x vlr'!$G$5,'Cargos x vlr'!$F$5)</f>
        <v>200</v>
      </c>
      <c r="F738" s="11" t="str">
        <f t="shared" si="23"/>
        <v>Interior</v>
      </c>
    </row>
    <row r="739" spans="1:6" x14ac:dyDescent="0.25">
      <c r="A739" s="2" t="s">
        <v>10971</v>
      </c>
      <c r="B739" t="s">
        <v>6688</v>
      </c>
      <c r="C739" t="str">
        <f t="shared" si="22"/>
        <v>CECarnaubal</v>
      </c>
      <c r="D739" s="11">
        <f>IF(A739=A738,'Cargos x vlr'!$G$4,'Cargos x vlr'!$F$4)</f>
        <v>200</v>
      </c>
      <c r="E739" s="11">
        <f>IF(A739=A738,'Cargos x vlr'!$G$5,'Cargos x vlr'!$F$5)</f>
        <v>200</v>
      </c>
      <c r="F739" s="11" t="str">
        <f t="shared" si="23"/>
        <v>Interior</v>
      </c>
    </row>
    <row r="740" spans="1:6" x14ac:dyDescent="0.25">
      <c r="A740" s="2" t="s">
        <v>10971</v>
      </c>
      <c r="B740" t="s">
        <v>6708</v>
      </c>
      <c r="C740" t="str">
        <f t="shared" si="22"/>
        <v>CECascavel</v>
      </c>
      <c r="D740" s="11">
        <f>IF(A740=A739,'Cargos x vlr'!$G$4,'Cargos x vlr'!$F$4)</f>
        <v>200</v>
      </c>
      <c r="E740" s="11">
        <f>IF(A740=A739,'Cargos x vlr'!$G$5,'Cargos x vlr'!$F$5)</f>
        <v>200</v>
      </c>
      <c r="F740" s="11" t="str">
        <f t="shared" si="23"/>
        <v>Interior</v>
      </c>
    </row>
    <row r="741" spans="1:6" x14ac:dyDescent="0.25">
      <c r="A741" s="2" t="s">
        <v>10971</v>
      </c>
      <c r="B741" t="s">
        <v>6728</v>
      </c>
      <c r="C741" t="str">
        <f t="shared" si="22"/>
        <v>CECatarina</v>
      </c>
      <c r="D741" s="11">
        <f>IF(A741=A740,'Cargos x vlr'!$G$4,'Cargos x vlr'!$F$4)</f>
        <v>200</v>
      </c>
      <c r="E741" s="11">
        <f>IF(A741=A740,'Cargos x vlr'!$G$5,'Cargos x vlr'!$F$5)</f>
        <v>200</v>
      </c>
      <c r="F741" s="11" t="str">
        <f t="shared" si="23"/>
        <v>Interior</v>
      </c>
    </row>
    <row r="742" spans="1:6" x14ac:dyDescent="0.25">
      <c r="A742" s="2" t="s">
        <v>10971</v>
      </c>
      <c r="B742" t="s">
        <v>6748</v>
      </c>
      <c r="C742" t="str">
        <f t="shared" si="22"/>
        <v>CECatunda</v>
      </c>
      <c r="D742" s="11">
        <f>IF(A742=A741,'Cargos x vlr'!$G$4,'Cargos x vlr'!$F$4)</f>
        <v>200</v>
      </c>
      <c r="E742" s="11">
        <f>IF(A742=A741,'Cargos x vlr'!$G$5,'Cargos x vlr'!$F$5)</f>
        <v>200</v>
      </c>
      <c r="F742" s="11" t="str">
        <f t="shared" si="23"/>
        <v>Interior</v>
      </c>
    </row>
    <row r="743" spans="1:6" x14ac:dyDescent="0.25">
      <c r="A743" s="2" t="s">
        <v>10971</v>
      </c>
      <c r="B743" t="s">
        <v>6768</v>
      </c>
      <c r="C743" t="str">
        <f t="shared" si="22"/>
        <v>CECaucaia</v>
      </c>
      <c r="D743" s="11">
        <f>IF(A743=A742,'Cargos x vlr'!$G$4,'Cargos x vlr'!$F$4)</f>
        <v>200</v>
      </c>
      <c r="E743" s="11">
        <f>IF(A743=A742,'Cargos x vlr'!$G$5,'Cargos x vlr'!$F$5)</f>
        <v>200</v>
      </c>
      <c r="F743" s="11" t="str">
        <f t="shared" si="23"/>
        <v>Interior</v>
      </c>
    </row>
    <row r="744" spans="1:6" x14ac:dyDescent="0.25">
      <c r="A744" s="2" t="s">
        <v>10971</v>
      </c>
      <c r="B744" t="s">
        <v>6789</v>
      </c>
      <c r="C744" t="str">
        <f t="shared" si="22"/>
        <v>CECedro</v>
      </c>
      <c r="D744" s="11">
        <f>IF(A744=A743,'Cargos x vlr'!$G$4,'Cargos x vlr'!$F$4)</f>
        <v>200</v>
      </c>
      <c r="E744" s="11">
        <f>IF(A744=A743,'Cargos x vlr'!$G$5,'Cargos x vlr'!$F$5)</f>
        <v>200</v>
      </c>
      <c r="F744" s="11" t="str">
        <f t="shared" si="23"/>
        <v>Interior</v>
      </c>
    </row>
    <row r="745" spans="1:6" x14ac:dyDescent="0.25">
      <c r="A745" s="2" t="s">
        <v>10971</v>
      </c>
      <c r="B745" t="s">
        <v>6810</v>
      </c>
      <c r="C745" t="str">
        <f t="shared" si="22"/>
        <v>CEChaval</v>
      </c>
      <c r="D745" s="11">
        <f>IF(A745=A744,'Cargos x vlr'!$G$4,'Cargos x vlr'!$F$4)</f>
        <v>200</v>
      </c>
      <c r="E745" s="11">
        <f>IF(A745=A744,'Cargos x vlr'!$G$5,'Cargos x vlr'!$F$5)</f>
        <v>200</v>
      </c>
      <c r="F745" s="11" t="str">
        <f t="shared" si="23"/>
        <v>Interior</v>
      </c>
    </row>
    <row r="746" spans="1:6" x14ac:dyDescent="0.25">
      <c r="A746" s="2" t="s">
        <v>10971</v>
      </c>
      <c r="B746" t="s">
        <v>6831</v>
      </c>
      <c r="C746" t="str">
        <f t="shared" si="22"/>
        <v>CEChoró</v>
      </c>
      <c r="D746" s="11">
        <f>IF(A746=A745,'Cargos x vlr'!$G$4,'Cargos x vlr'!$F$4)</f>
        <v>200</v>
      </c>
      <c r="E746" s="11">
        <f>IF(A746=A745,'Cargos x vlr'!$G$5,'Cargos x vlr'!$F$5)</f>
        <v>200</v>
      </c>
      <c r="F746" s="11" t="str">
        <f t="shared" si="23"/>
        <v>Interior</v>
      </c>
    </row>
    <row r="747" spans="1:6" x14ac:dyDescent="0.25">
      <c r="A747" s="2" t="s">
        <v>10971</v>
      </c>
      <c r="B747" t="s">
        <v>6852</v>
      </c>
      <c r="C747" t="str">
        <f t="shared" si="22"/>
        <v>CEChorozinho</v>
      </c>
      <c r="D747" s="11">
        <f>IF(A747=A746,'Cargos x vlr'!$G$4,'Cargos x vlr'!$F$4)</f>
        <v>200</v>
      </c>
      <c r="E747" s="11">
        <f>IF(A747=A746,'Cargos x vlr'!$G$5,'Cargos x vlr'!$F$5)</f>
        <v>200</v>
      </c>
      <c r="F747" s="11" t="str">
        <f t="shared" si="23"/>
        <v>Interior</v>
      </c>
    </row>
    <row r="748" spans="1:6" x14ac:dyDescent="0.25">
      <c r="A748" s="2" t="s">
        <v>10971</v>
      </c>
      <c r="B748" t="s">
        <v>6872</v>
      </c>
      <c r="C748" t="str">
        <f t="shared" si="22"/>
        <v>CECoreaú</v>
      </c>
      <c r="D748" s="11">
        <f>IF(A748=A747,'Cargos x vlr'!$G$4,'Cargos x vlr'!$F$4)</f>
        <v>200</v>
      </c>
      <c r="E748" s="11">
        <f>IF(A748=A747,'Cargos x vlr'!$G$5,'Cargos x vlr'!$F$5)</f>
        <v>200</v>
      </c>
      <c r="F748" s="11" t="str">
        <f t="shared" si="23"/>
        <v>Interior</v>
      </c>
    </row>
    <row r="749" spans="1:6" x14ac:dyDescent="0.25">
      <c r="A749" s="2" t="s">
        <v>10971</v>
      </c>
      <c r="B749" t="s">
        <v>6891</v>
      </c>
      <c r="C749" t="str">
        <f t="shared" si="22"/>
        <v>CECrateús</v>
      </c>
      <c r="D749" s="11">
        <f>IF(A749=A748,'Cargos x vlr'!$G$4,'Cargos x vlr'!$F$4)</f>
        <v>200</v>
      </c>
      <c r="E749" s="11">
        <f>IF(A749=A748,'Cargos x vlr'!$G$5,'Cargos x vlr'!$F$5)</f>
        <v>200</v>
      </c>
      <c r="F749" s="11" t="str">
        <f t="shared" si="23"/>
        <v>Interior</v>
      </c>
    </row>
    <row r="750" spans="1:6" x14ac:dyDescent="0.25">
      <c r="A750" s="2" t="s">
        <v>10971</v>
      </c>
      <c r="B750" t="s">
        <v>6912</v>
      </c>
      <c r="C750" t="str">
        <f t="shared" si="22"/>
        <v>CECrato</v>
      </c>
      <c r="D750" s="11">
        <f>IF(A750=A749,'Cargos x vlr'!$G$4,'Cargos x vlr'!$F$4)</f>
        <v>200</v>
      </c>
      <c r="E750" s="11">
        <f>IF(A750=A749,'Cargos x vlr'!$G$5,'Cargos x vlr'!$F$5)</f>
        <v>200</v>
      </c>
      <c r="F750" s="11" t="str">
        <f t="shared" si="23"/>
        <v>Interior</v>
      </c>
    </row>
    <row r="751" spans="1:6" x14ac:dyDescent="0.25">
      <c r="A751" s="2" t="s">
        <v>10971</v>
      </c>
      <c r="B751" t="s">
        <v>6933</v>
      </c>
      <c r="C751" t="str">
        <f t="shared" si="22"/>
        <v>CECroatá</v>
      </c>
      <c r="D751" s="11">
        <f>IF(A751=A750,'Cargos x vlr'!$G$4,'Cargos x vlr'!$F$4)</f>
        <v>200</v>
      </c>
      <c r="E751" s="11">
        <f>IF(A751=A750,'Cargos x vlr'!$G$5,'Cargos x vlr'!$F$5)</f>
        <v>200</v>
      </c>
      <c r="F751" s="11" t="str">
        <f t="shared" si="23"/>
        <v>Interior</v>
      </c>
    </row>
    <row r="752" spans="1:6" x14ac:dyDescent="0.25">
      <c r="A752" s="2" t="s">
        <v>10971</v>
      </c>
      <c r="B752" t="s">
        <v>6952</v>
      </c>
      <c r="C752" t="str">
        <f t="shared" si="22"/>
        <v>CECruz</v>
      </c>
      <c r="D752" s="11">
        <f>IF(A752=A751,'Cargos x vlr'!$G$4,'Cargos x vlr'!$F$4)</f>
        <v>200</v>
      </c>
      <c r="E752" s="11">
        <f>IF(A752=A751,'Cargos x vlr'!$G$5,'Cargos x vlr'!$F$5)</f>
        <v>200</v>
      </c>
      <c r="F752" s="11" t="str">
        <f t="shared" si="23"/>
        <v>Interior</v>
      </c>
    </row>
    <row r="753" spans="1:6" x14ac:dyDescent="0.25">
      <c r="A753" s="2" t="s">
        <v>10971</v>
      </c>
      <c r="B753" t="s">
        <v>6972</v>
      </c>
      <c r="C753" t="str">
        <f t="shared" si="22"/>
        <v>CEDeputado Irapuan Pinheiro</v>
      </c>
      <c r="D753" s="11">
        <f>IF(A753=A752,'Cargos x vlr'!$G$4,'Cargos x vlr'!$F$4)</f>
        <v>200</v>
      </c>
      <c r="E753" s="11">
        <f>IF(A753=A752,'Cargos x vlr'!$G$5,'Cargos x vlr'!$F$5)</f>
        <v>200</v>
      </c>
      <c r="F753" s="11" t="str">
        <f t="shared" si="23"/>
        <v>Interior</v>
      </c>
    </row>
    <row r="754" spans="1:6" x14ac:dyDescent="0.25">
      <c r="A754" s="2" t="s">
        <v>10971</v>
      </c>
      <c r="B754" t="s">
        <v>6992</v>
      </c>
      <c r="C754" t="str">
        <f t="shared" si="22"/>
        <v>CEErerê</v>
      </c>
      <c r="D754" s="11">
        <f>IF(A754=A753,'Cargos x vlr'!$G$4,'Cargos x vlr'!$F$4)</f>
        <v>200</v>
      </c>
      <c r="E754" s="11">
        <f>IF(A754=A753,'Cargos x vlr'!$G$5,'Cargos x vlr'!$F$5)</f>
        <v>200</v>
      </c>
      <c r="F754" s="11" t="str">
        <f t="shared" si="23"/>
        <v>Interior</v>
      </c>
    </row>
    <row r="755" spans="1:6" x14ac:dyDescent="0.25">
      <c r="A755" s="2" t="s">
        <v>10971</v>
      </c>
      <c r="B755" t="s">
        <v>7011</v>
      </c>
      <c r="C755" t="str">
        <f t="shared" si="22"/>
        <v>CEEusébio</v>
      </c>
      <c r="D755" s="11">
        <f>IF(A755=A754,'Cargos x vlr'!$G$4,'Cargos x vlr'!$F$4)</f>
        <v>200</v>
      </c>
      <c r="E755" s="11">
        <f>IF(A755=A754,'Cargos x vlr'!$G$5,'Cargos x vlr'!$F$5)</f>
        <v>200</v>
      </c>
      <c r="F755" s="11" t="str">
        <f t="shared" si="23"/>
        <v>Interior</v>
      </c>
    </row>
    <row r="756" spans="1:6" x14ac:dyDescent="0.25">
      <c r="A756" s="2" t="s">
        <v>10971</v>
      </c>
      <c r="B756" t="s">
        <v>7031</v>
      </c>
      <c r="C756" t="str">
        <f t="shared" si="22"/>
        <v>CEFarias Brito</v>
      </c>
      <c r="D756" s="11">
        <f>IF(A756=A755,'Cargos x vlr'!$G$4,'Cargos x vlr'!$F$4)</f>
        <v>200</v>
      </c>
      <c r="E756" s="11">
        <f>IF(A756=A755,'Cargos x vlr'!$G$5,'Cargos x vlr'!$F$5)</f>
        <v>200</v>
      </c>
      <c r="F756" s="11" t="str">
        <f t="shared" si="23"/>
        <v>Interior</v>
      </c>
    </row>
    <row r="757" spans="1:6" x14ac:dyDescent="0.25">
      <c r="A757" s="2" t="s">
        <v>10971</v>
      </c>
      <c r="B757" t="s">
        <v>7051</v>
      </c>
      <c r="C757" t="str">
        <f t="shared" si="22"/>
        <v>CEForquilha</v>
      </c>
      <c r="D757" s="11">
        <f>IF(A757=A756,'Cargos x vlr'!$G$4,'Cargos x vlr'!$F$4)</f>
        <v>200</v>
      </c>
      <c r="E757" s="11">
        <f>IF(A757=A756,'Cargos x vlr'!$G$5,'Cargos x vlr'!$F$5)</f>
        <v>200</v>
      </c>
      <c r="F757" s="11" t="str">
        <f t="shared" si="23"/>
        <v>Interior</v>
      </c>
    </row>
    <row r="758" spans="1:6" x14ac:dyDescent="0.25">
      <c r="A758" s="2" t="s">
        <v>10971</v>
      </c>
      <c r="B758" t="s">
        <v>7090</v>
      </c>
      <c r="C758" t="str">
        <f t="shared" si="22"/>
        <v>CEFortim</v>
      </c>
      <c r="D758" s="11">
        <f>IF(A758=A757,'Cargos x vlr'!$G$4,'Cargos x vlr'!$F$4)</f>
        <v>200</v>
      </c>
      <c r="E758" s="11">
        <f>IF(A758=A757,'Cargos x vlr'!$G$5,'Cargos x vlr'!$F$5)</f>
        <v>200</v>
      </c>
      <c r="F758" s="11" t="str">
        <f t="shared" si="23"/>
        <v>Interior</v>
      </c>
    </row>
    <row r="759" spans="1:6" x14ac:dyDescent="0.25">
      <c r="A759" s="2" t="s">
        <v>10971</v>
      </c>
      <c r="B759" t="s">
        <v>7108</v>
      </c>
      <c r="C759" t="str">
        <f t="shared" si="22"/>
        <v>CEFrecheirinha</v>
      </c>
      <c r="D759" s="11">
        <f>IF(A759=A758,'Cargos x vlr'!$G$4,'Cargos x vlr'!$F$4)</f>
        <v>200</v>
      </c>
      <c r="E759" s="11">
        <f>IF(A759=A758,'Cargos x vlr'!$G$5,'Cargos x vlr'!$F$5)</f>
        <v>200</v>
      </c>
      <c r="F759" s="11" t="str">
        <f t="shared" si="23"/>
        <v>Interior</v>
      </c>
    </row>
    <row r="760" spans="1:6" x14ac:dyDescent="0.25">
      <c r="A760" s="2" t="s">
        <v>10971</v>
      </c>
      <c r="B760" t="s">
        <v>7128</v>
      </c>
      <c r="C760" t="str">
        <f t="shared" si="22"/>
        <v>CEGeneral Sampaio</v>
      </c>
      <c r="D760" s="11">
        <f>IF(A760=A759,'Cargos x vlr'!$G$4,'Cargos x vlr'!$F$4)</f>
        <v>200</v>
      </c>
      <c r="E760" s="11">
        <f>IF(A760=A759,'Cargos x vlr'!$G$5,'Cargos x vlr'!$F$5)</f>
        <v>200</v>
      </c>
      <c r="F760" s="11" t="str">
        <f t="shared" si="23"/>
        <v>Interior</v>
      </c>
    </row>
    <row r="761" spans="1:6" x14ac:dyDescent="0.25">
      <c r="A761" s="2" t="s">
        <v>10971</v>
      </c>
      <c r="B761" t="s">
        <v>7146</v>
      </c>
      <c r="C761" t="str">
        <f t="shared" si="22"/>
        <v>CEGraça</v>
      </c>
      <c r="D761" s="11">
        <f>IF(A761=A760,'Cargos x vlr'!$G$4,'Cargos x vlr'!$F$4)</f>
        <v>200</v>
      </c>
      <c r="E761" s="11">
        <f>IF(A761=A760,'Cargos x vlr'!$G$5,'Cargos x vlr'!$F$5)</f>
        <v>200</v>
      </c>
      <c r="F761" s="11" t="str">
        <f t="shared" si="23"/>
        <v>Interior</v>
      </c>
    </row>
    <row r="762" spans="1:6" x14ac:dyDescent="0.25">
      <c r="A762" s="2" t="s">
        <v>10971</v>
      </c>
      <c r="B762" t="s">
        <v>7165</v>
      </c>
      <c r="C762" t="str">
        <f t="shared" si="22"/>
        <v>CEGranja</v>
      </c>
      <c r="D762" s="11">
        <f>IF(A762=A761,'Cargos x vlr'!$G$4,'Cargos x vlr'!$F$4)</f>
        <v>200</v>
      </c>
      <c r="E762" s="11">
        <f>IF(A762=A761,'Cargos x vlr'!$G$5,'Cargos x vlr'!$F$5)</f>
        <v>200</v>
      </c>
      <c r="F762" s="11" t="str">
        <f t="shared" si="23"/>
        <v>Interior</v>
      </c>
    </row>
    <row r="763" spans="1:6" x14ac:dyDescent="0.25">
      <c r="A763" s="2" t="s">
        <v>10971</v>
      </c>
      <c r="B763" t="s">
        <v>7184</v>
      </c>
      <c r="C763" t="str">
        <f t="shared" si="22"/>
        <v>CEGranjeiro</v>
      </c>
      <c r="D763" s="11">
        <f>IF(A763=A762,'Cargos x vlr'!$G$4,'Cargos x vlr'!$F$4)</f>
        <v>200</v>
      </c>
      <c r="E763" s="11">
        <f>IF(A763=A762,'Cargos x vlr'!$G$5,'Cargos x vlr'!$F$5)</f>
        <v>200</v>
      </c>
      <c r="F763" s="11" t="str">
        <f t="shared" si="23"/>
        <v>Interior</v>
      </c>
    </row>
    <row r="764" spans="1:6" x14ac:dyDescent="0.25">
      <c r="A764" s="2" t="s">
        <v>10971</v>
      </c>
      <c r="B764" t="s">
        <v>7201</v>
      </c>
      <c r="C764" t="str">
        <f t="shared" si="22"/>
        <v>CEGroaíras</v>
      </c>
      <c r="D764" s="11">
        <f>IF(A764=A763,'Cargos x vlr'!$G$4,'Cargos x vlr'!$F$4)</f>
        <v>200</v>
      </c>
      <c r="E764" s="11">
        <f>IF(A764=A763,'Cargos x vlr'!$G$5,'Cargos x vlr'!$F$5)</f>
        <v>200</v>
      </c>
      <c r="F764" s="11" t="str">
        <f t="shared" si="23"/>
        <v>Interior</v>
      </c>
    </row>
    <row r="765" spans="1:6" x14ac:dyDescent="0.25">
      <c r="A765" s="2" t="s">
        <v>10971</v>
      </c>
      <c r="B765" t="s">
        <v>7219</v>
      </c>
      <c r="C765" t="str">
        <f t="shared" si="22"/>
        <v>CEGuaiuba</v>
      </c>
      <c r="D765" s="11">
        <f>IF(A765=A764,'Cargos x vlr'!$G$4,'Cargos x vlr'!$F$4)</f>
        <v>200</v>
      </c>
      <c r="E765" s="11">
        <f>IF(A765=A764,'Cargos x vlr'!$G$5,'Cargos x vlr'!$F$5)</f>
        <v>200</v>
      </c>
      <c r="F765" s="11" t="str">
        <f t="shared" si="23"/>
        <v>Interior</v>
      </c>
    </row>
    <row r="766" spans="1:6" x14ac:dyDescent="0.25">
      <c r="A766" s="2" t="s">
        <v>10971</v>
      </c>
      <c r="B766" t="s">
        <v>7237</v>
      </c>
      <c r="C766" t="str">
        <f t="shared" si="22"/>
        <v>CEGuaraciaba do Norte</v>
      </c>
      <c r="D766" s="11">
        <f>IF(A766=A765,'Cargos x vlr'!$G$4,'Cargos x vlr'!$F$4)</f>
        <v>200</v>
      </c>
      <c r="E766" s="11">
        <f>IF(A766=A765,'Cargos x vlr'!$G$5,'Cargos x vlr'!$F$5)</f>
        <v>200</v>
      </c>
      <c r="F766" s="11" t="str">
        <f t="shared" si="23"/>
        <v>Interior</v>
      </c>
    </row>
    <row r="767" spans="1:6" x14ac:dyDescent="0.25">
      <c r="A767" s="2" t="s">
        <v>10971</v>
      </c>
      <c r="B767" t="s">
        <v>7256</v>
      </c>
      <c r="C767" t="str">
        <f t="shared" si="22"/>
        <v>CEGuaramiranga</v>
      </c>
      <c r="D767" s="11">
        <f>IF(A767=A766,'Cargos x vlr'!$G$4,'Cargos x vlr'!$F$4)</f>
        <v>200</v>
      </c>
      <c r="E767" s="11">
        <f>IF(A767=A766,'Cargos x vlr'!$G$5,'Cargos x vlr'!$F$5)</f>
        <v>200</v>
      </c>
      <c r="F767" s="11" t="str">
        <f t="shared" si="23"/>
        <v>Interior</v>
      </c>
    </row>
    <row r="768" spans="1:6" x14ac:dyDescent="0.25">
      <c r="A768" s="2" t="s">
        <v>10971</v>
      </c>
      <c r="B768" t="s">
        <v>7275</v>
      </c>
      <c r="C768" t="str">
        <f t="shared" si="22"/>
        <v>CEHidrolândia</v>
      </c>
      <c r="D768" s="11">
        <f>IF(A768=A767,'Cargos x vlr'!$G$4,'Cargos x vlr'!$F$4)</f>
        <v>200</v>
      </c>
      <c r="E768" s="11">
        <f>IF(A768=A767,'Cargos x vlr'!$G$5,'Cargos x vlr'!$F$5)</f>
        <v>200</v>
      </c>
      <c r="F768" s="11" t="str">
        <f t="shared" si="23"/>
        <v>Interior</v>
      </c>
    </row>
    <row r="769" spans="1:6" x14ac:dyDescent="0.25">
      <c r="A769" s="2" t="s">
        <v>10971</v>
      </c>
      <c r="B769" t="s">
        <v>7293</v>
      </c>
      <c r="C769" t="str">
        <f t="shared" si="22"/>
        <v>CEHorizonte</v>
      </c>
      <c r="D769" s="11">
        <f>IF(A769=A768,'Cargos x vlr'!$G$4,'Cargos x vlr'!$F$4)</f>
        <v>200</v>
      </c>
      <c r="E769" s="11">
        <f>IF(A769=A768,'Cargos x vlr'!$G$5,'Cargos x vlr'!$F$5)</f>
        <v>200</v>
      </c>
      <c r="F769" s="11" t="str">
        <f t="shared" si="23"/>
        <v>Interior</v>
      </c>
    </row>
    <row r="770" spans="1:6" x14ac:dyDescent="0.25">
      <c r="A770" s="2" t="s">
        <v>10971</v>
      </c>
      <c r="B770" t="s">
        <v>7312</v>
      </c>
      <c r="C770" t="str">
        <f t="shared" si="22"/>
        <v>CEIbaretama</v>
      </c>
      <c r="D770" s="11">
        <f>IF(A770=A769,'Cargos x vlr'!$G$4,'Cargos x vlr'!$F$4)</f>
        <v>200</v>
      </c>
      <c r="E770" s="11">
        <f>IF(A770=A769,'Cargos x vlr'!$G$5,'Cargos x vlr'!$F$5)</f>
        <v>200</v>
      </c>
      <c r="F770" s="11" t="str">
        <f t="shared" si="23"/>
        <v>Interior</v>
      </c>
    </row>
    <row r="771" spans="1:6" x14ac:dyDescent="0.25">
      <c r="A771" s="2" t="s">
        <v>10971</v>
      </c>
      <c r="B771" t="s">
        <v>7330</v>
      </c>
      <c r="C771" t="str">
        <f t="shared" ref="C771:C834" si="24">CONCATENATE(A771,B771)</f>
        <v>CEIbiapina</v>
      </c>
      <c r="D771" s="11">
        <f>IF(A771=A770,'Cargos x vlr'!$G$4,'Cargos x vlr'!$F$4)</f>
        <v>200</v>
      </c>
      <c r="E771" s="11">
        <f>IF(A771=A770,'Cargos x vlr'!$G$5,'Cargos x vlr'!$F$5)</f>
        <v>200</v>
      </c>
      <c r="F771" s="11" t="str">
        <f t="shared" ref="F771:F834" si="25">IF(A770=A771,"Interior","Capital")</f>
        <v>Interior</v>
      </c>
    </row>
    <row r="772" spans="1:6" x14ac:dyDescent="0.25">
      <c r="A772" s="2" t="s">
        <v>10971</v>
      </c>
      <c r="B772" t="s">
        <v>7349</v>
      </c>
      <c r="C772" t="str">
        <f t="shared" si="24"/>
        <v>CEIbicuitinga</v>
      </c>
      <c r="D772" s="11">
        <f>IF(A772=A771,'Cargos x vlr'!$G$4,'Cargos x vlr'!$F$4)</f>
        <v>200</v>
      </c>
      <c r="E772" s="11">
        <f>IF(A772=A771,'Cargos x vlr'!$G$5,'Cargos x vlr'!$F$5)</f>
        <v>200</v>
      </c>
      <c r="F772" s="11" t="str">
        <f t="shared" si="25"/>
        <v>Interior</v>
      </c>
    </row>
    <row r="773" spans="1:6" x14ac:dyDescent="0.25">
      <c r="A773" s="2" t="s">
        <v>10971</v>
      </c>
      <c r="B773" t="s">
        <v>7367</v>
      </c>
      <c r="C773" t="str">
        <f t="shared" si="24"/>
        <v>CEIcapuí</v>
      </c>
      <c r="D773" s="11">
        <f>IF(A773=A772,'Cargos x vlr'!$G$4,'Cargos x vlr'!$F$4)</f>
        <v>200</v>
      </c>
      <c r="E773" s="11">
        <f>IF(A773=A772,'Cargos x vlr'!$G$5,'Cargos x vlr'!$F$5)</f>
        <v>200</v>
      </c>
      <c r="F773" s="11" t="str">
        <f t="shared" si="25"/>
        <v>Interior</v>
      </c>
    </row>
    <row r="774" spans="1:6" x14ac:dyDescent="0.25">
      <c r="A774" s="2" t="s">
        <v>10971</v>
      </c>
      <c r="B774" t="s">
        <v>7386</v>
      </c>
      <c r="C774" t="str">
        <f t="shared" si="24"/>
        <v>CEIcó</v>
      </c>
      <c r="D774" s="11">
        <f>IF(A774=A773,'Cargos x vlr'!$G$4,'Cargos x vlr'!$F$4)</f>
        <v>200</v>
      </c>
      <c r="E774" s="11">
        <f>IF(A774=A773,'Cargos x vlr'!$G$5,'Cargos x vlr'!$F$5)</f>
        <v>200</v>
      </c>
      <c r="F774" s="11" t="str">
        <f t="shared" si="25"/>
        <v>Interior</v>
      </c>
    </row>
    <row r="775" spans="1:6" x14ac:dyDescent="0.25">
      <c r="A775" s="2" t="s">
        <v>10971</v>
      </c>
      <c r="B775" t="s">
        <v>7403</v>
      </c>
      <c r="C775" t="str">
        <f t="shared" si="24"/>
        <v>CEIguatu</v>
      </c>
      <c r="D775" s="11">
        <f>IF(A775=A774,'Cargos x vlr'!$G$4,'Cargos x vlr'!$F$4)</f>
        <v>200</v>
      </c>
      <c r="E775" s="11">
        <f>IF(A775=A774,'Cargos x vlr'!$G$5,'Cargos x vlr'!$F$5)</f>
        <v>200</v>
      </c>
      <c r="F775" s="11" t="str">
        <f t="shared" si="25"/>
        <v>Interior</v>
      </c>
    </row>
    <row r="776" spans="1:6" x14ac:dyDescent="0.25">
      <c r="A776" s="2" t="s">
        <v>10971</v>
      </c>
      <c r="B776" t="s">
        <v>7420</v>
      </c>
      <c r="C776" t="str">
        <f t="shared" si="24"/>
        <v>CEIndependência</v>
      </c>
      <c r="D776" s="11">
        <f>IF(A776=A775,'Cargos x vlr'!$G$4,'Cargos x vlr'!$F$4)</f>
        <v>200</v>
      </c>
      <c r="E776" s="11">
        <f>IF(A776=A775,'Cargos x vlr'!$G$5,'Cargos x vlr'!$F$5)</f>
        <v>200</v>
      </c>
      <c r="F776" s="11" t="str">
        <f t="shared" si="25"/>
        <v>Interior</v>
      </c>
    </row>
    <row r="777" spans="1:6" x14ac:dyDescent="0.25">
      <c r="A777" s="2" t="s">
        <v>10971</v>
      </c>
      <c r="B777" t="s">
        <v>7437</v>
      </c>
      <c r="C777" t="str">
        <f t="shared" si="24"/>
        <v>CEIpaporanga</v>
      </c>
      <c r="D777" s="11">
        <f>IF(A777=A776,'Cargos x vlr'!$G$4,'Cargos x vlr'!$F$4)</f>
        <v>200</v>
      </c>
      <c r="E777" s="11">
        <f>IF(A777=A776,'Cargos x vlr'!$G$5,'Cargos x vlr'!$F$5)</f>
        <v>200</v>
      </c>
      <c r="F777" s="11" t="str">
        <f t="shared" si="25"/>
        <v>Interior</v>
      </c>
    </row>
    <row r="778" spans="1:6" x14ac:dyDescent="0.25">
      <c r="A778" s="2" t="s">
        <v>10971</v>
      </c>
      <c r="B778" t="s">
        <v>7454</v>
      </c>
      <c r="C778" t="str">
        <f t="shared" si="24"/>
        <v>CEIpaumirim</v>
      </c>
      <c r="D778" s="11">
        <f>IF(A778=A777,'Cargos x vlr'!$G$4,'Cargos x vlr'!$F$4)</f>
        <v>200</v>
      </c>
      <c r="E778" s="11">
        <f>IF(A778=A777,'Cargos x vlr'!$G$5,'Cargos x vlr'!$F$5)</f>
        <v>200</v>
      </c>
      <c r="F778" s="11" t="str">
        <f t="shared" si="25"/>
        <v>Interior</v>
      </c>
    </row>
    <row r="779" spans="1:6" x14ac:dyDescent="0.25">
      <c r="A779" s="2" t="s">
        <v>10971</v>
      </c>
      <c r="B779" t="s">
        <v>7471</v>
      </c>
      <c r="C779" t="str">
        <f t="shared" si="24"/>
        <v>CEIpu</v>
      </c>
      <c r="D779" s="11">
        <f>IF(A779=A778,'Cargos x vlr'!$G$4,'Cargos x vlr'!$F$4)</f>
        <v>200</v>
      </c>
      <c r="E779" s="11">
        <f>IF(A779=A778,'Cargos x vlr'!$G$5,'Cargos x vlr'!$F$5)</f>
        <v>200</v>
      </c>
      <c r="F779" s="11" t="str">
        <f t="shared" si="25"/>
        <v>Interior</v>
      </c>
    </row>
    <row r="780" spans="1:6" x14ac:dyDescent="0.25">
      <c r="A780" s="2" t="s">
        <v>10971</v>
      </c>
      <c r="B780" t="s">
        <v>7105</v>
      </c>
      <c r="C780" t="str">
        <f t="shared" si="24"/>
        <v>CEIpueiras</v>
      </c>
      <c r="D780" s="11">
        <f>IF(A780=A779,'Cargos x vlr'!$G$4,'Cargos x vlr'!$F$4)</f>
        <v>200</v>
      </c>
      <c r="E780" s="11">
        <f>IF(A780=A779,'Cargos x vlr'!$G$5,'Cargos x vlr'!$F$5)</f>
        <v>200</v>
      </c>
      <c r="F780" s="11" t="str">
        <f t="shared" si="25"/>
        <v>Interior</v>
      </c>
    </row>
    <row r="781" spans="1:6" x14ac:dyDescent="0.25">
      <c r="A781" s="2" t="s">
        <v>10971</v>
      </c>
      <c r="B781" t="s">
        <v>6047</v>
      </c>
      <c r="C781" t="str">
        <f t="shared" si="24"/>
        <v>CEIracema</v>
      </c>
      <c r="D781" s="11">
        <f>IF(A781=A780,'Cargos x vlr'!$G$4,'Cargos x vlr'!$F$4)</f>
        <v>200</v>
      </c>
      <c r="E781" s="11">
        <f>IF(A781=A780,'Cargos x vlr'!$G$5,'Cargos x vlr'!$F$5)</f>
        <v>200</v>
      </c>
      <c r="F781" s="11" t="str">
        <f t="shared" si="25"/>
        <v>Interior</v>
      </c>
    </row>
    <row r="782" spans="1:6" x14ac:dyDescent="0.25">
      <c r="A782" s="2" t="s">
        <v>10971</v>
      </c>
      <c r="B782" t="s">
        <v>7519</v>
      </c>
      <c r="C782" t="str">
        <f t="shared" si="24"/>
        <v>CEIrauçuba</v>
      </c>
      <c r="D782" s="11">
        <f>IF(A782=A781,'Cargos x vlr'!$G$4,'Cargos x vlr'!$F$4)</f>
        <v>200</v>
      </c>
      <c r="E782" s="11">
        <f>IF(A782=A781,'Cargos x vlr'!$G$5,'Cargos x vlr'!$F$5)</f>
        <v>200</v>
      </c>
      <c r="F782" s="11" t="str">
        <f t="shared" si="25"/>
        <v>Interior</v>
      </c>
    </row>
    <row r="783" spans="1:6" x14ac:dyDescent="0.25">
      <c r="A783" s="2" t="s">
        <v>10971</v>
      </c>
      <c r="B783" t="s">
        <v>7535</v>
      </c>
      <c r="C783" t="str">
        <f t="shared" si="24"/>
        <v>CEItaiçaba</v>
      </c>
      <c r="D783" s="11">
        <f>IF(A783=A782,'Cargos x vlr'!$G$4,'Cargos x vlr'!$F$4)</f>
        <v>200</v>
      </c>
      <c r="E783" s="11">
        <f>IF(A783=A782,'Cargos x vlr'!$G$5,'Cargos x vlr'!$F$5)</f>
        <v>200</v>
      </c>
      <c r="F783" s="11" t="str">
        <f t="shared" si="25"/>
        <v>Interior</v>
      </c>
    </row>
    <row r="784" spans="1:6" x14ac:dyDescent="0.25">
      <c r="A784" s="2" t="s">
        <v>10971</v>
      </c>
      <c r="B784" t="s">
        <v>7550</v>
      </c>
      <c r="C784" t="str">
        <f t="shared" si="24"/>
        <v>CEItaitinga</v>
      </c>
      <c r="D784" s="11">
        <f>IF(A784=A783,'Cargos x vlr'!$G$4,'Cargos x vlr'!$F$4)</f>
        <v>200</v>
      </c>
      <c r="E784" s="11">
        <f>IF(A784=A783,'Cargos x vlr'!$G$5,'Cargos x vlr'!$F$5)</f>
        <v>200</v>
      </c>
      <c r="F784" s="11" t="str">
        <f t="shared" si="25"/>
        <v>Interior</v>
      </c>
    </row>
    <row r="785" spans="1:6" x14ac:dyDescent="0.25">
      <c r="A785" s="2" t="s">
        <v>10971</v>
      </c>
      <c r="B785" t="s">
        <v>7566</v>
      </c>
      <c r="C785" t="str">
        <f t="shared" si="24"/>
        <v>CEItapajé</v>
      </c>
      <c r="D785" s="11">
        <f>IF(A785=A784,'Cargos x vlr'!$G$4,'Cargos x vlr'!$F$4)</f>
        <v>200</v>
      </c>
      <c r="E785" s="11">
        <f>IF(A785=A784,'Cargos x vlr'!$G$5,'Cargos x vlr'!$F$5)</f>
        <v>200</v>
      </c>
      <c r="F785" s="11" t="str">
        <f t="shared" si="25"/>
        <v>Interior</v>
      </c>
    </row>
    <row r="786" spans="1:6" x14ac:dyDescent="0.25">
      <c r="A786" s="2" t="s">
        <v>10971</v>
      </c>
      <c r="B786" t="s">
        <v>7583</v>
      </c>
      <c r="C786" t="str">
        <f t="shared" si="24"/>
        <v>CEItapipoca</v>
      </c>
      <c r="D786" s="11">
        <f>IF(A786=A785,'Cargos x vlr'!$G$4,'Cargos x vlr'!$F$4)</f>
        <v>200</v>
      </c>
      <c r="E786" s="11">
        <f>IF(A786=A785,'Cargos x vlr'!$G$5,'Cargos x vlr'!$F$5)</f>
        <v>200</v>
      </c>
      <c r="F786" s="11" t="str">
        <f t="shared" si="25"/>
        <v>Interior</v>
      </c>
    </row>
    <row r="787" spans="1:6" x14ac:dyDescent="0.25">
      <c r="A787" s="2" t="s">
        <v>10971</v>
      </c>
      <c r="B787" t="s">
        <v>7599</v>
      </c>
      <c r="C787" t="str">
        <f t="shared" si="24"/>
        <v>CEItapiúna</v>
      </c>
      <c r="D787" s="11">
        <f>IF(A787=A786,'Cargos x vlr'!$G$4,'Cargos x vlr'!$F$4)</f>
        <v>200</v>
      </c>
      <c r="E787" s="11">
        <f>IF(A787=A786,'Cargos x vlr'!$G$5,'Cargos x vlr'!$F$5)</f>
        <v>200</v>
      </c>
      <c r="F787" s="11" t="str">
        <f t="shared" si="25"/>
        <v>Interior</v>
      </c>
    </row>
    <row r="788" spans="1:6" x14ac:dyDescent="0.25">
      <c r="A788" s="2" t="s">
        <v>10971</v>
      </c>
      <c r="B788" t="s">
        <v>7616</v>
      </c>
      <c r="C788" t="str">
        <f t="shared" si="24"/>
        <v>CEItarema</v>
      </c>
      <c r="D788" s="11">
        <f>IF(A788=A787,'Cargos x vlr'!$G$4,'Cargos x vlr'!$F$4)</f>
        <v>200</v>
      </c>
      <c r="E788" s="11">
        <f>IF(A788=A787,'Cargos x vlr'!$G$5,'Cargos x vlr'!$F$5)</f>
        <v>200</v>
      </c>
      <c r="F788" s="11" t="str">
        <f t="shared" si="25"/>
        <v>Interior</v>
      </c>
    </row>
    <row r="789" spans="1:6" x14ac:dyDescent="0.25">
      <c r="A789" s="2" t="s">
        <v>10971</v>
      </c>
      <c r="B789" t="s">
        <v>7633</v>
      </c>
      <c r="C789" t="str">
        <f t="shared" si="24"/>
        <v>CEItatira</v>
      </c>
      <c r="D789" s="11">
        <f>IF(A789=A788,'Cargos x vlr'!$G$4,'Cargos x vlr'!$F$4)</f>
        <v>200</v>
      </c>
      <c r="E789" s="11">
        <f>IF(A789=A788,'Cargos x vlr'!$G$5,'Cargos x vlr'!$F$5)</f>
        <v>200</v>
      </c>
      <c r="F789" s="11" t="str">
        <f t="shared" si="25"/>
        <v>Interior</v>
      </c>
    </row>
    <row r="790" spans="1:6" x14ac:dyDescent="0.25">
      <c r="A790" s="2" t="s">
        <v>10971</v>
      </c>
      <c r="B790" t="s">
        <v>7650</v>
      </c>
      <c r="C790" t="str">
        <f t="shared" si="24"/>
        <v>CEJaguaretama</v>
      </c>
      <c r="D790" s="11">
        <f>IF(A790=A789,'Cargos x vlr'!$G$4,'Cargos x vlr'!$F$4)</f>
        <v>200</v>
      </c>
      <c r="E790" s="11">
        <f>IF(A790=A789,'Cargos x vlr'!$G$5,'Cargos x vlr'!$F$5)</f>
        <v>200</v>
      </c>
      <c r="F790" s="11" t="str">
        <f t="shared" si="25"/>
        <v>Interior</v>
      </c>
    </row>
    <row r="791" spans="1:6" x14ac:dyDescent="0.25">
      <c r="A791" s="2" t="s">
        <v>10971</v>
      </c>
      <c r="B791" t="s">
        <v>7666</v>
      </c>
      <c r="C791" t="str">
        <f t="shared" si="24"/>
        <v>CEJaguaribara</v>
      </c>
      <c r="D791" s="11">
        <f>IF(A791=A790,'Cargos x vlr'!$G$4,'Cargos x vlr'!$F$4)</f>
        <v>200</v>
      </c>
      <c r="E791" s="11">
        <f>IF(A791=A790,'Cargos x vlr'!$G$5,'Cargos x vlr'!$F$5)</f>
        <v>200</v>
      </c>
      <c r="F791" s="11" t="str">
        <f t="shared" si="25"/>
        <v>Interior</v>
      </c>
    </row>
    <row r="792" spans="1:6" x14ac:dyDescent="0.25">
      <c r="A792" s="2" t="s">
        <v>10971</v>
      </c>
      <c r="B792" t="s">
        <v>7681</v>
      </c>
      <c r="C792" t="str">
        <f t="shared" si="24"/>
        <v>CEJaguaribe</v>
      </c>
      <c r="D792" s="11">
        <f>IF(A792=A791,'Cargos x vlr'!$G$4,'Cargos x vlr'!$F$4)</f>
        <v>200</v>
      </c>
      <c r="E792" s="11">
        <f>IF(A792=A791,'Cargos x vlr'!$G$5,'Cargos x vlr'!$F$5)</f>
        <v>200</v>
      </c>
      <c r="F792" s="11" t="str">
        <f t="shared" si="25"/>
        <v>Interior</v>
      </c>
    </row>
    <row r="793" spans="1:6" x14ac:dyDescent="0.25">
      <c r="A793" s="2" t="s">
        <v>10971</v>
      </c>
      <c r="B793" t="s">
        <v>7696</v>
      </c>
      <c r="C793" t="str">
        <f t="shared" si="24"/>
        <v>CEJaguaruana</v>
      </c>
      <c r="D793" s="11">
        <f>IF(A793=A792,'Cargos x vlr'!$G$4,'Cargos x vlr'!$F$4)</f>
        <v>200</v>
      </c>
      <c r="E793" s="11">
        <f>IF(A793=A792,'Cargos x vlr'!$G$5,'Cargos x vlr'!$F$5)</f>
        <v>200</v>
      </c>
      <c r="F793" s="11" t="str">
        <f t="shared" si="25"/>
        <v>Interior</v>
      </c>
    </row>
    <row r="794" spans="1:6" x14ac:dyDescent="0.25">
      <c r="A794" s="2" t="s">
        <v>10971</v>
      </c>
      <c r="B794" t="s">
        <v>6793</v>
      </c>
      <c r="C794" t="str">
        <f t="shared" si="24"/>
        <v>CEJardim</v>
      </c>
      <c r="D794" s="11">
        <f>IF(A794=A793,'Cargos x vlr'!$G$4,'Cargos x vlr'!$F$4)</f>
        <v>200</v>
      </c>
      <c r="E794" s="11">
        <f>IF(A794=A793,'Cargos x vlr'!$G$5,'Cargos x vlr'!$F$5)</f>
        <v>200</v>
      </c>
      <c r="F794" s="11" t="str">
        <f t="shared" si="25"/>
        <v>Interior</v>
      </c>
    </row>
    <row r="795" spans="1:6" x14ac:dyDescent="0.25">
      <c r="A795" s="2" t="s">
        <v>10971</v>
      </c>
      <c r="B795" t="s">
        <v>7726</v>
      </c>
      <c r="C795" t="str">
        <f t="shared" si="24"/>
        <v>CEJati</v>
      </c>
      <c r="D795" s="11">
        <f>IF(A795=A794,'Cargos x vlr'!$G$4,'Cargos x vlr'!$F$4)</f>
        <v>200</v>
      </c>
      <c r="E795" s="11">
        <f>IF(A795=A794,'Cargos x vlr'!$G$5,'Cargos x vlr'!$F$5)</f>
        <v>200</v>
      </c>
      <c r="F795" s="11" t="str">
        <f t="shared" si="25"/>
        <v>Interior</v>
      </c>
    </row>
    <row r="796" spans="1:6" x14ac:dyDescent="0.25">
      <c r="A796" s="2" t="s">
        <v>10971</v>
      </c>
      <c r="B796" t="s">
        <v>7741</v>
      </c>
      <c r="C796" t="str">
        <f t="shared" si="24"/>
        <v>CEJijoca de Jericoacoara</v>
      </c>
      <c r="D796" s="11">
        <f>IF(A796=A795,'Cargos x vlr'!$G$4,'Cargos x vlr'!$F$4)</f>
        <v>200</v>
      </c>
      <c r="E796" s="11">
        <f>IF(A796=A795,'Cargos x vlr'!$G$5,'Cargos x vlr'!$F$5)</f>
        <v>200</v>
      </c>
      <c r="F796" s="11" t="str">
        <f t="shared" si="25"/>
        <v>Interior</v>
      </c>
    </row>
    <row r="797" spans="1:6" x14ac:dyDescent="0.25">
      <c r="A797" s="2" t="s">
        <v>10971</v>
      </c>
      <c r="B797" t="s">
        <v>7757</v>
      </c>
      <c r="C797" t="str">
        <f t="shared" si="24"/>
        <v>CEJuazeiro do Norte</v>
      </c>
      <c r="D797" s="11">
        <f>IF(A797=A796,'Cargos x vlr'!$G$4,'Cargos x vlr'!$F$4)</f>
        <v>200</v>
      </c>
      <c r="E797" s="11">
        <f>IF(A797=A796,'Cargos x vlr'!$G$5,'Cargos x vlr'!$F$5)</f>
        <v>200</v>
      </c>
      <c r="F797" s="11" t="str">
        <f t="shared" si="25"/>
        <v>Interior</v>
      </c>
    </row>
    <row r="798" spans="1:6" x14ac:dyDescent="0.25">
      <c r="A798" s="2" t="s">
        <v>10971</v>
      </c>
      <c r="B798" t="s">
        <v>7773</v>
      </c>
      <c r="C798" t="str">
        <f t="shared" si="24"/>
        <v>CEJucás</v>
      </c>
      <c r="D798" s="11">
        <f>IF(A798=A797,'Cargos x vlr'!$G$4,'Cargos x vlr'!$F$4)</f>
        <v>200</v>
      </c>
      <c r="E798" s="11">
        <f>IF(A798=A797,'Cargos x vlr'!$G$5,'Cargos x vlr'!$F$5)</f>
        <v>200</v>
      </c>
      <c r="F798" s="11" t="str">
        <f t="shared" si="25"/>
        <v>Interior</v>
      </c>
    </row>
    <row r="799" spans="1:6" x14ac:dyDescent="0.25">
      <c r="A799" s="2" t="s">
        <v>10971</v>
      </c>
      <c r="B799" t="s">
        <v>7788</v>
      </c>
      <c r="C799" t="str">
        <f t="shared" si="24"/>
        <v>CELavras da Mangabeira</v>
      </c>
      <c r="D799" s="11">
        <f>IF(A799=A798,'Cargos x vlr'!$G$4,'Cargos x vlr'!$F$4)</f>
        <v>200</v>
      </c>
      <c r="E799" s="11">
        <f>IF(A799=A798,'Cargos x vlr'!$G$5,'Cargos x vlr'!$F$5)</f>
        <v>200</v>
      </c>
      <c r="F799" s="11" t="str">
        <f t="shared" si="25"/>
        <v>Interior</v>
      </c>
    </row>
    <row r="800" spans="1:6" x14ac:dyDescent="0.25">
      <c r="A800" s="2" t="s">
        <v>10971</v>
      </c>
      <c r="B800" t="s">
        <v>7802</v>
      </c>
      <c r="C800" t="str">
        <f t="shared" si="24"/>
        <v>CELimoeiro do Norte</v>
      </c>
      <c r="D800" s="11">
        <f>IF(A800=A799,'Cargos x vlr'!$G$4,'Cargos x vlr'!$F$4)</f>
        <v>200</v>
      </c>
      <c r="E800" s="11">
        <f>IF(A800=A799,'Cargos x vlr'!$G$5,'Cargos x vlr'!$F$5)</f>
        <v>200</v>
      </c>
      <c r="F800" s="11" t="str">
        <f t="shared" si="25"/>
        <v>Interior</v>
      </c>
    </row>
    <row r="801" spans="1:6" x14ac:dyDescent="0.25">
      <c r="A801" s="2" t="s">
        <v>10971</v>
      </c>
      <c r="B801" t="s">
        <v>7818</v>
      </c>
      <c r="C801" t="str">
        <f t="shared" si="24"/>
        <v>CEMadalena</v>
      </c>
      <c r="D801" s="11">
        <f>IF(A801=A800,'Cargos x vlr'!$G$4,'Cargos x vlr'!$F$4)</f>
        <v>200</v>
      </c>
      <c r="E801" s="11">
        <f>IF(A801=A800,'Cargos x vlr'!$G$5,'Cargos x vlr'!$F$5)</f>
        <v>200</v>
      </c>
      <c r="F801" s="11" t="str">
        <f t="shared" si="25"/>
        <v>Interior</v>
      </c>
    </row>
    <row r="802" spans="1:6" x14ac:dyDescent="0.25">
      <c r="A802" s="2" t="s">
        <v>10971</v>
      </c>
      <c r="B802" t="s">
        <v>7832</v>
      </c>
      <c r="C802" t="str">
        <f t="shared" si="24"/>
        <v>CEMaracanaú</v>
      </c>
      <c r="D802" s="11">
        <f>IF(A802=A801,'Cargos x vlr'!$G$4,'Cargos x vlr'!$F$4)</f>
        <v>200</v>
      </c>
      <c r="E802" s="11">
        <f>IF(A802=A801,'Cargos x vlr'!$G$5,'Cargos x vlr'!$F$5)</f>
        <v>200</v>
      </c>
      <c r="F802" s="11" t="str">
        <f t="shared" si="25"/>
        <v>Interior</v>
      </c>
    </row>
    <row r="803" spans="1:6" x14ac:dyDescent="0.25">
      <c r="A803" s="2" t="s">
        <v>10971</v>
      </c>
      <c r="B803" t="s">
        <v>7848</v>
      </c>
      <c r="C803" t="str">
        <f t="shared" si="24"/>
        <v>CEMaranguape</v>
      </c>
      <c r="D803" s="11">
        <f>IF(A803=A802,'Cargos x vlr'!$G$4,'Cargos x vlr'!$F$4)</f>
        <v>200</v>
      </c>
      <c r="E803" s="11">
        <f>IF(A803=A802,'Cargos x vlr'!$G$5,'Cargos x vlr'!$F$5)</f>
        <v>200</v>
      </c>
      <c r="F803" s="11" t="str">
        <f t="shared" si="25"/>
        <v>Interior</v>
      </c>
    </row>
    <row r="804" spans="1:6" x14ac:dyDescent="0.25">
      <c r="A804" s="2" t="s">
        <v>10971</v>
      </c>
      <c r="B804" t="s">
        <v>7863</v>
      </c>
      <c r="C804" t="str">
        <f t="shared" si="24"/>
        <v>CEMarco</v>
      </c>
      <c r="D804" s="11">
        <f>IF(A804=A803,'Cargos x vlr'!$G$4,'Cargos x vlr'!$F$4)</f>
        <v>200</v>
      </c>
      <c r="E804" s="11">
        <f>IF(A804=A803,'Cargos x vlr'!$G$5,'Cargos x vlr'!$F$5)</f>
        <v>200</v>
      </c>
      <c r="F804" s="11" t="str">
        <f t="shared" si="25"/>
        <v>Interior</v>
      </c>
    </row>
    <row r="805" spans="1:6" x14ac:dyDescent="0.25">
      <c r="A805" s="2" t="s">
        <v>10971</v>
      </c>
      <c r="B805" t="s">
        <v>7879</v>
      </c>
      <c r="C805" t="str">
        <f t="shared" si="24"/>
        <v>CEMartinópole</v>
      </c>
      <c r="D805" s="11">
        <f>IF(A805=A804,'Cargos x vlr'!$G$4,'Cargos x vlr'!$F$4)</f>
        <v>200</v>
      </c>
      <c r="E805" s="11">
        <f>IF(A805=A804,'Cargos x vlr'!$G$5,'Cargos x vlr'!$F$5)</f>
        <v>200</v>
      </c>
      <c r="F805" s="11" t="str">
        <f t="shared" si="25"/>
        <v>Interior</v>
      </c>
    </row>
    <row r="806" spans="1:6" x14ac:dyDescent="0.25">
      <c r="A806" s="2" t="s">
        <v>10971</v>
      </c>
      <c r="B806" t="s">
        <v>7894</v>
      </c>
      <c r="C806" t="str">
        <f t="shared" si="24"/>
        <v>CEMassapê</v>
      </c>
      <c r="D806" s="11">
        <f>IF(A806=A805,'Cargos x vlr'!$G$4,'Cargos x vlr'!$F$4)</f>
        <v>200</v>
      </c>
      <c r="E806" s="11">
        <f>IF(A806=A805,'Cargos x vlr'!$G$5,'Cargos x vlr'!$F$5)</f>
        <v>200</v>
      </c>
      <c r="F806" s="11" t="str">
        <f t="shared" si="25"/>
        <v>Interior</v>
      </c>
    </row>
    <row r="807" spans="1:6" x14ac:dyDescent="0.25">
      <c r="A807" s="2" t="s">
        <v>10971</v>
      </c>
      <c r="B807" t="s">
        <v>7908</v>
      </c>
      <c r="C807" t="str">
        <f t="shared" si="24"/>
        <v>CEMauriti</v>
      </c>
      <c r="D807" s="11">
        <f>IF(A807=A806,'Cargos x vlr'!$G$4,'Cargos x vlr'!$F$4)</f>
        <v>200</v>
      </c>
      <c r="E807" s="11">
        <f>IF(A807=A806,'Cargos x vlr'!$G$5,'Cargos x vlr'!$F$5)</f>
        <v>200</v>
      </c>
      <c r="F807" s="11" t="str">
        <f t="shared" si="25"/>
        <v>Interior</v>
      </c>
    </row>
    <row r="808" spans="1:6" x14ac:dyDescent="0.25">
      <c r="A808" s="2" t="s">
        <v>10971</v>
      </c>
      <c r="B808" t="s">
        <v>7924</v>
      </c>
      <c r="C808" t="str">
        <f t="shared" si="24"/>
        <v>CEMeruoca</v>
      </c>
      <c r="D808" s="11">
        <f>IF(A808=A807,'Cargos x vlr'!$G$4,'Cargos x vlr'!$F$4)</f>
        <v>200</v>
      </c>
      <c r="E808" s="11">
        <f>IF(A808=A807,'Cargos x vlr'!$G$5,'Cargos x vlr'!$F$5)</f>
        <v>200</v>
      </c>
      <c r="F808" s="11" t="str">
        <f t="shared" si="25"/>
        <v>Interior</v>
      </c>
    </row>
    <row r="809" spans="1:6" x14ac:dyDescent="0.25">
      <c r="A809" s="2" t="s">
        <v>10971</v>
      </c>
      <c r="B809" t="s">
        <v>7940</v>
      </c>
      <c r="C809" t="str">
        <f t="shared" si="24"/>
        <v>CEMilagres</v>
      </c>
      <c r="D809" s="11">
        <f>IF(A809=A808,'Cargos x vlr'!$G$4,'Cargos x vlr'!$F$4)</f>
        <v>200</v>
      </c>
      <c r="E809" s="11">
        <f>IF(A809=A808,'Cargos x vlr'!$G$5,'Cargos x vlr'!$F$5)</f>
        <v>200</v>
      </c>
      <c r="F809" s="11" t="str">
        <f t="shared" si="25"/>
        <v>Interior</v>
      </c>
    </row>
    <row r="810" spans="1:6" x14ac:dyDescent="0.25">
      <c r="A810" s="2" t="s">
        <v>10971</v>
      </c>
      <c r="B810" t="s">
        <v>7954</v>
      </c>
      <c r="C810" t="str">
        <f t="shared" si="24"/>
        <v>CEMilhã</v>
      </c>
      <c r="D810" s="11">
        <f>IF(A810=A809,'Cargos x vlr'!$G$4,'Cargos x vlr'!$F$4)</f>
        <v>200</v>
      </c>
      <c r="E810" s="11">
        <f>IF(A810=A809,'Cargos x vlr'!$G$5,'Cargos x vlr'!$F$5)</f>
        <v>200</v>
      </c>
      <c r="F810" s="11" t="str">
        <f t="shared" si="25"/>
        <v>Interior</v>
      </c>
    </row>
    <row r="811" spans="1:6" x14ac:dyDescent="0.25">
      <c r="A811" s="2" t="s">
        <v>10971</v>
      </c>
      <c r="B811" t="s">
        <v>7969</v>
      </c>
      <c r="C811" t="str">
        <f t="shared" si="24"/>
        <v>CEMiraíma</v>
      </c>
      <c r="D811" s="11">
        <f>IF(A811=A810,'Cargos x vlr'!$G$4,'Cargos x vlr'!$F$4)</f>
        <v>200</v>
      </c>
      <c r="E811" s="11">
        <f>IF(A811=A810,'Cargos x vlr'!$G$5,'Cargos x vlr'!$F$5)</f>
        <v>200</v>
      </c>
      <c r="F811" s="11" t="str">
        <f t="shared" si="25"/>
        <v>Interior</v>
      </c>
    </row>
    <row r="812" spans="1:6" x14ac:dyDescent="0.25">
      <c r="A812" s="2" t="s">
        <v>10971</v>
      </c>
      <c r="B812" t="s">
        <v>7985</v>
      </c>
      <c r="C812" t="str">
        <f t="shared" si="24"/>
        <v>CEMissão Velha</v>
      </c>
      <c r="D812" s="11">
        <f>IF(A812=A811,'Cargos x vlr'!$G$4,'Cargos x vlr'!$F$4)</f>
        <v>200</v>
      </c>
      <c r="E812" s="11">
        <f>IF(A812=A811,'Cargos x vlr'!$G$5,'Cargos x vlr'!$F$5)</f>
        <v>200</v>
      </c>
      <c r="F812" s="11" t="str">
        <f t="shared" si="25"/>
        <v>Interior</v>
      </c>
    </row>
    <row r="813" spans="1:6" x14ac:dyDescent="0.25">
      <c r="A813" s="2" t="s">
        <v>10971</v>
      </c>
      <c r="B813" t="s">
        <v>8001</v>
      </c>
      <c r="C813" t="str">
        <f t="shared" si="24"/>
        <v>CEMombaça</v>
      </c>
      <c r="D813" s="11">
        <f>IF(A813=A812,'Cargos x vlr'!$G$4,'Cargos x vlr'!$F$4)</f>
        <v>200</v>
      </c>
      <c r="E813" s="11">
        <f>IF(A813=A812,'Cargos x vlr'!$G$5,'Cargos x vlr'!$F$5)</f>
        <v>200</v>
      </c>
      <c r="F813" s="11" t="str">
        <f t="shared" si="25"/>
        <v>Interior</v>
      </c>
    </row>
    <row r="814" spans="1:6" x14ac:dyDescent="0.25">
      <c r="A814" s="2" t="s">
        <v>10971</v>
      </c>
      <c r="B814" t="s">
        <v>8017</v>
      </c>
      <c r="C814" t="str">
        <f t="shared" si="24"/>
        <v>CEMonsenhor Tabosa</v>
      </c>
      <c r="D814" s="11">
        <f>IF(A814=A813,'Cargos x vlr'!$G$4,'Cargos x vlr'!$F$4)</f>
        <v>200</v>
      </c>
      <c r="E814" s="11">
        <f>IF(A814=A813,'Cargos x vlr'!$G$5,'Cargos x vlr'!$F$5)</f>
        <v>200</v>
      </c>
      <c r="F814" s="11" t="str">
        <f t="shared" si="25"/>
        <v>Interior</v>
      </c>
    </row>
    <row r="815" spans="1:6" x14ac:dyDescent="0.25">
      <c r="A815" s="2" t="s">
        <v>10971</v>
      </c>
      <c r="B815" t="s">
        <v>8032</v>
      </c>
      <c r="C815" t="str">
        <f t="shared" si="24"/>
        <v>CEMorada Nova</v>
      </c>
      <c r="D815" s="11">
        <f>IF(A815=A814,'Cargos x vlr'!$G$4,'Cargos x vlr'!$F$4)</f>
        <v>200</v>
      </c>
      <c r="E815" s="11">
        <f>IF(A815=A814,'Cargos x vlr'!$G$5,'Cargos x vlr'!$F$5)</f>
        <v>200</v>
      </c>
      <c r="F815" s="11" t="str">
        <f t="shared" si="25"/>
        <v>Interior</v>
      </c>
    </row>
    <row r="816" spans="1:6" x14ac:dyDescent="0.25">
      <c r="A816" s="2" t="s">
        <v>10971</v>
      </c>
      <c r="B816" t="s">
        <v>8047</v>
      </c>
      <c r="C816" t="str">
        <f t="shared" si="24"/>
        <v>CEMoraújo</v>
      </c>
      <c r="D816" s="11">
        <f>IF(A816=A815,'Cargos x vlr'!$G$4,'Cargos x vlr'!$F$4)</f>
        <v>200</v>
      </c>
      <c r="E816" s="11">
        <f>IF(A816=A815,'Cargos x vlr'!$G$5,'Cargos x vlr'!$F$5)</f>
        <v>200</v>
      </c>
      <c r="F816" s="11" t="str">
        <f t="shared" si="25"/>
        <v>Interior</v>
      </c>
    </row>
    <row r="817" spans="1:6" x14ac:dyDescent="0.25">
      <c r="A817" s="2" t="s">
        <v>10971</v>
      </c>
      <c r="B817" t="s">
        <v>8062</v>
      </c>
      <c r="C817" t="str">
        <f t="shared" si="24"/>
        <v>CEMorrinhos</v>
      </c>
      <c r="D817" s="11">
        <f>IF(A817=A816,'Cargos x vlr'!$G$4,'Cargos x vlr'!$F$4)</f>
        <v>200</v>
      </c>
      <c r="E817" s="11">
        <f>IF(A817=A816,'Cargos x vlr'!$G$5,'Cargos x vlr'!$F$5)</f>
        <v>200</v>
      </c>
      <c r="F817" s="11" t="str">
        <f t="shared" si="25"/>
        <v>Interior</v>
      </c>
    </row>
    <row r="818" spans="1:6" x14ac:dyDescent="0.25">
      <c r="A818" s="2" t="s">
        <v>10971</v>
      </c>
      <c r="B818" t="s">
        <v>8078</v>
      </c>
      <c r="C818" t="str">
        <f t="shared" si="24"/>
        <v>CEMucambo</v>
      </c>
      <c r="D818" s="11">
        <f>IF(A818=A817,'Cargos x vlr'!$G$4,'Cargos x vlr'!$F$4)</f>
        <v>200</v>
      </c>
      <c r="E818" s="11">
        <f>IF(A818=A817,'Cargos x vlr'!$G$5,'Cargos x vlr'!$F$5)</f>
        <v>200</v>
      </c>
      <c r="F818" s="11" t="str">
        <f t="shared" si="25"/>
        <v>Interior</v>
      </c>
    </row>
    <row r="819" spans="1:6" x14ac:dyDescent="0.25">
      <c r="A819" s="2" t="s">
        <v>10971</v>
      </c>
      <c r="B819" t="s">
        <v>8092</v>
      </c>
      <c r="C819" t="str">
        <f t="shared" si="24"/>
        <v>CEMulungu</v>
      </c>
      <c r="D819" s="11">
        <f>IF(A819=A818,'Cargos x vlr'!$G$4,'Cargos x vlr'!$F$4)</f>
        <v>200</v>
      </c>
      <c r="E819" s="11">
        <f>IF(A819=A818,'Cargos x vlr'!$G$5,'Cargos x vlr'!$F$5)</f>
        <v>200</v>
      </c>
      <c r="F819" s="11" t="str">
        <f t="shared" si="25"/>
        <v>Interior</v>
      </c>
    </row>
    <row r="820" spans="1:6" x14ac:dyDescent="0.25">
      <c r="A820" s="2" t="s">
        <v>10971</v>
      </c>
      <c r="B820" t="s">
        <v>7517</v>
      </c>
      <c r="C820" t="str">
        <f t="shared" si="24"/>
        <v>CENova Olinda</v>
      </c>
      <c r="D820" s="11">
        <f>IF(A820=A819,'Cargos x vlr'!$G$4,'Cargos x vlr'!$F$4)</f>
        <v>200</v>
      </c>
      <c r="E820" s="11">
        <f>IF(A820=A819,'Cargos x vlr'!$G$5,'Cargos x vlr'!$F$5)</f>
        <v>200</v>
      </c>
      <c r="F820" s="11" t="str">
        <f t="shared" si="25"/>
        <v>Interior</v>
      </c>
    </row>
    <row r="821" spans="1:6" x14ac:dyDescent="0.25">
      <c r="A821" s="2" t="s">
        <v>10971</v>
      </c>
      <c r="B821" t="s">
        <v>8123</v>
      </c>
      <c r="C821" t="str">
        <f t="shared" si="24"/>
        <v>CENova Russas</v>
      </c>
      <c r="D821" s="11">
        <f>IF(A821=A820,'Cargos x vlr'!$G$4,'Cargos x vlr'!$F$4)</f>
        <v>200</v>
      </c>
      <c r="E821" s="11">
        <f>IF(A821=A820,'Cargos x vlr'!$G$5,'Cargos x vlr'!$F$5)</f>
        <v>200</v>
      </c>
      <c r="F821" s="11" t="str">
        <f t="shared" si="25"/>
        <v>Interior</v>
      </c>
    </row>
    <row r="822" spans="1:6" x14ac:dyDescent="0.25">
      <c r="A822" s="2" t="s">
        <v>10971</v>
      </c>
      <c r="B822" t="s">
        <v>8138</v>
      </c>
      <c r="C822" t="str">
        <f t="shared" si="24"/>
        <v>CENovo Oriente</v>
      </c>
      <c r="D822" s="11">
        <f>IF(A822=A821,'Cargos x vlr'!$G$4,'Cargos x vlr'!$F$4)</f>
        <v>200</v>
      </c>
      <c r="E822" s="11">
        <f>IF(A822=A821,'Cargos x vlr'!$G$5,'Cargos x vlr'!$F$5)</f>
        <v>200</v>
      </c>
      <c r="F822" s="11" t="str">
        <f t="shared" si="25"/>
        <v>Interior</v>
      </c>
    </row>
    <row r="823" spans="1:6" x14ac:dyDescent="0.25">
      <c r="A823" s="2" t="s">
        <v>10971</v>
      </c>
      <c r="B823" t="s">
        <v>8153</v>
      </c>
      <c r="C823" t="str">
        <f t="shared" si="24"/>
        <v>CEOcara</v>
      </c>
      <c r="D823" s="11">
        <f>IF(A823=A822,'Cargos x vlr'!$G$4,'Cargos x vlr'!$F$4)</f>
        <v>200</v>
      </c>
      <c r="E823" s="11">
        <f>IF(A823=A822,'Cargos x vlr'!$G$5,'Cargos x vlr'!$F$5)</f>
        <v>200</v>
      </c>
      <c r="F823" s="11" t="str">
        <f t="shared" si="25"/>
        <v>Interior</v>
      </c>
    </row>
    <row r="824" spans="1:6" x14ac:dyDescent="0.25">
      <c r="A824" s="2" t="s">
        <v>10971</v>
      </c>
      <c r="B824" t="s">
        <v>8168</v>
      </c>
      <c r="C824" t="str">
        <f t="shared" si="24"/>
        <v>CEOrós</v>
      </c>
      <c r="D824" s="11">
        <f>IF(A824=A823,'Cargos x vlr'!$G$4,'Cargos x vlr'!$F$4)</f>
        <v>200</v>
      </c>
      <c r="E824" s="11">
        <f>IF(A824=A823,'Cargos x vlr'!$G$5,'Cargos x vlr'!$F$5)</f>
        <v>200</v>
      </c>
      <c r="F824" s="11" t="str">
        <f t="shared" si="25"/>
        <v>Interior</v>
      </c>
    </row>
    <row r="825" spans="1:6" x14ac:dyDescent="0.25">
      <c r="A825" s="2" t="s">
        <v>10971</v>
      </c>
      <c r="B825" t="s">
        <v>8184</v>
      </c>
      <c r="C825" t="str">
        <f t="shared" si="24"/>
        <v>CEPacajus</v>
      </c>
      <c r="D825" s="11">
        <f>IF(A825=A824,'Cargos x vlr'!$G$4,'Cargos x vlr'!$F$4)</f>
        <v>200</v>
      </c>
      <c r="E825" s="11">
        <f>IF(A825=A824,'Cargos x vlr'!$G$5,'Cargos x vlr'!$F$5)</f>
        <v>200</v>
      </c>
      <c r="F825" s="11" t="str">
        <f t="shared" si="25"/>
        <v>Interior</v>
      </c>
    </row>
    <row r="826" spans="1:6" x14ac:dyDescent="0.25">
      <c r="A826" s="2" t="s">
        <v>10971</v>
      </c>
      <c r="B826" t="s">
        <v>6867</v>
      </c>
      <c r="C826" t="str">
        <f t="shared" si="24"/>
        <v>CEPacatuba</v>
      </c>
      <c r="D826" s="11">
        <f>IF(A826=A825,'Cargos x vlr'!$G$4,'Cargos x vlr'!$F$4)</f>
        <v>200</v>
      </c>
      <c r="E826" s="11">
        <f>IF(A826=A825,'Cargos x vlr'!$G$5,'Cargos x vlr'!$F$5)</f>
        <v>200</v>
      </c>
      <c r="F826" s="11" t="str">
        <f t="shared" si="25"/>
        <v>Interior</v>
      </c>
    </row>
    <row r="827" spans="1:6" x14ac:dyDescent="0.25">
      <c r="A827" s="2" t="s">
        <v>10971</v>
      </c>
      <c r="B827" t="s">
        <v>8211</v>
      </c>
      <c r="C827" t="str">
        <f t="shared" si="24"/>
        <v>CEPacoti</v>
      </c>
      <c r="D827" s="11">
        <f>IF(A827=A826,'Cargos x vlr'!$G$4,'Cargos x vlr'!$F$4)</f>
        <v>200</v>
      </c>
      <c r="E827" s="11">
        <f>IF(A827=A826,'Cargos x vlr'!$G$5,'Cargos x vlr'!$F$5)</f>
        <v>200</v>
      </c>
      <c r="F827" s="11" t="str">
        <f t="shared" si="25"/>
        <v>Interior</v>
      </c>
    </row>
    <row r="828" spans="1:6" x14ac:dyDescent="0.25">
      <c r="A828" s="2" t="s">
        <v>10971</v>
      </c>
      <c r="B828" t="s">
        <v>8226</v>
      </c>
      <c r="C828" t="str">
        <f t="shared" si="24"/>
        <v>CEPacujá</v>
      </c>
      <c r="D828" s="11">
        <f>IF(A828=A827,'Cargos x vlr'!$G$4,'Cargos x vlr'!$F$4)</f>
        <v>200</v>
      </c>
      <c r="E828" s="11">
        <f>IF(A828=A827,'Cargos x vlr'!$G$5,'Cargos x vlr'!$F$5)</f>
        <v>200</v>
      </c>
      <c r="F828" s="11" t="str">
        <f t="shared" si="25"/>
        <v>Interior</v>
      </c>
    </row>
    <row r="829" spans="1:6" x14ac:dyDescent="0.25">
      <c r="A829" s="2" t="s">
        <v>10971</v>
      </c>
      <c r="B829" t="s">
        <v>8239</v>
      </c>
      <c r="C829" t="str">
        <f t="shared" si="24"/>
        <v>CEPalhano</v>
      </c>
      <c r="D829" s="11">
        <f>IF(A829=A828,'Cargos x vlr'!$G$4,'Cargos x vlr'!$F$4)</f>
        <v>200</v>
      </c>
      <c r="E829" s="11">
        <f>IF(A829=A828,'Cargos x vlr'!$G$5,'Cargos x vlr'!$F$5)</f>
        <v>200</v>
      </c>
      <c r="F829" s="11" t="str">
        <f t="shared" si="25"/>
        <v>Interior</v>
      </c>
    </row>
    <row r="830" spans="1:6" x14ac:dyDescent="0.25">
      <c r="A830" s="2" t="s">
        <v>10971</v>
      </c>
      <c r="B830" t="s">
        <v>8253</v>
      </c>
      <c r="C830" t="str">
        <f t="shared" si="24"/>
        <v>CEPalmácia</v>
      </c>
      <c r="D830" s="11">
        <f>IF(A830=A829,'Cargos x vlr'!$G$4,'Cargos x vlr'!$F$4)</f>
        <v>200</v>
      </c>
      <c r="E830" s="11">
        <f>IF(A830=A829,'Cargos x vlr'!$G$5,'Cargos x vlr'!$F$5)</f>
        <v>200</v>
      </c>
      <c r="F830" s="11" t="str">
        <f t="shared" si="25"/>
        <v>Interior</v>
      </c>
    </row>
    <row r="831" spans="1:6" x14ac:dyDescent="0.25">
      <c r="A831" s="2" t="s">
        <v>10971</v>
      </c>
      <c r="B831" t="s">
        <v>8268</v>
      </c>
      <c r="C831" t="str">
        <f t="shared" si="24"/>
        <v>CEParacuru</v>
      </c>
      <c r="D831" s="11">
        <f>IF(A831=A830,'Cargos x vlr'!$G$4,'Cargos x vlr'!$F$4)</f>
        <v>200</v>
      </c>
      <c r="E831" s="11">
        <f>IF(A831=A830,'Cargos x vlr'!$G$5,'Cargos x vlr'!$F$5)</f>
        <v>200</v>
      </c>
      <c r="F831" s="11" t="str">
        <f t="shared" si="25"/>
        <v>Interior</v>
      </c>
    </row>
    <row r="832" spans="1:6" x14ac:dyDescent="0.25">
      <c r="A832" s="2" t="s">
        <v>10971</v>
      </c>
      <c r="B832" t="s">
        <v>8284</v>
      </c>
      <c r="C832" t="str">
        <f t="shared" si="24"/>
        <v>CEParaipaba</v>
      </c>
      <c r="D832" s="11">
        <f>IF(A832=A831,'Cargos x vlr'!$G$4,'Cargos x vlr'!$F$4)</f>
        <v>200</v>
      </c>
      <c r="E832" s="11">
        <f>IF(A832=A831,'Cargos x vlr'!$G$5,'Cargos x vlr'!$F$5)</f>
        <v>200</v>
      </c>
      <c r="F832" s="11" t="str">
        <f t="shared" si="25"/>
        <v>Interior</v>
      </c>
    </row>
    <row r="833" spans="1:6" x14ac:dyDescent="0.25">
      <c r="A833" s="2" t="s">
        <v>10971</v>
      </c>
      <c r="B833" t="s">
        <v>8299</v>
      </c>
      <c r="C833" t="str">
        <f t="shared" si="24"/>
        <v>CEParambu</v>
      </c>
      <c r="D833" s="11">
        <f>IF(A833=A832,'Cargos x vlr'!$G$4,'Cargos x vlr'!$F$4)</f>
        <v>200</v>
      </c>
      <c r="E833" s="11">
        <f>IF(A833=A832,'Cargos x vlr'!$G$5,'Cargos x vlr'!$F$5)</f>
        <v>200</v>
      </c>
      <c r="F833" s="11" t="str">
        <f t="shared" si="25"/>
        <v>Interior</v>
      </c>
    </row>
    <row r="834" spans="1:6" x14ac:dyDescent="0.25">
      <c r="A834" s="2" t="s">
        <v>10971</v>
      </c>
      <c r="B834" t="s">
        <v>8315</v>
      </c>
      <c r="C834" t="str">
        <f t="shared" si="24"/>
        <v>CEParamoti</v>
      </c>
      <c r="D834" s="11">
        <f>IF(A834=A833,'Cargos x vlr'!$G$4,'Cargos x vlr'!$F$4)</f>
        <v>200</v>
      </c>
      <c r="E834" s="11">
        <f>IF(A834=A833,'Cargos x vlr'!$G$5,'Cargos x vlr'!$F$5)</f>
        <v>200</v>
      </c>
      <c r="F834" s="11" t="str">
        <f t="shared" si="25"/>
        <v>Interior</v>
      </c>
    </row>
    <row r="835" spans="1:6" x14ac:dyDescent="0.25">
      <c r="A835" s="2" t="s">
        <v>10971</v>
      </c>
      <c r="B835" t="s">
        <v>8330</v>
      </c>
      <c r="C835" t="str">
        <f t="shared" ref="C835:C898" si="26">CONCATENATE(A835,B835)</f>
        <v>CEPedra Branca</v>
      </c>
      <c r="D835" s="11">
        <f>IF(A835=A834,'Cargos x vlr'!$G$4,'Cargos x vlr'!$F$4)</f>
        <v>200</v>
      </c>
      <c r="E835" s="11">
        <f>IF(A835=A834,'Cargos x vlr'!$G$5,'Cargos x vlr'!$F$5)</f>
        <v>200</v>
      </c>
      <c r="F835" s="11" t="str">
        <f t="shared" ref="F835:F898" si="27">IF(A834=A835,"Interior","Capital")</f>
        <v>Interior</v>
      </c>
    </row>
    <row r="836" spans="1:6" x14ac:dyDescent="0.25">
      <c r="A836" s="2" t="s">
        <v>10971</v>
      </c>
      <c r="B836" t="s">
        <v>8345</v>
      </c>
      <c r="C836" t="str">
        <f t="shared" si="26"/>
        <v>CEPenaforte</v>
      </c>
      <c r="D836" s="11">
        <f>IF(A836=A835,'Cargos x vlr'!$G$4,'Cargos x vlr'!$F$4)</f>
        <v>200</v>
      </c>
      <c r="E836" s="11">
        <f>IF(A836=A835,'Cargos x vlr'!$G$5,'Cargos x vlr'!$F$5)</f>
        <v>200</v>
      </c>
      <c r="F836" s="11" t="str">
        <f t="shared" si="27"/>
        <v>Interior</v>
      </c>
    </row>
    <row r="837" spans="1:6" x14ac:dyDescent="0.25">
      <c r="A837" s="2" t="s">
        <v>10971</v>
      </c>
      <c r="B837" t="s">
        <v>8361</v>
      </c>
      <c r="C837" t="str">
        <f t="shared" si="26"/>
        <v>CEPentecoste</v>
      </c>
      <c r="D837" s="11">
        <f>IF(A837=A836,'Cargos x vlr'!$G$4,'Cargos x vlr'!$F$4)</f>
        <v>200</v>
      </c>
      <c r="E837" s="11">
        <f>IF(A837=A836,'Cargos x vlr'!$G$5,'Cargos x vlr'!$F$5)</f>
        <v>200</v>
      </c>
      <c r="F837" s="11" t="str">
        <f t="shared" si="27"/>
        <v>Interior</v>
      </c>
    </row>
    <row r="838" spans="1:6" x14ac:dyDescent="0.25">
      <c r="A838" s="2" t="s">
        <v>10971</v>
      </c>
      <c r="B838" t="s">
        <v>8377</v>
      </c>
      <c r="C838" t="str">
        <f t="shared" si="26"/>
        <v>CEPereiro</v>
      </c>
      <c r="D838" s="11">
        <f>IF(A838=A837,'Cargos x vlr'!$G$4,'Cargos x vlr'!$F$4)</f>
        <v>200</v>
      </c>
      <c r="E838" s="11">
        <f>IF(A838=A837,'Cargos x vlr'!$G$5,'Cargos x vlr'!$F$5)</f>
        <v>200</v>
      </c>
      <c r="F838" s="11" t="str">
        <f t="shared" si="27"/>
        <v>Interior</v>
      </c>
    </row>
    <row r="839" spans="1:6" x14ac:dyDescent="0.25">
      <c r="A839" s="2" t="s">
        <v>10971</v>
      </c>
      <c r="B839" t="s">
        <v>8392</v>
      </c>
      <c r="C839" t="str">
        <f t="shared" si="26"/>
        <v>CEPindoretama</v>
      </c>
      <c r="D839" s="11">
        <f>IF(A839=A838,'Cargos x vlr'!$G$4,'Cargos x vlr'!$F$4)</f>
        <v>200</v>
      </c>
      <c r="E839" s="11">
        <f>IF(A839=A838,'Cargos x vlr'!$G$5,'Cargos x vlr'!$F$5)</f>
        <v>200</v>
      </c>
      <c r="F839" s="11" t="str">
        <f t="shared" si="27"/>
        <v>Interior</v>
      </c>
    </row>
    <row r="840" spans="1:6" x14ac:dyDescent="0.25">
      <c r="A840" s="2" t="s">
        <v>10971</v>
      </c>
      <c r="B840" t="s">
        <v>8407</v>
      </c>
      <c r="C840" t="str">
        <f t="shared" si="26"/>
        <v>CEPiquet Carneiro</v>
      </c>
      <c r="D840" s="11">
        <f>IF(A840=A839,'Cargos x vlr'!$G$4,'Cargos x vlr'!$F$4)</f>
        <v>200</v>
      </c>
      <c r="E840" s="11">
        <f>IF(A840=A839,'Cargos x vlr'!$G$5,'Cargos x vlr'!$F$5)</f>
        <v>200</v>
      </c>
      <c r="F840" s="11" t="str">
        <f t="shared" si="27"/>
        <v>Interior</v>
      </c>
    </row>
    <row r="841" spans="1:6" x14ac:dyDescent="0.25">
      <c r="A841" s="2" t="s">
        <v>10971</v>
      </c>
      <c r="B841" t="s">
        <v>8419</v>
      </c>
      <c r="C841" t="str">
        <f t="shared" si="26"/>
        <v>CEPires Ferreira</v>
      </c>
      <c r="D841" s="11">
        <f>IF(A841=A840,'Cargos x vlr'!$G$4,'Cargos x vlr'!$F$4)</f>
        <v>200</v>
      </c>
      <c r="E841" s="11">
        <f>IF(A841=A840,'Cargos x vlr'!$G$5,'Cargos x vlr'!$F$5)</f>
        <v>200</v>
      </c>
      <c r="F841" s="11" t="str">
        <f t="shared" si="27"/>
        <v>Interior</v>
      </c>
    </row>
    <row r="842" spans="1:6" x14ac:dyDescent="0.25">
      <c r="A842" s="2" t="s">
        <v>10971</v>
      </c>
      <c r="B842" t="s">
        <v>8432</v>
      </c>
      <c r="C842" t="str">
        <f t="shared" si="26"/>
        <v>CEPoranga</v>
      </c>
      <c r="D842" s="11">
        <f>IF(A842=A841,'Cargos x vlr'!$G$4,'Cargos x vlr'!$F$4)</f>
        <v>200</v>
      </c>
      <c r="E842" s="11">
        <f>IF(A842=A841,'Cargos x vlr'!$G$5,'Cargos x vlr'!$F$5)</f>
        <v>200</v>
      </c>
      <c r="F842" s="11" t="str">
        <f t="shared" si="27"/>
        <v>Interior</v>
      </c>
    </row>
    <row r="843" spans="1:6" x14ac:dyDescent="0.25">
      <c r="A843" s="2" t="s">
        <v>10971</v>
      </c>
      <c r="B843" t="s">
        <v>8445</v>
      </c>
      <c r="C843" t="str">
        <f t="shared" si="26"/>
        <v>CEPorteiras</v>
      </c>
      <c r="D843" s="11">
        <f>IF(A843=A842,'Cargos x vlr'!$G$4,'Cargos x vlr'!$F$4)</f>
        <v>200</v>
      </c>
      <c r="E843" s="11">
        <f>IF(A843=A842,'Cargos x vlr'!$G$5,'Cargos x vlr'!$F$5)</f>
        <v>200</v>
      </c>
      <c r="F843" s="11" t="str">
        <f t="shared" si="27"/>
        <v>Interior</v>
      </c>
    </row>
    <row r="844" spans="1:6" x14ac:dyDescent="0.25">
      <c r="A844" s="2" t="s">
        <v>10971</v>
      </c>
      <c r="B844" t="s">
        <v>8458</v>
      </c>
      <c r="C844" t="str">
        <f t="shared" si="26"/>
        <v>CEPotengi</v>
      </c>
      <c r="D844" s="11">
        <f>IF(A844=A843,'Cargos x vlr'!$G$4,'Cargos x vlr'!$F$4)</f>
        <v>200</v>
      </c>
      <c r="E844" s="11">
        <f>IF(A844=A843,'Cargos x vlr'!$G$5,'Cargos x vlr'!$F$5)</f>
        <v>200</v>
      </c>
      <c r="F844" s="11" t="str">
        <f t="shared" si="27"/>
        <v>Interior</v>
      </c>
    </row>
    <row r="845" spans="1:6" x14ac:dyDescent="0.25">
      <c r="A845" s="2" t="s">
        <v>10971</v>
      </c>
      <c r="B845" t="s">
        <v>8470</v>
      </c>
      <c r="C845" t="str">
        <f t="shared" si="26"/>
        <v>CEPotiretama</v>
      </c>
      <c r="D845" s="11">
        <f>IF(A845=A844,'Cargos x vlr'!$G$4,'Cargos x vlr'!$F$4)</f>
        <v>200</v>
      </c>
      <c r="E845" s="11">
        <f>IF(A845=A844,'Cargos x vlr'!$G$5,'Cargos x vlr'!$F$5)</f>
        <v>200</v>
      </c>
      <c r="F845" s="11" t="str">
        <f t="shared" si="27"/>
        <v>Interior</v>
      </c>
    </row>
    <row r="846" spans="1:6" x14ac:dyDescent="0.25">
      <c r="A846" s="2" t="s">
        <v>10971</v>
      </c>
      <c r="B846" t="s">
        <v>8483</v>
      </c>
      <c r="C846" t="str">
        <f t="shared" si="26"/>
        <v>CEQuiterianópolis</v>
      </c>
      <c r="D846" s="11">
        <f>IF(A846=A845,'Cargos x vlr'!$G$4,'Cargos x vlr'!$F$4)</f>
        <v>200</v>
      </c>
      <c r="E846" s="11">
        <f>IF(A846=A845,'Cargos x vlr'!$G$5,'Cargos x vlr'!$F$5)</f>
        <v>200</v>
      </c>
      <c r="F846" s="11" t="str">
        <f t="shared" si="27"/>
        <v>Interior</v>
      </c>
    </row>
    <row r="847" spans="1:6" x14ac:dyDescent="0.25">
      <c r="A847" s="2" t="s">
        <v>10971</v>
      </c>
      <c r="B847" t="s">
        <v>8495</v>
      </c>
      <c r="C847" t="str">
        <f t="shared" si="26"/>
        <v>CEQuixadá</v>
      </c>
      <c r="D847" s="11">
        <f>IF(A847=A846,'Cargos x vlr'!$G$4,'Cargos x vlr'!$F$4)</f>
        <v>200</v>
      </c>
      <c r="E847" s="11">
        <f>IF(A847=A846,'Cargos x vlr'!$G$5,'Cargos x vlr'!$F$5)</f>
        <v>200</v>
      </c>
      <c r="F847" s="11" t="str">
        <f t="shared" si="27"/>
        <v>Interior</v>
      </c>
    </row>
    <row r="848" spans="1:6" x14ac:dyDescent="0.25">
      <c r="A848" s="2" t="s">
        <v>10971</v>
      </c>
      <c r="B848" t="s">
        <v>8508</v>
      </c>
      <c r="C848" t="str">
        <f t="shared" si="26"/>
        <v>CEQuixelô</v>
      </c>
      <c r="D848" s="11">
        <f>IF(A848=A847,'Cargos x vlr'!$G$4,'Cargos x vlr'!$F$4)</f>
        <v>200</v>
      </c>
      <c r="E848" s="11">
        <f>IF(A848=A847,'Cargos x vlr'!$G$5,'Cargos x vlr'!$F$5)</f>
        <v>200</v>
      </c>
      <c r="F848" s="11" t="str">
        <f t="shared" si="27"/>
        <v>Interior</v>
      </c>
    </row>
    <row r="849" spans="1:6" x14ac:dyDescent="0.25">
      <c r="A849" s="2" t="s">
        <v>10971</v>
      </c>
      <c r="B849" t="s">
        <v>8519</v>
      </c>
      <c r="C849" t="str">
        <f t="shared" si="26"/>
        <v>CEQuixeramobim</v>
      </c>
      <c r="D849" s="11">
        <f>IF(A849=A848,'Cargos x vlr'!$G$4,'Cargos x vlr'!$F$4)</f>
        <v>200</v>
      </c>
      <c r="E849" s="11">
        <f>IF(A849=A848,'Cargos x vlr'!$G$5,'Cargos x vlr'!$F$5)</f>
        <v>200</v>
      </c>
      <c r="F849" s="11" t="str">
        <f t="shared" si="27"/>
        <v>Interior</v>
      </c>
    </row>
    <row r="850" spans="1:6" x14ac:dyDescent="0.25">
      <c r="A850" s="2" t="s">
        <v>10971</v>
      </c>
      <c r="B850" t="s">
        <v>8532</v>
      </c>
      <c r="C850" t="str">
        <f t="shared" si="26"/>
        <v>CEQuixeré</v>
      </c>
      <c r="D850" s="11">
        <f>IF(A850=A849,'Cargos x vlr'!$G$4,'Cargos x vlr'!$F$4)</f>
        <v>200</v>
      </c>
      <c r="E850" s="11">
        <f>IF(A850=A849,'Cargos x vlr'!$G$5,'Cargos x vlr'!$F$5)</f>
        <v>200</v>
      </c>
      <c r="F850" s="11" t="str">
        <f t="shared" si="27"/>
        <v>Interior</v>
      </c>
    </row>
    <row r="851" spans="1:6" x14ac:dyDescent="0.25">
      <c r="A851" s="2" t="s">
        <v>10971</v>
      </c>
      <c r="B851" t="s">
        <v>7792</v>
      </c>
      <c r="C851" t="str">
        <f t="shared" si="26"/>
        <v>CERedenção</v>
      </c>
      <c r="D851" s="11">
        <f>IF(A851=A850,'Cargos x vlr'!$G$4,'Cargos x vlr'!$F$4)</f>
        <v>200</v>
      </c>
      <c r="E851" s="11">
        <f>IF(A851=A850,'Cargos x vlr'!$G$5,'Cargos x vlr'!$F$5)</f>
        <v>200</v>
      </c>
      <c r="F851" s="11" t="str">
        <f t="shared" si="27"/>
        <v>Interior</v>
      </c>
    </row>
    <row r="852" spans="1:6" x14ac:dyDescent="0.25">
      <c r="A852" s="2" t="s">
        <v>10971</v>
      </c>
      <c r="B852" t="s">
        <v>8556</v>
      </c>
      <c r="C852" t="str">
        <f t="shared" si="26"/>
        <v>CEReriutaba</v>
      </c>
      <c r="D852" s="11">
        <f>IF(A852=A851,'Cargos x vlr'!$G$4,'Cargos x vlr'!$F$4)</f>
        <v>200</v>
      </c>
      <c r="E852" s="11">
        <f>IF(A852=A851,'Cargos x vlr'!$G$5,'Cargos x vlr'!$F$5)</f>
        <v>200</v>
      </c>
      <c r="F852" s="11" t="str">
        <f t="shared" si="27"/>
        <v>Interior</v>
      </c>
    </row>
    <row r="853" spans="1:6" x14ac:dyDescent="0.25">
      <c r="A853" s="2" t="s">
        <v>10971</v>
      </c>
      <c r="B853" t="s">
        <v>8568</v>
      </c>
      <c r="C853" t="str">
        <f t="shared" si="26"/>
        <v>CERussas</v>
      </c>
      <c r="D853" s="11">
        <f>IF(A853=A852,'Cargos x vlr'!$G$4,'Cargos x vlr'!$F$4)</f>
        <v>200</v>
      </c>
      <c r="E853" s="11">
        <f>IF(A853=A852,'Cargos x vlr'!$G$5,'Cargos x vlr'!$F$5)</f>
        <v>200</v>
      </c>
      <c r="F853" s="11" t="str">
        <f t="shared" si="27"/>
        <v>Interior</v>
      </c>
    </row>
    <row r="854" spans="1:6" x14ac:dyDescent="0.25">
      <c r="A854" s="2" t="s">
        <v>10971</v>
      </c>
      <c r="B854" t="s">
        <v>8580</v>
      </c>
      <c r="C854" t="str">
        <f t="shared" si="26"/>
        <v>CESaboeiro</v>
      </c>
      <c r="D854" s="11">
        <f>IF(A854=A853,'Cargos x vlr'!$G$4,'Cargos x vlr'!$F$4)</f>
        <v>200</v>
      </c>
      <c r="E854" s="11">
        <f>IF(A854=A853,'Cargos x vlr'!$G$5,'Cargos x vlr'!$F$5)</f>
        <v>200</v>
      </c>
      <c r="F854" s="11" t="str">
        <f t="shared" si="27"/>
        <v>Interior</v>
      </c>
    </row>
    <row r="855" spans="1:6" x14ac:dyDescent="0.25">
      <c r="A855" s="2" t="s">
        <v>10971</v>
      </c>
      <c r="B855" t="s">
        <v>8592</v>
      </c>
      <c r="C855" t="str">
        <f t="shared" si="26"/>
        <v>CESalitre</v>
      </c>
      <c r="D855" s="11">
        <f>IF(A855=A854,'Cargos x vlr'!$G$4,'Cargos x vlr'!$F$4)</f>
        <v>200</v>
      </c>
      <c r="E855" s="11">
        <f>IF(A855=A854,'Cargos x vlr'!$G$5,'Cargos x vlr'!$F$5)</f>
        <v>200</v>
      </c>
      <c r="F855" s="11" t="str">
        <f t="shared" si="27"/>
        <v>Interior</v>
      </c>
    </row>
    <row r="856" spans="1:6" x14ac:dyDescent="0.25">
      <c r="A856" s="2" t="s">
        <v>10971</v>
      </c>
      <c r="B856" t="s">
        <v>8605</v>
      </c>
      <c r="C856" t="str">
        <f t="shared" si="26"/>
        <v>CESanta Quitéria</v>
      </c>
      <c r="D856" s="11">
        <f>IF(A856=A855,'Cargos x vlr'!$G$4,'Cargos x vlr'!$F$4)</f>
        <v>200</v>
      </c>
      <c r="E856" s="11">
        <f>IF(A856=A855,'Cargos x vlr'!$G$5,'Cargos x vlr'!$F$5)</f>
        <v>200</v>
      </c>
      <c r="F856" s="11" t="str">
        <f t="shared" si="27"/>
        <v>Interior</v>
      </c>
    </row>
    <row r="857" spans="1:6" x14ac:dyDescent="0.25">
      <c r="A857" s="2" t="s">
        <v>10971</v>
      </c>
      <c r="B857" t="s">
        <v>8617</v>
      </c>
      <c r="C857" t="str">
        <f t="shared" si="26"/>
        <v>CESantana do Acaraú</v>
      </c>
      <c r="D857" s="11">
        <f>IF(A857=A856,'Cargos x vlr'!$G$4,'Cargos x vlr'!$F$4)</f>
        <v>200</v>
      </c>
      <c r="E857" s="11">
        <f>IF(A857=A856,'Cargos x vlr'!$G$5,'Cargos x vlr'!$F$5)</f>
        <v>200</v>
      </c>
      <c r="F857" s="11" t="str">
        <f t="shared" si="27"/>
        <v>Interior</v>
      </c>
    </row>
    <row r="858" spans="1:6" x14ac:dyDescent="0.25">
      <c r="A858" s="2" t="s">
        <v>10971</v>
      </c>
      <c r="B858" t="s">
        <v>8629</v>
      </c>
      <c r="C858" t="str">
        <f t="shared" si="26"/>
        <v>CESantana do Cariri</v>
      </c>
      <c r="D858" s="11">
        <f>IF(A858=A857,'Cargos x vlr'!$G$4,'Cargos x vlr'!$F$4)</f>
        <v>200</v>
      </c>
      <c r="E858" s="11">
        <f>IF(A858=A857,'Cargos x vlr'!$G$5,'Cargos x vlr'!$F$5)</f>
        <v>200</v>
      </c>
      <c r="F858" s="11" t="str">
        <f t="shared" si="27"/>
        <v>Interior</v>
      </c>
    </row>
    <row r="859" spans="1:6" x14ac:dyDescent="0.25">
      <c r="A859" s="2" t="s">
        <v>10971</v>
      </c>
      <c r="B859" t="s">
        <v>8641</v>
      </c>
      <c r="C859" t="str">
        <f t="shared" si="26"/>
        <v>CESão Benedito</v>
      </c>
      <c r="D859" s="11">
        <f>IF(A859=A858,'Cargos x vlr'!$G$4,'Cargos x vlr'!$F$4)</f>
        <v>200</v>
      </c>
      <c r="E859" s="11">
        <f>IF(A859=A858,'Cargos x vlr'!$G$5,'Cargos x vlr'!$F$5)</f>
        <v>200</v>
      </c>
      <c r="F859" s="11" t="str">
        <f t="shared" si="27"/>
        <v>Interior</v>
      </c>
    </row>
    <row r="860" spans="1:6" x14ac:dyDescent="0.25">
      <c r="A860" s="2" t="s">
        <v>10971</v>
      </c>
      <c r="B860" t="s">
        <v>8221</v>
      </c>
      <c r="C860" t="str">
        <f t="shared" si="26"/>
        <v>CESão Gonçalo do Amarante</v>
      </c>
      <c r="D860" s="11">
        <f>IF(A860=A859,'Cargos x vlr'!$G$4,'Cargos x vlr'!$F$4)</f>
        <v>200</v>
      </c>
      <c r="E860" s="11">
        <f>IF(A860=A859,'Cargos x vlr'!$G$5,'Cargos x vlr'!$F$5)</f>
        <v>200</v>
      </c>
      <c r="F860" s="11" t="str">
        <f t="shared" si="27"/>
        <v>Interior</v>
      </c>
    </row>
    <row r="861" spans="1:6" x14ac:dyDescent="0.25">
      <c r="A861" s="2" t="s">
        <v>10971</v>
      </c>
      <c r="B861" t="s">
        <v>8665</v>
      </c>
      <c r="C861" t="str">
        <f t="shared" si="26"/>
        <v>CESão João do Jaguaribe</v>
      </c>
      <c r="D861" s="11">
        <f>IF(A861=A860,'Cargos x vlr'!$G$4,'Cargos x vlr'!$F$4)</f>
        <v>200</v>
      </c>
      <c r="E861" s="11">
        <f>IF(A861=A860,'Cargos x vlr'!$G$5,'Cargos x vlr'!$F$5)</f>
        <v>200</v>
      </c>
      <c r="F861" s="11" t="str">
        <f t="shared" si="27"/>
        <v>Interior</v>
      </c>
    </row>
    <row r="862" spans="1:6" x14ac:dyDescent="0.25">
      <c r="A862" s="2" t="s">
        <v>10971</v>
      </c>
      <c r="B862" t="s">
        <v>8678</v>
      </c>
      <c r="C862" t="str">
        <f t="shared" si="26"/>
        <v>CESão Luís do Curu</v>
      </c>
      <c r="D862" s="11">
        <f>IF(A862=A861,'Cargos x vlr'!$G$4,'Cargos x vlr'!$F$4)</f>
        <v>200</v>
      </c>
      <c r="E862" s="11">
        <f>IF(A862=A861,'Cargos x vlr'!$G$5,'Cargos x vlr'!$F$5)</f>
        <v>200</v>
      </c>
      <c r="F862" s="11" t="str">
        <f t="shared" si="27"/>
        <v>Interior</v>
      </c>
    </row>
    <row r="863" spans="1:6" x14ac:dyDescent="0.25">
      <c r="A863" s="2" t="s">
        <v>10971</v>
      </c>
      <c r="B863" t="s">
        <v>8690</v>
      </c>
      <c r="C863" t="str">
        <f t="shared" si="26"/>
        <v>CESenador Pompeu</v>
      </c>
      <c r="D863" s="11">
        <f>IF(A863=A862,'Cargos x vlr'!$G$4,'Cargos x vlr'!$F$4)</f>
        <v>200</v>
      </c>
      <c r="E863" s="11">
        <f>IF(A863=A862,'Cargos x vlr'!$G$5,'Cargos x vlr'!$F$5)</f>
        <v>200</v>
      </c>
      <c r="F863" s="11" t="str">
        <f t="shared" si="27"/>
        <v>Interior</v>
      </c>
    </row>
    <row r="864" spans="1:6" x14ac:dyDescent="0.25">
      <c r="A864" s="2" t="s">
        <v>10971</v>
      </c>
      <c r="B864" t="s">
        <v>8702</v>
      </c>
      <c r="C864" t="str">
        <f t="shared" si="26"/>
        <v>CESenador Sá</v>
      </c>
      <c r="D864" s="11">
        <f>IF(A864=A863,'Cargos x vlr'!$G$4,'Cargos x vlr'!$F$4)</f>
        <v>200</v>
      </c>
      <c r="E864" s="11">
        <f>IF(A864=A863,'Cargos x vlr'!$G$5,'Cargos x vlr'!$F$5)</f>
        <v>200</v>
      </c>
      <c r="F864" s="11" t="str">
        <f t="shared" si="27"/>
        <v>Interior</v>
      </c>
    </row>
    <row r="865" spans="1:6" x14ac:dyDescent="0.25">
      <c r="A865" s="2" t="s">
        <v>10971</v>
      </c>
      <c r="B865" t="s">
        <v>8714</v>
      </c>
      <c r="C865" t="str">
        <f t="shared" si="26"/>
        <v>CESobral</v>
      </c>
      <c r="D865" s="11">
        <f>IF(A865=A864,'Cargos x vlr'!$G$4,'Cargos x vlr'!$F$4)</f>
        <v>200</v>
      </c>
      <c r="E865" s="11">
        <f>IF(A865=A864,'Cargos x vlr'!$G$5,'Cargos x vlr'!$F$5)</f>
        <v>200</v>
      </c>
      <c r="F865" s="11" t="str">
        <f t="shared" si="27"/>
        <v>Interior</v>
      </c>
    </row>
    <row r="866" spans="1:6" x14ac:dyDescent="0.25">
      <c r="A866" s="2" t="s">
        <v>10971</v>
      </c>
      <c r="B866" t="s">
        <v>8726</v>
      </c>
      <c r="C866" t="str">
        <f t="shared" si="26"/>
        <v>CESolonópole</v>
      </c>
      <c r="D866" s="11">
        <f>IF(A866=A865,'Cargos x vlr'!$G$4,'Cargos x vlr'!$F$4)</f>
        <v>200</v>
      </c>
      <c r="E866" s="11">
        <f>IF(A866=A865,'Cargos x vlr'!$G$5,'Cargos x vlr'!$F$5)</f>
        <v>200</v>
      </c>
      <c r="F866" s="11" t="str">
        <f t="shared" si="27"/>
        <v>Interior</v>
      </c>
    </row>
    <row r="867" spans="1:6" x14ac:dyDescent="0.25">
      <c r="A867" s="2" t="s">
        <v>10971</v>
      </c>
      <c r="B867" t="s">
        <v>8737</v>
      </c>
      <c r="C867" t="str">
        <f t="shared" si="26"/>
        <v>CETabuleiro do Norte</v>
      </c>
      <c r="D867" s="11">
        <f>IF(A867=A866,'Cargos x vlr'!$G$4,'Cargos x vlr'!$F$4)</f>
        <v>200</v>
      </c>
      <c r="E867" s="11">
        <f>IF(A867=A866,'Cargos x vlr'!$G$5,'Cargos x vlr'!$F$5)</f>
        <v>200</v>
      </c>
      <c r="F867" s="11" t="str">
        <f t="shared" si="27"/>
        <v>Interior</v>
      </c>
    </row>
    <row r="868" spans="1:6" x14ac:dyDescent="0.25">
      <c r="A868" s="2" t="s">
        <v>10971</v>
      </c>
      <c r="B868" t="s">
        <v>8748</v>
      </c>
      <c r="C868" t="str">
        <f t="shared" si="26"/>
        <v>CETamboril</v>
      </c>
      <c r="D868" s="11">
        <f>IF(A868=A867,'Cargos x vlr'!$G$4,'Cargos x vlr'!$F$4)</f>
        <v>200</v>
      </c>
      <c r="E868" s="11">
        <f>IF(A868=A867,'Cargos x vlr'!$G$5,'Cargos x vlr'!$F$5)</f>
        <v>200</v>
      </c>
      <c r="F868" s="11" t="str">
        <f t="shared" si="27"/>
        <v>Interior</v>
      </c>
    </row>
    <row r="869" spans="1:6" x14ac:dyDescent="0.25">
      <c r="A869" s="2" t="s">
        <v>10971</v>
      </c>
      <c r="B869" t="s">
        <v>8759</v>
      </c>
      <c r="C869" t="str">
        <f t="shared" si="26"/>
        <v>CETarrafas</v>
      </c>
      <c r="D869" s="11">
        <f>IF(A869=A868,'Cargos x vlr'!$G$4,'Cargos x vlr'!$F$4)</f>
        <v>200</v>
      </c>
      <c r="E869" s="11">
        <f>IF(A869=A868,'Cargos x vlr'!$G$5,'Cargos x vlr'!$F$5)</f>
        <v>200</v>
      </c>
      <c r="F869" s="11" t="str">
        <f t="shared" si="27"/>
        <v>Interior</v>
      </c>
    </row>
    <row r="870" spans="1:6" x14ac:dyDescent="0.25">
      <c r="A870" s="2" t="s">
        <v>10971</v>
      </c>
      <c r="B870" t="s">
        <v>8770</v>
      </c>
      <c r="C870" t="str">
        <f t="shared" si="26"/>
        <v>CETauá</v>
      </c>
      <c r="D870" s="11">
        <f>IF(A870=A869,'Cargos x vlr'!$G$4,'Cargos x vlr'!$F$4)</f>
        <v>200</v>
      </c>
      <c r="E870" s="11">
        <f>IF(A870=A869,'Cargos x vlr'!$G$5,'Cargos x vlr'!$F$5)</f>
        <v>200</v>
      </c>
      <c r="F870" s="11" t="str">
        <f t="shared" si="27"/>
        <v>Interior</v>
      </c>
    </row>
    <row r="871" spans="1:6" x14ac:dyDescent="0.25">
      <c r="A871" s="2" t="s">
        <v>10971</v>
      </c>
      <c r="B871" t="s">
        <v>8782</v>
      </c>
      <c r="C871" t="str">
        <f t="shared" si="26"/>
        <v>CETejuçuoca</v>
      </c>
      <c r="D871" s="11">
        <f>IF(A871=A870,'Cargos x vlr'!$G$4,'Cargos x vlr'!$F$4)</f>
        <v>200</v>
      </c>
      <c r="E871" s="11">
        <f>IF(A871=A870,'Cargos x vlr'!$G$5,'Cargos x vlr'!$F$5)</f>
        <v>200</v>
      </c>
      <c r="F871" s="11" t="str">
        <f t="shared" si="27"/>
        <v>Interior</v>
      </c>
    </row>
    <row r="872" spans="1:6" x14ac:dyDescent="0.25">
      <c r="A872" s="2" t="s">
        <v>10971</v>
      </c>
      <c r="B872" t="s">
        <v>8794</v>
      </c>
      <c r="C872" t="str">
        <f t="shared" si="26"/>
        <v>CETianguá</v>
      </c>
      <c r="D872" s="11">
        <f>IF(A872=A871,'Cargos x vlr'!$G$4,'Cargos x vlr'!$F$4)</f>
        <v>200</v>
      </c>
      <c r="E872" s="11">
        <f>IF(A872=A871,'Cargos x vlr'!$G$5,'Cargos x vlr'!$F$5)</f>
        <v>200</v>
      </c>
      <c r="F872" s="11" t="str">
        <f t="shared" si="27"/>
        <v>Interior</v>
      </c>
    </row>
    <row r="873" spans="1:6" x14ac:dyDescent="0.25">
      <c r="A873" s="2" t="s">
        <v>10971</v>
      </c>
      <c r="B873" t="s">
        <v>8806</v>
      </c>
      <c r="C873" t="str">
        <f t="shared" si="26"/>
        <v>CETrairi</v>
      </c>
      <c r="D873" s="11">
        <f>IF(A873=A872,'Cargos x vlr'!$G$4,'Cargos x vlr'!$F$4)</f>
        <v>200</v>
      </c>
      <c r="E873" s="11">
        <f>IF(A873=A872,'Cargos x vlr'!$G$5,'Cargos x vlr'!$F$5)</f>
        <v>200</v>
      </c>
      <c r="F873" s="11" t="str">
        <f t="shared" si="27"/>
        <v>Interior</v>
      </c>
    </row>
    <row r="874" spans="1:6" x14ac:dyDescent="0.25">
      <c r="A874" s="2" t="s">
        <v>10971</v>
      </c>
      <c r="B874" t="s">
        <v>8816</v>
      </c>
      <c r="C874" t="str">
        <f t="shared" si="26"/>
        <v>CETururu</v>
      </c>
      <c r="D874" s="11">
        <f>IF(A874=A873,'Cargos x vlr'!$G$4,'Cargos x vlr'!$F$4)</f>
        <v>200</v>
      </c>
      <c r="E874" s="11">
        <f>IF(A874=A873,'Cargos x vlr'!$G$5,'Cargos x vlr'!$F$5)</f>
        <v>200</v>
      </c>
      <c r="F874" s="11" t="str">
        <f t="shared" si="27"/>
        <v>Interior</v>
      </c>
    </row>
    <row r="875" spans="1:6" x14ac:dyDescent="0.25">
      <c r="A875" s="2" t="s">
        <v>10971</v>
      </c>
      <c r="B875" t="s">
        <v>8826</v>
      </c>
      <c r="C875" t="str">
        <f t="shared" si="26"/>
        <v>CEUbajara</v>
      </c>
      <c r="D875" s="11">
        <f>IF(A875=A874,'Cargos x vlr'!$G$4,'Cargos x vlr'!$F$4)</f>
        <v>200</v>
      </c>
      <c r="E875" s="11">
        <f>IF(A875=A874,'Cargos x vlr'!$G$5,'Cargos x vlr'!$F$5)</f>
        <v>200</v>
      </c>
      <c r="F875" s="11" t="str">
        <f t="shared" si="27"/>
        <v>Interior</v>
      </c>
    </row>
    <row r="876" spans="1:6" x14ac:dyDescent="0.25">
      <c r="A876" s="2" t="s">
        <v>10971</v>
      </c>
      <c r="B876" t="s">
        <v>8837</v>
      </c>
      <c r="C876" t="str">
        <f t="shared" si="26"/>
        <v>CEUmari</v>
      </c>
      <c r="D876" s="11">
        <f>IF(A876=A875,'Cargos x vlr'!$G$4,'Cargos x vlr'!$F$4)</f>
        <v>200</v>
      </c>
      <c r="E876" s="11">
        <f>IF(A876=A875,'Cargos x vlr'!$G$5,'Cargos x vlr'!$F$5)</f>
        <v>200</v>
      </c>
      <c r="F876" s="11" t="str">
        <f t="shared" si="27"/>
        <v>Interior</v>
      </c>
    </row>
    <row r="877" spans="1:6" x14ac:dyDescent="0.25">
      <c r="A877" s="2" t="s">
        <v>10971</v>
      </c>
      <c r="B877" t="s">
        <v>8848</v>
      </c>
      <c r="C877" t="str">
        <f t="shared" si="26"/>
        <v>CEUmirim</v>
      </c>
      <c r="D877" s="11">
        <f>IF(A877=A876,'Cargos x vlr'!$G$4,'Cargos x vlr'!$F$4)</f>
        <v>200</v>
      </c>
      <c r="E877" s="11">
        <f>IF(A877=A876,'Cargos x vlr'!$G$5,'Cargos x vlr'!$F$5)</f>
        <v>200</v>
      </c>
      <c r="F877" s="11" t="str">
        <f t="shared" si="27"/>
        <v>Interior</v>
      </c>
    </row>
    <row r="878" spans="1:6" x14ac:dyDescent="0.25">
      <c r="A878" s="2" t="s">
        <v>10971</v>
      </c>
      <c r="B878" t="s">
        <v>8860</v>
      </c>
      <c r="C878" t="str">
        <f t="shared" si="26"/>
        <v>CEUruburetama</v>
      </c>
      <c r="D878" s="11">
        <f>IF(A878=A877,'Cargos x vlr'!$G$4,'Cargos x vlr'!$F$4)</f>
        <v>200</v>
      </c>
      <c r="E878" s="11">
        <f>IF(A878=A877,'Cargos x vlr'!$G$5,'Cargos x vlr'!$F$5)</f>
        <v>200</v>
      </c>
      <c r="F878" s="11" t="str">
        <f t="shared" si="27"/>
        <v>Interior</v>
      </c>
    </row>
    <row r="879" spans="1:6" x14ac:dyDescent="0.25">
      <c r="A879" s="2" t="s">
        <v>10971</v>
      </c>
      <c r="B879" t="s">
        <v>8871</v>
      </c>
      <c r="C879" t="str">
        <f t="shared" si="26"/>
        <v>CEUruoca</v>
      </c>
      <c r="D879" s="11">
        <f>IF(A879=A878,'Cargos x vlr'!$G$4,'Cargos x vlr'!$F$4)</f>
        <v>200</v>
      </c>
      <c r="E879" s="11">
        <f>IF(A879=A878,'Cargos x vlr'!$G$5,'Cargos x vlr'!$F$5)</f>
        <v>200</v>
      </c>
      <c r="F879" s="11" t="str">
        <f t="shared" si="27"/>
        <v>Interior</v>
      </c>
    </row>
    <row r="880" spans="1:6" x14ac:dyDescent="0.25">
      <c r="A880" s="2" t="s">
        <v>10971</v>
      </c>
      <c r="B880" t="s">
        <v>8883</v>
      </c>
      <c r="C880" t="str">
        <f t="shared" si="26"/>
        <v>CEVarjota</v>
      </c>
      <c r="D880" s="11">
        <f>IF(A880=A879,'Cargos x vlr'!$G$4,'Cargos x vlr'!$F$4)</f>
        <v>200</v>
      </c>
      <c r="E880" s="11">
        <f>IF(A880=A879,'Cargos x vlr'!$G$5,'Cargos x vlr'!$F$5)</f>
        <v>200</v>
      </c>
      <c r="F880" s="11" t="str">
        <f t="shared" si="27"/>
        <v>Interior</v>
      </c>
    </row>
    <row r="881" spans="1:6" x14ac:dyDescent="0.25">
      <c r="A881" s="2" t="s">
        <v>10971</v>
      </c>
      <c r="B881" t="s">
        <v>8895</v>
      </c>
      <c r="C881" t="str">
        <f t="shared" si="26"/>
        <v>CEVárzea Alegre</v>
      </c>
      <c r="D881" s="11">
        <f>IF(A881=A880,'Cargos x vlr'!$G$4,'Cargos x vlr'!$F$4)</f>
        <v>200</v>
      </c>
      <c r="E881" s="11">
        <f>IF(A881=A880,'Cargos x vlr'!$G$5,'Cargos x vlr'!$F$5)</f>
        <v>200</v>
      </c>
      <c r="F881" s="11" t="str">
        <f t="shared" si="27"/>
        <v>Interior</v>
      </c>
    </row>
    <row r="882" spans="1:6" x14ac:dyDescent="0.25">
      <c r="A882" s="2" t="s">
        <v>10971</v>
      </c>
      <c r="B882" t="s">
        <v>8906</v>
      </c>
      <c r="C882" t="str">
        <f t="shared" si="26"/>
        <v>CEViçosa do Ceará</v>
      </c>
      <c r="D882" s="11">
        <f>IF(A882=A881,'Cargos x vlr'!$G$4,'Cargos x vlr'!$F$4)</f>
        <v>200</v>
      </c>
      <c r="E882" s="11">
        <f>IF(A882=A881,'Cargos x vlr'!$G$5,'Cargos x vlr'!$F$5)</f>
        <v>200</v>
      </c>
      <c r="F882" s="11" t="str">
        <f t="shared" si="27"/>
        <v>Interior</v>
      </c>
    </row>
    <row r="883" spans="1:6" x14ac:dyDescent="0.25">
      <c r="A883" s="2" t="s">
        <v>10972</v>
      </c>
      <c r="B883" t="s">
        <v>5877</v>
      </c>
      <c r="C883" t="str">
        <f t="shared" si="26"/>
        <v>DFBrasília</v>
      </c>
      <c r="D883" s="11">
        <f>'Cargos x vlr'!E4</f>
        <v>200</v>
      </c>
      <c r="E883" s="11">
        <f>'Cargos x vlr'!E5</f>
        <v>200</v>
      </c>
      <c r="F883" s="11" t="str">
        <f t="shared" si="27"/>
        <v>Capital</v>
      </c>
    </row>
    <row r="884" spans="1:6" x14ac:dyDescent="0.25">
      <c r="A884" s="2" t="s">
        <v>10973</v>
      </c>
      <c r="B884" t="s">
        <v>7697</v>
      </c>
      <c r="C884" t="str">
        <f t="shared" si="26"/>
        <v>GOGoiânia</v>
      </c>
      <c r="D884" s="11">
        <f>IF(A884=A883,'Cargos x vlr'!$G$4,'Cargos x vlr'!$F$4)</f>
        <v>200</v>
      </c>
      <c r="E884" s="11">
        <f>IF(A884=A883,'Cargos x vlr'!$G$5,'Cargos x vlr'!$F$5)</f>
        <v>200</v>
      </c>
      <c r="F884" s="11" t="str">
        <f t="shared" si="27"/>
        <v>Capital</v>
      </c>
    </row>
    <row r="885" spans="1:6" x14ac:dyDescent="0.25">
      <c r="A885" s="2" t="s">
        <v>10973</v>
      </c>
      <c r="B885" t="s">
        <v>5878</v>
      </c>
      <c r="C885" t="str">
        <f t="shared" si="26"/>
        <v>GOAbadia de Goiás</v>
      </c>
      <c r="D885" s="11">
        <f>IF(A885=A884,'Cargos x vlr'!$G$4,'Cargos x vlr'!$F$4)</f>
        <v>200</v>
      </c>
      <c r="E885" s="11">
        <f>IF(A885=A884,'Cargos x vlr'!$G$5,'Cargos x vlr'!$F$5)</f>
        <v>200</v>
      </c>
      <c r="F885" s="11" t="str">
        <f t="shared" si="27"/>
        <v>Interior</v>
      </c>
    </row>
    <row r="886" spans="1:6" x14ac:dyDescent="0.25">
      <c r="A886" s="2" t="s">
        <v>10973</v>
      </c>
      <c r="B886" t="s">
        <v>5900</v>
      </c>
      <c r="C886" t="str">
        <f t="shared" si="26"/>
        <v>GOAbadiânia</v>
      </c>
      <c r="D886" s="11">
        <f>IF(A886=A885,'Cargos x vlr'!$G$4,'Cargos x vlr'!$F$4)</f>
        <v>200</v>
      </c>
      <c r="E886" s="11">
        <f>IF(A886=A885,'Cargos x vlr'!$G$5,'Cargos x vlr'!$F$5)</f>
        <v>200</v>
      </c>
      <c r="F886" s="11" t="str">
        <f t="shared" si="27"/>
        <v>Interior</v>
      </c>
    </row>
    <row r="887" spans="1:6" x14ac:dyDescent="0.25">
      <c r="A887" s="2" t="s">
        <v>10973</v>
      </c>
      <c r="B887" t="s">
        <v>5923</v>
      </c>
      <c r="C887" t="str">
        <f t="shared" si="26"/>
        <v>GOAcreúna</v>
      </c>
      <c r="D887" s="11">
        <f>IF(A887=A886,'Cargos x vlr'!$G$4,'Cargos x vlr'!$F$4)</f>
        <v>200</v>
      </c>
      <c r="E887" s="11">
        <f>IF(A887=A886,'Cargos x vlr'!$G$5,'Cargos x vlr'!$F$5)</f>
        <v>200</v>
      </c>
      <c r="F887" s="11" t="str">
        <f t="shared" si="27"/>
        <v>Interior</v>
      </c>
    </row>
    <row r="888" spans="1:6" x14ac:dyDescent="0.25">
      <c r="A888" s="2" t="s">
        <v>10973</v>
      </c>
      <c r="B888" t="s">
        <v>5945</v>
      </c>
      <c r="C888" t="str">
        <f t="shared" si="26"/>
        <v>GOAdelândia</v>
      </c>
      <c r="D888" s="11">
        <f>IF(A888=A887,'Cargos x vlr'!$G$4,'Cargos x vlr'!$F$4)</f>
        <v>200</v>
      </c>
      <c r="E888" s="11">
        <f>IF(A888=A887,'Cargos x vlr'!$G$5,'Cargos x vlr'!$F$5)</f>
        <v>200</v>
      </c>
      <c r="F888" s="11" t="str">
        <f t="shared" si="27"/>
        <v>Interior</v>
      </c>
    </row>
    <row r="889" spans="1:6" x14ac:dyDescent="0.25">
      <c r="A889" s="2" t="s">
        <v>10973</v>
      </c>
      <c r="B889" t="s">
        <v>5968</v>
      </c>
      <c r="C889" t="str">
        <f t="shared" si="26"/>
        <v>GOÁgua Fria de Goiás</v>
      </c>
      <c r="D889" s="11">
        <f>IF(A889=A888,'Cargos x vlr'!$G$4,'Cargos x vlr'!$F$4)</f>
        <v>200</v>
      </c>
      <c r="E889" s="11">
        <f>IF(A889=A888,'Cargos x vlr'!$G$5,'Cargos x vlr'!$F$5)</f>
        <v>200</v>
      </c>
      <c r="F889" s="11" t="str">
        <f t="shared" si="27"/>
        <v>Interior</v>
      </c>
    </row>
    <row r="890" spans="1:6" x14ac:dyDescent="0.25">
      <c r="A890" s="2" t="s">
        <v>10973</v>
      </c>
      <c r="B890" t="s">
        <v>5991</v>
      </c>
      <c r="C890" t="str">
        <f t="shared" si="26"/>
        <v>GOÁgua Limpa</v>
      </c>
      <c r="D890" s="11">
        <f>IF(A890=A889,'Cargos x vlr'!$G$4,'Cargos x vlr'!$F$4)</f>
        <v>200</v>
      </c>
      <c r="E890" s="11">
        <f>IF(A890=A889,'Cargos x vlr'!$G$5,'Cargos x vlr'!$F$5)</f>
        <v>200</v>
      </c>
      <c r="F890" s="11" t="str">
        <f t="shared" si="27"/>
        <v>Interior</v>
      </c>
    </row>
    <row r="891" spans="1:6" x14ac:dyDescent="0.25">
      <c r="A891" s="2" t="s">
        <v>10973</v>
      </c>
      <c r="B891" t="s">
        <v>6012</v>
      </c>
      <c r="C891" t="str">
        <f t="shared" si="26"/>
        <v>GOÁguas Lindas de Goiás</v>
      </c>
      <c r="D891" s="11">
        <f>IF(A891=A890,'Cargos x vlr'!$G$4,'Cargos x vlr'!$F$4)</f>
        <v>200</v>
      </c>
      <c r="E891" s="11">
        <f>IF(A891=A890,'Cargos x vlr'!$G$5,'Cargos x vlr'!$F$5)</f>
        <v>200</v>
      </c>
      <c r="F891" s="11" t="str">
        <f t="shared" si="27"/>
        <v>Interior</v>
      </c>
    </row>
    <row r="892" spans="1:6" x14ac:dyDescent="0.25">
      <c r="A892" s="2" t="s">
        <v>10973</v>
      </c>
      <c r="B892" t="s">
        <v>6034</v>
      </c>
      <c r="C892" t="str">
        <f t="shared" si="26"/>
        <v>GOAlexânia</v>
      </c>
      <c r="D892" s="11">
        <f>IF(A892=A891,'Cargos x vlr'!$G$4,'Cargos x vlr'!$F$4)</f>
        <v>200</v>
      </c>
      <c r="E892" s="11">
        <f>IF(A892=A891,'Cargos x vlr'!$G$5,'Cargos x vlr'!$F$5)</f>
        <v>200</v>
      </c>
      <c r="F892" s="11" t="str">
        <f t="shared" si="27"/>
        <v>Interior</v>
      </c>
    </row>
    <row r="893" spans="1:6" x14ac:dyDescent="0.25">
      <c r="A893" s="2" t="s">
        <v>10973</v>
      </c>
      <c r="B893" t="s">
        <v>6057</v>
      </c>
      <c r="C893" t="str">
        <f t="shared" si="26"/>
        <v>GOAloândia</v>
      </c>
      <c r="D893" s="11">
        <f>IF(A893=A892,'Cargos x vlr'!$G$4,'Cargos x vlr'!$F$4)</f>
        <v>200</v>
      </c>
      <c r="E893" s="11">
        <f>IF(A893=A892,'Cargos x vlr'!$G$5,'Cargos x vlr'!$F$5)</f>
        <v>200</v>
      </c>
      <c r="F893" s="11" t="str">
        <f t="shared" si="27"/>
        <v>Interior</v>
      </c>
    </row>
    <row r="894" spans="1:6" x14ac:dyDescent="0.25">
      <c r="A894" s="2" t="s">
        <v>10973</v>
      </c>
      <c r="B894" t="s">
        <v>6080</v>
      </c>
      <c r="C894" t="str">
        <f t="shared" si="26"/>
        <v>GOAlto Horizonte</v>
      </c>
      <c r="D894" s="11">
        <f>IF(A894=A893,'Cargos x vlr'!$G$4,'Cargos x vlr'!$F$4)</f>
        <v>200</v>
      </c>
      <c r="E894" s="11">
        <f>IF(A894=A893,'Cargos x vlr'!$G$5,'Cargos x vlr'!$F$5)</f>
        <v>200</v>
      </c>
      <c r="F894" s="11" t="str">
        <f t="shared" si="27"/>
        <v>Interior</v>
      </c>
    </row>
    <row r="895" spans="1:6" x14ac:dyDescent="0.25">
      <c r="A895" s="2" t="s">
        <v>10973</v>
      </c>
      <c r="B895" t="s">
        <v>6102</v>
      </c>
      <c r="C895" t="str">
        <f t="shared" si="26"/>
        <v>GOAlto Paraíso de Goiás</v>
      </c>
      <c r="D895" s="11">
        <f>IF(A895=A894,'Cargos x vlr'!$G$4,'Cargos x vlr'!$F$4)</f>
        <v>200</v>
      </c>
      <c r="E895" s="11">
        <f>IF(A895=A894,'Cargos x vlr'!$G$5,'Cargos x vlr'!$F$5)</f>
        <v>200</v>
      </c>
      <c r="F895" s="11" t="str">
        <f t="shared" si="27"/>
        <v>Interior</v>
      </c>
    </row>
    <row r="896" spans="1:6" x14ac:dyDescent="0.25">
      <c r="A896" s="2" t="s">
        <v>10973</v>
      </c>
      <c r="B896" t="s">
        <v>6123</v>
      </c>
      <c r="C896" t="str">
        <f t="shared" si="26"/>
        <v>GOAlvorada do Norte</v>
      </c>
      <c r="D896" s="11">
        <f>IF(A896=A895,'Cargos x vlr'!$G$4,'Cargos x vlr'!$F$4)</f>
        <v>200</v>
      </c>
      <c r="E896" s="11">
        <f>IF(A896=A895,'Cargos x vlr'!$G$5,'Cargos x vlr'!$F$5)</f>
        <v>200</v>
      </c>
      <c r="F896" s="11" t="str">
        <f t="shared" si="27"/>
        <v>Interior</v>
      </c>
    </row>
    <row r="897" spans="1:6" x14ac:dyDescent="0.25">
      <c r="A897" s="2" t="s">
        <v>10973</v>
      </c>
      <c r="B897" t="s">
        <v>6144</v>
      </c>
      <c r="C897" t="str">
        <f t="shared" si="26"/>
        <v>GOAmaralina</v>
      </c>
      <c r="D897" s="11">
        <f>IF(A897=A896,'Cargos x vlr'!$G$4,'Cargos x vlr'!$F$4)</f>
        <v>200</v>
      </c>
      <c r="E897" s="11">
        <f>IF(A897=A896,'Cargos x vlr'!$G$5,'Cargos x vlr'!$F$5)</f>
        <v>200</v>
      </c>
      <c r="F897" s="11" t="str">
        <f t="shared" si="27"/>
        <v>Interior</v>
      </c>
    </row>
    <row r="898" spans="1:6" x14ac:dyDescent="0.25">
      <c r="A898" s="2" t="s">
        <v>10973</v>
      </c>
      <c r="B898" t="s">
        <v>6166</v>
      </c>
      <c r="C898" t="str">
        <f t="shared" si="26"/>
        <v>GOAmericano do Brasil</v>
      </c>
      <c r="D898" s="11">
        <f>IF(A898=A897,'Cargos x vlr'!$G$4,'Cargos x vlr'!$F$4)</f>
        <v>200</v>
      </c>
      <c r="E898" s="11">
        <f>IF(A898=A897,'Cargos x vlr'!$G$5,'Cargos x vlr'!$F$5)</f>
        <v>200</v>
      </c>
      <c r="F898" s="11" t="str">
        <f t="shared" si="27"/>
        <v>Interior</v>
      </c>
    </row>
    <row r="899" spans="1:6" x14ac:dyDescent="0.25">
      <c r="A899" s="2" t="s">
        <v>10973</v>
      </c>
      <c r="B899" t="s">
        <v>6189</v>
      </c>
      <c r="C899" t="str">
        <f t="shared" ref="C899:C962" si="28">CONCATENATE(A899,B899)</f>
        <v>GOAmorinópolis</v>
      </c>
      <c r="D899" s="11">
        <f>IF(A899=A898,'Cargos x vlr'!$G$4,'Cargos x vlr'!$F$4)</f>
        <v>200</v>
      </c>
      <c r="E899" s="11">
        <f>IF(A899=A898,'Cargos x vlr'!$G$5,'Cargos x vlr'!$F$5)</f>
        <v>200</v>
      </c>
      <c r="F899" s="11" t="str">
        <f t="shared" ref="F899:F962" si="29">IF(A898=A899,"Interior","Capital")</f>
        <v>Interior</v>
      </c>
    </row>
    <row r="900" spans="1:6" x14ac:dyDescent="0.25">
      <c r="A900" s="2" t="s">
        <v>10973</v>
      </c>
      <c r="B900" t="s">
        <v>6211</v>
      </c>
      <c r="C900" t="str">
        <f t="shared" si="28"/>
        <v>GOAnápolis</v>
      </c>
      <c r="D900" s="11">
        <f>IF(A900=A899,'Cargos x vlr'!$G$4,'Cargos x vlr'!$F$4)</f>
        <v>200</v>
      </c>
      <c r="E900" s="11">
        <f>IF(A900=A899,'Cargos x vlr'!$G$5,'Cargos x vlr'!$F$5)</f>
        <v>200</v>
      </c>
      <c r="F900" s="11" t="str">
        <f t="shared" si="29"/>
        <v>Interior</v>
      </c>
    </row>
    <row r="901" spans="1:6" x14ac:dyDescent="0.25">
      <c r="A901" s="2" t="s">
        <v>10973</v>
      </c>
      <c r="B901" t="s">
        <v>6232</v>
      </c>
      <c r="C901" t="str">
        <f t="shared" si="28"/>
        <v>GOAnhanguera</v>
      </c>
      <c r="D901" s="11">
        <f>IF(A901=A900,'Cargos x vlr'!$G$4,'Cargos x vlr'!$F$4)</f>
        <v>200</v>
      </c>
      <c r="E901" s="11">
        <f>IF(A901=A900,'Cargos x vlr'!$G$5,'Cargos x vlr'!$F$5)</f>
        <v>200</v>
      </c>
      <c r="F901" s="11" t="str">
        <f t="shared" si="29"/>
        <v>Interior</v>
      </c>
    </row>
    <row r="902" spans="1:6" x14ac:dyDescent="0.25">
      <c r="A902" s="2" t="s">
        <v>10973</v>
      </c>
      <c r="B902" t="s">
        <v>6253</v>
      </c>
      <c r="C902" t="str">
        <f t="shared" si="28"/>
        <v>GOAnicuns</v>
      </c>
      <c r="D902" s="11">
        <f>IF(A902=A901,'Cargos x vlr'!$G$4,'Cargos x vlr'!$F$4)</f>
        <v>200</v>
      </c>
      <c r="E902" s="11">
        <f>IF(A902=A901,'Cargos x vlr'!$G$5,'Cargos x vlr'!$F$5)</f>
        <v>200</v>
      </c>
      <c r="F902" s="11" t="str">
        <f t="shared" si="29"/>
        <v>Interior</v>
      </c>
    </row>
    <row r="903" spans="1:6" x14ac:dyDescent="0.25">
      <c r="A903" s="2" t="s">
        <v>10973</v>
      </c>
      <c r="B903" t="s">
        <v>6274</v>
      </c>
      <c r="C903" t="str">
        <f t="shared" si="28"/>
        <v>GOAparecida de Goiânia</v>
      </c>
      <c r="D903" s="11">
        <f>IF(A903=A902,'Cargos x vlr'!$G$4,'Cargos x vlr'!$F$4)</f>
        <v>200</v>
      </c>
      <c r="E903" s="11">
        <f>IF(A903=A902,'Cargos x vlr'!$G$5,'Cargos x vlr'!$F$5)</f>
        <v>200</v>
      </c>
      <c r="F903" s="11" t="str">
        <f t="shared" si="29"/>
        <v>Interior</v>
      </c>
    </row>
    <row r="904" spans="1:6" x14ac:dyDescent="0.25">
      <c r="A904" s="2" t="s">
        <v>10973</v>
      </c>
      <c r="B904" t="s">
        <v>6294</v>
      </c>
      <c r="C904" t="str">
        <f t="shared" si="28"/>
        <v>GOAparecida do Rio Doce</v>
      </c>
      <c r="D904" s="11">
        <f>IF(A904=A903,'Cargos x vlr'!$G$4,'Cargos x vlr'!$F$4)</f>
        <v>200</v>
      </c>
      <c r="E904" s="11">
        <f>IF(A904=A903,'Cargos x vlr'!$G$5,'Cargos x vlr'!$F$5)</f>
        <v>200</v>
      </c>
      <c r="F904" s="11" t="str">
        <f t="shared" si="29"/>
        <v>Interior</v>
      </c>
    </row>
    <row r="905" spans="1:6" x14ac:dyDescent="0.25">
      <c r="A905" s="2" t="s">
        <v>10973</v>
      </c>
      <c r="B905" t="s">
        <v>6314</v>
      </c>
      <c r="C905" t="str">
        <f t="shared" si="28"/>
        <v>GOAporé</v>
      </c>
      <c r="D905" s="11">
        <f>IF(A905=A904,'Cargos x vlr'!$G$4,'Cargos x vlr'!$F$4)</f>
        <v>200</v>
      </c>
      <c r="E905" s="11">
        <f>IF(A905=A904,'Cargos x vlr'!$G$5,'Cargos x vlr'!$F$5)</f>
        <v>200</v>
      </c>
      <c r="F905" s="11" t="str">
        <f t="shared" si="29"/>
        <v>Interior</v>
      </c>
    </row>
    <row r="906" spans="1:6" x14ac:dyDescent="0.25">
      <c r="A906" s="2" t="s">
        <v>10973</v>
      </c>
      <c r="B906" t="s">
        <v>6334</v>
      </c>
      <c r="C906" t="str">
        <f t="shared" si="28"/>
        <v>GOAraçu</v>
      </c>
      <c r="D906" s="11">
        <f>IF(A906=A905,'Cargos x vlr'!$G$4,'Cargos x vlr'!$F$4)</f>
        <v>200</v>
      </c>
      <c r="E906" s="11">
        <f>IF(A906=A905,'Cargos x vlr'!$G$5,'Cargos x vlr'!$F$5)</f>
        <v>200</v>
      </c>
      <c r="F906" s="11" t="str">
        <f t="shared" si="29"/>
        <v>Interior</v>
      </c>
    </row>
    <row r="907" spans="1:6" x14ac:dyDescent="0.25">
      <c r="A907" s="2" t="s">
        <v>10973</v>
      </c>
      <c r="B907" t="s">
        <v>6353</v>
      </c>
      <c r="C907" t="str">
        <f t="shared" si="28"/>
        <v>GOAragarças</v>
      </c>
      <c r="D907" s="11">
        <f>IF(A907=A906,'Cargos x vlr'!$G$4,'Cargos x vlr'!$F$4)</f>
        <v>200</v>
      </c>
      <c r="E907" s="11">
        <f>IF(A907=A906,'Cargos x vlr'!$G$5,'Cargos x vlr'!$F$5)</f>
        <v>200</v>
      </c>
      <c r="F907" s="11" t="str">
        <f t="shared" si="29"/>
        <v>Interior</v>
      </c>
    </row>
    <row r="908" spans="1:6" x14ac:dyDescent="0.25">
      <c r="A908" s="2" t="s">
        <v>10973</v>
      </c>
      <c r="B908" t="s">
        <v>6372</v>
      </c>
      <c r="C908" t="str">
        <f t="shared" si="28"/>
        <v>GOAragoiânia</v>
      </c>
      <c r="D908" s="11">
        <f>IF(A908=A907,'Cargos x vlr'!$G$4,'Cargos x vlr'!$F$4)</f>
        <v>200</v>
      </c>
      <c r="E908" s="11">
        <f>IF(A908=A907,'Cargos x vlr'!$G$5,'Cargos x vlr'!$F$5)</f>
        <v>200</v>
      </c>
      <c r="F908" s="11" t="str">
        <f t="shared" si="29"/>
        <v>Interior</v>
      </c>
    </row>
    <row r="909" spans="1:6" x14ac:dyDescent="0.25">
      <c r="A909" s="2" t="s">
        <v>10973</v>
      </c>
      <c r="B909" t="s">
        <v>6390</v>
      </c>
      <c r="C909" t="str">
        <f t="shared" si="28"/>
        <v>GOAraguapaz</v>
      </c>
      <c r="D909" s="11">
        <f>IF(A909=A908,'Cargos x vlr'!$G$4,'Cargos x vlr'!$F$4)</f>
        <v>200</v>
      </c>
      <c r="E909" s="11">
        <f>IF(A909=A908,'Cargos x vlr'!$G$5,'Cargos x vlr'!$F$5)</f>
        <v>200</v>
      </c>
      <c r="F909" s="11" t="str">
        <f t="shared" si="29"/>
        <v>Interior</v>
      </c>
    </row>
    <row r="910" spans="1:6" x14ac:dyDescent="0.25">
      <c r="A910" s="2" t="s">
        <v>10973</v>
      </c>
      <c r="B910" t="s">
        <v>6408</v>
      </c>
      <c r="C910" t="str">
        <f t="shared" si="28"/>
        <v>GOArenópolis</v>
      </c>
      <c r="D910" s="11">
        <f>IF(A910=A909,'Cargos x vlr'!$G$4,'Cargos x vlr'!$F$4)</f>
        <v>200</v>
      </c>
      <c r="E910" s="11">
        <f>IF(A910=A909,'Cargos x vlr'!$G$5,'Cargos x vlr'!$F$5)</f>
        <v>200</v>
      </c>
      <c r="F910" s="11" t="str">
        <f t="shared" si="29"/>
        <v>Interior</v>
      </c>
    </row>
    <row r="911" spans="1:6" x14ac:dyDescent="0.25">
      <c r="A911" s="2" t="s">
        <v>10973</v>
      </c>
      <c r="B911" t="s">
        <v>6428</v>
      </c>
      <c r="C911" t="str">
        <f t="shared" si="28"/>
        <v>GOAruanã</v>
      </c>
      <c r="D911" s="11">
        <f>IF(A911=A910,'Cargos x vlr'!$G$4,'Cargos x vlr'!$F$4)</f>
        <v>200</v>
      </c>
      <c r="E911" s="11">
        <f>IF(A911=A910,'Cargos x vlr'!$G$5,'Cargos x vlr'!$F$5)</f>
        <v>200</v>
      </c>
      <c r="F911" s="11" t="str">
        <f t="shared" si="29"/>
        <v>Interior</v>
      </c>
    </row>
    <row r="912" spans="1:6" x14ac:dyDescent="0.25">
      <c r="A912" s="2" t="s">
        <v>10973</v>
      </c>
      <c r="B912" t="s">
        <v>6448</v>
      </c>
      <c r="C912" t="str">
        <f t="shared" si="28"/>
        <v>GOAurilândia</v>
      </c>
      <c r="D912" s="11">
        <f>IF(A912=A911,'Cargos x vlr'!$G$4,'Cargos x vlr'!$F$4)</f>
        <v>200</v>
      </c>
      <c r="E912" s="11">
        <f>IF(A912=A911,'Cargos x vlr'!$G$5,'Cargos x vlr'!$F$5)</f>
        <v>200</v>
      </c>
      <c r="F912" s="11" t="str">
        <f t="shared" si="29"/>
        <v>Interior</v>
      </c>
    </row>
    <row r="913" spans="1:6" x14ac:dyDescent="0.25">
      <c r="A913" s="2" t="s">
        <v>10973</v>
      </c>
      <c r="B913" t="s">
        <v>6467</v>
      </c>
      <c r="C913" t="str">
        <f t="shared" si="28"/>
        <v>GOAvelinópolis</v>
      </c>
      <c r="D913" s="11">
        <f>IF(A913=A912,'Cargos x vlr'!$G$4,'Cargos x vlr'!$F$4)</f>
        <v>200</v>
      </c>
      <c r="E913" s="11">
        <f>IF(A913=A912,'Cargos x vlr'!$G$5,'Cargos x vlr'!$F$5)</f>
        <v>200</v>
      </c>
      <c r="F913" s="11" t="str">
        <f t="shared" si="29"/>
        <v>Interior</v>
      </c>
    </row>
    <row r="914" spans="1:6" x14ac:dyDescent="0.25">
      <c r="A914" s="2" t="s">
        <v>10973</v>
      </c>
      <c r="B914" t="s">
        <v>6488</v>
      </c>
      <c r="C914" t="str">
        <f t="shared" si="28"/>
        <v>GOBaliza</v>
      </c>
      <c r="D914" s="11">
        <f>IF(A914=A913,'Cargos x vlr'!$G$4,'Cargos x vlr'!$F$4)</f>
        <v>200</v>
      </c>
      <c r="E914" s="11">
        <f>IF(A914=A913,'Cargos x vlr'!$G$5,'Cargos x vlr'!$F$5)</f>
        <v>200</v>
      </c>
      <c r="F914" s="11" t="str">
        <f t="shared" si="29"/>
        <v>Interior</v>
      </c>
    </row>
    <row r="915" spans="1:6" x14ac:dyDescent="0.25">
      <c r="A915" s="2" t="s">
        <v>10973</v>
      </c>
      <c r="B915" t="s">
        <v>6507</v>
      </c>
      <c r="C915" t="str">
        <f t="shared" si="28"/>
        <v>GOBarro Alto</v>
      </c>
      <c r="D915" s="11">
        <f>IF(A915=A914,'Cargos x vlr'!$G$4,'Cargos x vlr'!$F$4)</f>
        <v>200</v>
      </c>
      <c r="E915" s="11">
        <f>IF(A915=A914,'Cargos x vlr'!$G$5,'Cargos x vlr'!$F$5)</f>
        <v>200</v>
      </c>
      <c r="F915" s="11" t="str">
        <f t="shared" si="29"/>
        <v>Interior</v>
      </c>
    </row>
    <row r="916" spans="1:6" x14ac:dyDescent="0.25">
      <c r="A916" s="2" t="s">
        <v>10973</v>
      </c>
      <c r="B916" t="s">
        <v>6526</v>
      </c>
      <c r="C916" t="str">
        <f t="shared" si="28"/>
        <v>GOBela Vista de Goiás</v>
      </c>
      <c r="D916" s="11">
        <f>IF(A916=A915,'Cargos x vlr'!$G$4,'Cargos x vlr'!$F$4)</f>
        <v>200</v>
      </c>
      <c r="E916" s="11">
        <f>IF(A916=A915,'Cargos x vlr'!$G$5,'Cargos x vlr'!$F$5)</f>
        <v>200</v>
      </c>
      <c r="F916" s="11" t="str">
        <f t="shared" si="29"/>
        <v>Interior</v>
      </c>
    </row>
    <row r="917" spans="1:6" x14ac:dyDescent="0.25">
      <c r="A917" s="2" t="s">
        <v>10973</v>
      </c>
      <c r="B917" t="s">
        <v>6546</v>
      </c>
      <c r="C917" t="str">
        <f t="shared" si="28"/>
        <v>GOBom Jardim de Goiás</v>
      </c>
      <c r="D917" s="11">
        <f>IF(A917=A916,'Cargos x vlr'!$G$4,'Cargos x vlr'!$F$4)</f>
        <v>200</v>
      </c>
      <c r="E917" s="11">
        <f>IF(A917=A916,'Cargos x vlr'!$G$5,'Cargos x vlr'!$F$5)</f>
        <v>200</v>
      </c>
      <c r="F917" s="11" t="str">
        <f t="shared" si="29"/>
        <v>Interior</v>
      </c>
    </row>
    <row r="918" spans="1:6" x14ac:dyDescent="0.25">
      <c r="A918" s="2" t="s">
        <v>10973</v>
      </c>
      <c r="B918" t="s">
        <v>6566</v>
      </c>
      <c r="C918" t="str">
        <f t="shared" si="28"/>
        <v>GOBom Jesus de Goiás</v>
      </c>
      <c r="D918" s="11">
        <f>IF(A918=A917,'Cargos x vlr'!$G$4,'Cargos x vlr'!$F$4)</f>
        <v>200</v>
      </c>
      <c r="E918" s="11">
        <f>IF(A918=A917,'Cargos x vlr'!$G$5,'Cargos x vlr'!$F$5)</f>
        <v>200</v>
      </c>
      <c r="F918" s="11" t="str">
        <f t="shared" si="29"/>
        <v>Interior</v>
      </c>
    </row>
    <row r="919" spans="1:6" x14ac:dyDescent="0.25">
      <c r="A919" s="2" t="s">
        <v>10973</v>
      </c>
      <c r="B919" t="s">
        <v>6586</v>
      </c>
      <c r="C919" t="str">
        <f t="shared" si="28"/>
        <v>GOBonfinópolis</v>
      </c>
      <c r="D919" s="11">
        <f>IF(A919=A918,'Cargos x vlr'!$G$4,'Cargos x vlr'!$F$4)</f>
        <v>200</v>
      </c>
      <c r="E919" s="11">
        <f>IF(A919=A918,'Cargos x vlr'!$G$5,'Cargos x vlr'!$F$5)</f>
        <v>200</v>
      </c>
      <c r="F919" s="11" t="str">
        <f t="shared" si="29"/>
        <v>Interior</v>
      </c>
    </row>
    <row r="920" spans="1:6" x14ac:dyDescent="0.25">
      <c r="A920" s="2" t="s">
        <v>10973</v>
      </c>
      <c r="B920" t="s">
        <v>6607</v>
      </c>
      <c r="C920" t="str">
        <f t="shared" si="28"/>
        <v>GOBonópolis</v>
      </c>
      <c r="D920" s="11">
        <f>IF(A920=A919,'Cargos x vlr'!$G$4,'Cargos x vlr'!$F$4)</f>
        <v>200</v>
      </c>
      <c r="E920" s="11">
        <f>IF(A920=A919,'Cargos x vlr'!$G$5,'Cargos x vlr'!$F$5)</f>
        <v>200</v>
      </c>
      <c r="F920" s="11" t="str">
        <f t="shared" si="29"/>
        <v>Interior</v>
      </c>
    </row>
    <row r="921" spans="1:6" x14ac:dyDescent="0.25">
      <c r="A921" s="2" t="s">
        <v>10973</v>
      </c>
      <c r="B921" t="s">
        <v>6628</v>
      </c>
      <c r="C921" t="str">
        <f t="shared" si="28"/>
        <v>GOBrazabrantes</v>
      </c>
      <c r="D921" s="11">
        <f>IF(A921=A920,'Cargos x vlr'!$G$4,'Cargos x vlr'!$F$4)</f>
        <v>200</v>
      </c>
      <c r="E921" s="11">
        <f>IF(A921=A920,'Cargos x vlr'!$G$5,'Cargos x vlr'!$F$5)</f>
        <v>200</v>
      </c>
      <c r="F921" s="11" t="str">
        <f t="shared" si="29"/>
        <v>Interior</v>
      </c>
    </row>
    <row r="922" spans="1:6" x14ac:dyDescent="0.25">
      <c r="A922" s="2" t="s">
        <v>10973</v>
      </c>
      <c r="B922" t="s">
        <v>6648</v>
      </c>
      <c r="C922" t="str">
        <f t="shared" si="28"/>
        <v>GOBritânia</v>
      </c>
      <c r="D922" s="11">
        <f>IF(A922=A921,'Cargos x vlr'!$G$4,'Cargos x vlr'!$F$4)</f>
        <v>200</v>
      </c>
      <c r="E922" s="11">
        <f>IF(A922=A921,'Cargos x vlr'!$G$5,'Cargos x vlr'!$F$5)</f>
        <v>200</v>
      </c>
      <c r="F922" s="11" t="str">
        <f t="shared" si="29"/>
        <v>Interior</v>
      </c>
    </row>
    <row r="923" spans="1:6" x14ac:dyDescent="0.25">
      <c r="A923" s="2" t="s">
        <v>10973</v>
      </c>
      <c r="B923" t="s">
        <v>6668</v>
      </c>
      <c r="C923" t="str">
        <f t="shared" si="28"/>
        <v>GOBuriti Alegre</v>
      </c>
      <c r="D923" s="11">
        <f>IF(A923=A922,'Cargos x vlr'!$G$4,'Cargos x vlr'!$F$4)</f>
        <v>200</v>
      </c>
      <c r="E923" s="11">
        <f>IF(A923=A922,'Cargos x vlr'!$G$5,'Cargos x vlr'!$F$5)</f>
        <v>200</v>
      </c>
      <c r="F923" s="11" t="str">
        <f t="shared" si="29"/>
        <v>Interior</v>
      </c>
    </row>
    <row r="924" spans="1:6" x14ac:dyDescent="0.25">
      <c r="A924" s="2" t="s">
        <v>10973</v>
      </c>
      <c r="B924" t="s">
        <v>6689</v>
      </c>
      <c r="C924" t="str">
        <f t="shared" si="28"/>
        <v>GOBuriti de Goiás</v>
      </c>
      <c r="D924" s="11">
        <f>IF(A924=A923,'Cargos x vlr'!$G$4,'Cargos x vlr'!$F$4)</f>
        <v>200</v>
      </c>
      <c r="E924" s="11">
        <f>IF(A924=A923,'Cargos x vlr'!$G$5,'Cargos x vlr'!$F$5)</f>
        <v>200</v>
      </c>
      <c r="F924" s="11" t="str">
        <f t="shared" si="29"/>
        <v>Interior</v>
      </c>
    </row>
    <row r="925" spans="1:6" x14ac:dyDescent="0.25">
      <c r="A925" s="2" t="s">
        <v>10973</v>
      </c>
      <c r="B925" t="s">
        <v>6709</v>
      </c>
      <c r="C925" t="str">
        <f t="shared" si="28"/>
        <v>GOBuritinópolis</v>
      </c>
      <c r="D925" s="11">
        <f>IF(A925=A924,'Cargos x vlr'!$G$4,'Cargos x vlr'!$F$4)</f>
        <v>200</v>
      </c>
      <c r="E925" s="11">
        <f>IF(A925=A924,'Cargos x vlr'!$G$5,'Cargos x vlr'!$F$5)</f>
        <v>200</v>
      </c>
      <c r="F925" s="11" t="str">
        <f t="shared" si="29"/>
        <v>Interior</v>
      </c>
    </row>
    <row r="926" spans="1:6" x14ac:dyDescent="0.25">
      <c r="A926" s="2" t="s">
        <v>10973</v>
      </c>
      <c r="B926" t="s">
        <v>6729</v>
      </c>
      <c r="C926" t="str">
        <f t="shared" si="28"/>
        <v>GOCabeceiras</v>
      </c>
      <c r="D926" s="11">
        <f>IF(A926=A925,'Cargos x vlr'!$G$4,'Cargos x vlr'!$F$4)</f>
        <v>200</v>
      </c>
      <c r="E926" s="11">
        <f>IF(A926=A925,'Cargos x vlr'!$G$5,'Cargos x vlr'!$F$5)</f>
        <v>200</v>
      </c>
      <c r="F926" s="11" t="str">
        <f t="shared" si="29"/>
        <v>Interior</v>
      </c>
    </row>
    <row r="927" spans="1:6" x14ac:dyDescent="0.25">
      <c r="A927" s="2" t="s">
        <v>10973</v>
      </c>
      <c r="B927" t="s">
        <v>6749</v>
      </c>
      <c r="C927" t="str">
        <f t="shared" si="28"/>
        <v>GOCachoeira Alta</v>
      </c>
      <c r="D927" s="11">
        <f>IF(A927=A926,'Cargos x vlr'!$G$4,'Cargos x vlr'!$F$4)</f>
        <v>200</v>
      </c>
      <c r="E927" s="11">
        <f>IF(A927=A926,'Cargos x vlr'!$G$5,'Cargos x vlr'!$F$5)</f>
        <v>200</v>
      </c>
      <c r="F927" s="11" t="str">
        <f t="shared" si="29"/>
        <v>Interior</v>
      </c>
    </row>
    <row r="928" spans="1:6" x14ac:dyDescent="0.25">
      <c r="A928" s="2" t="s">
        <v>10973</v>
      </c>
      <c r="B928" t="s">
        <v>6769</v>
      </c>
      <c r="C928" t="str">
        <f t="shared" si="28"/>
        <v>GOCachoeira de Goiás</v>
      </c>
      <c r="D928" s="11">
        <f>IF(A928=A927,'Cargos x vlr'!$G$4,'Cargos x vlr'!$F$4)</f>
        <v>200</v>
      </c>
      <c r="E928" s="11">
        <f>IF(A928=A927,'Cargos x vlr'!$G$5,'Cargos x vlr'!$F$5)</f>
        <v>200</v>
      </c>
      <c r="F928" s="11" t="str">
        <f t="shared" si="29"/>
        <v>Interior</v>
      </c>
    </row>
    <row r="929" spans="1:6" x14ac:dyDescent="0.25">
      <c r="A929" s="2" t="s">
        <v>10973</v>
      </c>
      <c r="B929" t="s">
        <v>6790</v>
      </c>
      <c r="C929" t="str">
        <f t="shared" si="28"/>
        <v>GOCachoeira Dourada</v>
      </c>
      <c r="D929" s="11">
        <f>IF(A929=A928,'Cargos x vlr'!$G$4,'Cargos x vlr'!$F$4)</f>
        <v>200</v>
      </c>
      <c r="E929" s="11">
        <f>IF(A929=A928,'Cargos x vlr'!$G$5,'Cargos x vlr'!$F$5)</f>
        <v>200</v>
      </c>
      <c r="F929" s="11" t="str">
        <f t="shared" si="29"/>
        <v>Interior</v>
      </c>
    </row>
    <row r="930" spans="1:6" x14ac:dyDescent="0.25">
      <c r="A930" s="2" t="s">
        <v>10973</v>
      </c>
      <c r="B930" t="s">
        <v>6811</v>
      </c>
      <c r="C930" t="str">
        <f t="shared" si="28"/>
        <v>GOCaçu</v>
      </c>
      <c r="D930" s="11">
        <f>IF(A930=A929,'Cargos x vlr'!$G$4,'Cargos x vlr'!$F$4)</f>
        <v>200</v>
      </c>
      <c r="E930" s="11">
        <f>IF(A930=A929,'Cargos x vlr'!$G$5,'Cargos x vlr'!$F$5)</f>
        <v>200</v>
      </c>
      <c r="F930" s="11" t="str">
        <f t="shared" si="29"/>
        <v>Interior</v>
      </c>
    </row>
    <row r="931" spans="1:6" x14ac:dyDescent="0.25">
      <c r="A931" s="2" t="s">
        <v>10973</v>
      </c>
      <c r="B931" t="s">
        <v>6832</v>
      </c>
      <c r="C931" t="str">
        <f t="shared" si="28"/>
        <v>GOCaiapônia</v>
      </c>
      <c r="D931" s="11">
        <f>IF(A931=A930,'Cargos x vlr'!$G$4,'Cargos x vlr'!$F$4)</f>
        <v>200</v>
      </c>
      <c r="E931" s="11">
        <f>IF(A931=A930,'Cargos x vlr'!$G$5,'Cargos x vlr'!$F$5)</f>
        <v>200</v>
      </c>
      <c r="F931" s="11" t="str">
        <f t="shared" si="29"/>
        <v>Interior</v>
      </c>
    </row>
    <row r="932" spans="1:6" x14ac:dyDescent="0.25">
      <c r="A932" s="2" t="s">
        <v>10973</v>
      </c>
      <c r="B932" t="s">
        <v>6853</v>
      </c>
      <c r="C932" t="str">
        <f t="shared" si="28"/>
        <v>GOCaldas Novas</v>
      </c>
      <c r="D932" s="11">
        <f>IF(A932=A931,'Cargos x vlr'!$G$4,'Cargos x vlr'!$F$4)</f>
        <v>200</v>
      </c>
      <c r="E932" s="11">
        <f>IF(A932=A931,'Cargos x vlr'!$G$5,'Cargos x vlr'!$F$5)</f>
        <v>200</v>
      </c>
      <c r="F932" s="11" t="str">
        <f t="shared" si="29"/>
        <v>Interior</v>
      </c>
    </row>
    <row r="933" spans="1:6" x14ac:dyDescent="0.25">
      <c r="A933" s="2" t="s">
        <v>10973</v>
      </c>
      <c r="B933" t="s">
        <v>6873</v>
      </c>
      <c r="C933" t="str">
        <f t="shared" si="28"/>
        <v>GOCaldazinha</v>
      </c>
      <c r="D933" s="11">
        <f>IF(A933=A932,'Cargos x vlr'!$G$4,'Cargos x vlr'!$F$4)</f>
        <v>200</v>
      </c>
      <c r="E933" s="11">
        <f>IF(A933=A932,'Cargos x vlr'!$G$5,'Cargos x vlr'!$F$5)</f>
        <v>200</v>
      </c>
      <c r="F933" s="11" t="str">
        <f t="shared" si="29"/>
        <v>Interior</v>
      </c>
    </row>
    <row r="934" spans="1:6" x14ac:dyDescent="0.25">
      <c r="A934" s="2" t="s">
        <v>10973</v>
      </c>
      <c r="B934" t="s">
        <v>6892</v>
      </c>
      <c r="C934" t="str">
        <f t="shared" si="28"/>
        <v>GOCampestre de Goiás</v>
      </c>
      <c r="D934" s="11">
        <f>IF(A934=A933,'Cargos x vlr'!$G$4,'Cargos x vlr'!$F$4)</f>
        <v>200</v>
      </c>
      <c r="E934" s="11">
        <f>IF(A934=A933,'Cargos x vlr'!$G$5,'Cargos x vlr'!$F$5)</f>
        <v>200</v>
      </c>
      <c r="F934" s="11" t="str">
        <f t="shared" si="29"/>
        <v>Interior</v>
      </c>
    </row>
    <row r="935" spans="1:6" x14ac:dyDescent="0.25">
      <c r="A935" s="2" t="s">
        <v>10973</v>
      </c>
      <c r="B935" t="s">
        <v>6913</v>
      </c>
      <c r="C935" t="str">
        <f t="shared" si="28"/>
        <v>GOCampinaçu</v>
      </c>
      <c r="D935" s="11">
        <f>IF(A935=A934,'Cargos x vlr'!$G$4,'Cargos x vlr'!$F$4)</f>
        <v>200</v>
      </c>
      <c r="E935" s="11">
        <f>IF(A935=A934,'Cargos x vlr'!$G$5,'Cargos x vlr'!$F$5)</f>
        <v>200</v>
      </c>
      <c r="F935" s="11" t="str">
        <f t="shared" si="29"/>
        <v>Interior</v>
      </c>
    </row>
    <row r="936" spans="1:6" x14ac:dyDescent="0.25">
      <c r="A936" s="2" t="s">
        <v>10973</v>
      </c>
      <c r="B936" t="s">
        <v>6934</v>
      </c>
      <c r="C936" t="str">
        <f t="shared" si="28"/>
        <v>GOCampinorte</v>
      </c>
      <c r="D936" s="11">
        <f>IF(A936=A935,'Cargos x vlr'!$G$4,'Cargos x vlr'!$F$4)</f>
        <v>200</v>
      </c>
      <c r="E936" s="11">
        <f>IF(A936=A935,'Cargos x vlr'!$G$5,'Cargos x vlr'!$F$5)</f>
        <v>200</v>
      </c>
      <c r="F936" s="11" t="str">
        <f t="shared" si="29"/>
        <v>Interior</v>
      </c>
    </row>
    <row r="937" spans="1:6" x14ac:dyDescent="0.25">
      <c r="A937" s="2" t="s">
        <v>10973</v>
      </c>
      <c r="B937" t="s">
        <v>6953</v>
      </c>
      <c r="C937" t="str">
        <f t="shared" si="28"/>
        <v>GOCampo Alegre de Goiás</v>
      </c>
      <c r="D937" s="11">
        <f>IF(A937=A936,'Cargos x vlr'!$G$4,'Cargos x vlr'!$F$4)</f>
        <v>200</v>
      </c>
      <c r="E937" s="11">
        <f>IF(A937=A936,'Cargos x vlr'!$G$5,'Cargos x vlr'!$F$5)</f>
        <v>200</v>
      </c>
      <c r="F937" s="11" t="str">
        <f t="shared" si="29"/>
        <v>Interior</v>
      </c>
    </row>
    <row r="938" spans="1:6" x14ac:dyDescent="0.25">
      <c r="A938" s="2" t="s">
        <v>10973</v>
      </c>
      <c r="B938" t="s">
        <v>6973</v>
      </c>
      <c r="C938" t="str">
        <f t="shared" si="28"/>
        <v>GOCampo Limpo de Goiás</v>
      </c>
      <c r="D938" s="11">
        <f>IF(A938=A937,'Cargos x vlr'!$G$4,'Cargos x vlr'!$F$4)</f>
        <v>200</v>
      </c>
      <c r="E938" s="11">
        <f>IF(A938=A937,'Cargos x vlr'!$G$5,'Cargos x vlr'!$F$5)</f>
        <v>200</v>
      </c>
      <c r="F938" s="11" t="str">
        <f t="shared" si="29"/>
        <v>Interior</v>
      </c>
    </row>
    <row r="939" spans="1:6" x14ac:dyDescent="0.25">
      <c r="A939" s="2" t="s">
        <v>10973</v>
      </c>
      <c r="B939" t="s">
        <v>6993</v>
      </c>
      <c r="C939" t="str">
        <f t="shared" si="28"/>
        <v>GOCampos Belos</v>
      </c>
      <c r="D939" s="11">
        <f>IF(A939=A938,'Cargos x vlr'!$G$4,'Cargos x vlr'!$F$4)</f>
        <v>200</v>
      </c>
      <c r="E939" s="11">
        <f>IF(A939=A938,'Cargos x vlr'!$G$5,'Cargos x vlr'!$F$5)</f>
        <v>200</v>
      </c>
      <c r="F939" s="11" t="str">
        <f t="shared" si="29"/>
        <v>Interior</v>
      </c>
    </row>
    <row r="940" spans="1:6" x14ac:dyDescent="0.25">
      <c r="A940" s="2" t="s">
        <v>10973</v>
      </c>
      <c r="B940" t="s">
        <v>7012</v>
      </c>
      <c r="C940" t="str">
        <f t="shared" si="28"/>
        <v>GOCampos Verdes</v>
      </c>
      <c r="D940" s="11">
        <f>IF(A940=A939,'Cargos x vlr'!$G$4,'Cargos x vlr'!$F$4)</f>
        <v>200</v>
      </c>
      <c r="E940" s="11">
        <f>IF(A940=A939,'Cargos x vlr'!$G$5,'Cargos x vlr'!$F$5)</f>
        <v>200</v>
      </c>
      <c r="F940" s="11" t="str">
        <f t="shared" si="29"/>
        <v>Interior</v>
      </c>
    </row>
    <row r="941" spans="1:6" x14ac:dyDescent="0.25">
      <c r="A941" s="2" t="s">
        <v>10973</v>
      </c>
      <c r="B941" t="s">
        <v>7032</v>
      </c>
      <c r="C941" t="str">
        <f t="shared" si="28"/>
        <v>GOCarmo do Rio Verde</v>
      </c>
      <c r="D941" s="11">
        <f>IF(A941=A940,'Cargos x vlr'!$G$4,'Cargos x vlr'!$F$4)</f>
        <v>200</v>
      </c>
      <c r="E941" s="11">
        <f>IF(A941=A940,'Cargos x vlr'!$G$5,'Cargos x vlr'!$F$5)</f>
        <v>200</v>
      </c>
      <c r="F941" s="11" t="str">
        <f t="shared" si="29"/>
        <v>Interior</v>
      </c>
    </row>
    <row r="942" spans="1:6" x14ac:dyDescent="0.25">
      <c r="A942" s="2" t="s">
        <v>10973</v>
      </c>
      <c r="B942" t="s">
        <v>7052</v>
      </c>
      <c r="C942" t="str">
        <f t="shared" si="28"/>
        <v>GOCastelândia</v>
      </c>
      <c r="D942" s="11">
        <f>IF(A942=A941,'Cargos x vlr'!$G$4,'Cargos x vlr'!$F$4)</f>
        <v>200</v>
      </c>
      <c r="E942" s="11">
        <f>IF(A942=A941,'Cargos x vlr'!$G$5,'Cargos x vlr'!$F$5)</f>
        <v>200</v>
      </c>
      <c r="F942" s="11" t="str">
        <f t="shared" si="29"/>
        <v>Interior</v>
      </c>
    </row>
    <row r="943" spans="1:6" x14ac:dyDescent="0.25">
      <c r="A943" s="2" t="s">
        <v>10973</v>
      </c>
      <c r="B943" t="s">
        <v>7072</v>
      </c>
      <c r="C943" t="str">
        <f t="shared" si="28"/>
        <v>GOCatalão</v>
      </c>
      <c r="D943" s="11">
        <f>IF(A943=A942,'Cargos x vlr'!$G$4,'Cargos x vlr'!$F$4)</f>
        <v>200</v>
      </c>
      <c r="E943" s="11">
        <f>IF(A943=A942,'Cargos x vlr'!$G$5,'Cargos x vlr'!$F$5)</f>
        <v>200</v>
      </c>
      <c r="F943" s="11" t="str">
        <f t="shared" si="29"/>
        <v>Interior</v>
      </c>
    </row>
    <row r="944" spans="1:6" x14ac:dyDescent="0.25">
      <c r="A944" s="2" t="s">
        <v>10973</v>
      </c>
      <c r="B944" t="s">
        <v>7091</v>
      </c>
      <c r="C944" t="str">
        <f t="shared" si="28"/>
        <v>GOCaturaí</v>
      </c>
      <c r="D944" s="11">
        <f>IF(A944=A943,'Cargos x vlr'!$G$4,'Cargos x vlr'!$F$4)</f>
        <v>200</v>
      </c>
      <c r="E944" s="11">
        <f>IF(A944=A943,'Cargos x vlr'!$G$5,'Cargos x vlr'!$F$5)</f>
        <v>200</v>
      </c>
      <c r="F944" s="11" t="str">
        <f t="shared" si="29"/>
        <v>Interior</v>
      </c>
    </row>
    <row r="945" spans="1:6" x14ac:dyDescent="0.25">
      <c r="A945" s="2" t="s">
        <v>10973</v>
      </c>
      <c r="B945" t="s">
        <v>7109</v>
      </c>
      <c r="C945" t="str">
        <f t="shared" si="28"/>
        <v>GOCavalcante</v>
      </c>
      <c r="D945" s="11">
        <f>IF(A945=A944,'Cargos x vlr'!$G$4,'Cargos x vlr'!$F$4)</f>
        <v>200</v>
      </c>
      <c r="E945" s="11">
        <f>IF(A945=A944,'Cargos x vlr'!$G$5,'Cargos x vlr'!$F$5)</f>
        <v>200</v>
      </c>
      <c r="F945" s="11" t="str">
        <f t="shared" si="29"/>
        <v>Interior</v>
      </c>
    </row>
    <row r="946" spans="1:6" x14ac:dyDescent="0.25">
      <c r="A946" s="2" t="s">
        <v>10973</v>
      </c>
      <c r="B946" t="s">
        <v>7129</v>
      </c>
      <c r="C946" t="str">
        <f t="shared" si="28"/>
        <v>GOCeres</v>
      </c>
      <c r="D946" s="11">
        <f>IF(A946=A945,'Cargos x vlr'!$G$4,'Cargos x vlr'!$F$4)</f>
        <v>200</v>
      </c>
      <c r="E946" s="11">
        <f>IF(A946=A945,'Cargos x vlr'!$G$5,'Cargos x vlr'!$F$5)</f>
        <v>200</v>
      </c>
      <c r="F946" s="11" t="str">
        <f t="shared" si="29"/>
        <v>Interior</v>
      </c>
    </row>
    <row r="947" spans="1:6" x14ac:dyDescent="0.25">
      <c r="A947" s="2" t="s">
        <v>10973</v>
      </c>
      <c r="B947" t="s">
        <v>7147</v>
      </c>
      <c r="C947" t="str">
        <f t="shared" si="28"/>
        <v>GOCezarina</v>
      </c>
      <c r="D947" s="11">
        <f>IF(A947=A946,'Cargos x vlr'!$G$4,'Cargos x vlr'!$F$4)</f>
        <v>200</v>
      </c>
      <c r="E947" s="11">
        <f>IF(A947=A946,'Cargos x vlr'!$G$5,'Cargos x vlr'!$F$5)</f>
        <v>200</v>
      </c>
      <c r="F947" s="11" t="str">
        <f t="shared" si="29"/>
        <v>Interior</v>
      </c>
    </row>
    <row r="948" spans="1:6" x14ac:dyDescent="0.25">
      <c r="A948" s="2" t="s">
        <v>10973</v>
      </c>
      <c r="B948" t="s">
        <v>7166</v>
      </c>
      <c r="C948" t="str">
        <f t="shared" si="28"/>
        <v>GOChapadão do Céu</v>
      </c>
      <c r="D948" s="11">
        <f>IF(A948=A947,'Cargos x vlr'!$G$4,'Cargos x vlr'!$F$4)</f>
        <v>200</v>
      </c>
      <c r="E948" s="11">
        <f>IF(A948=A947,'Cargos x vlr'!$G$5,'Cargos x vlr'!$F$5)</f>
        <v>200</v>
      </c>
      <c r="F948" s="11" t="str">
        <f t="shared" si="29"/>
        <v>Interior</v>
      </c>
    </row>
    <row r="949" spans="1:6" x14ac:dyDescent="0.25">
      <c r="A949" s="2" t="s">
        <v>10973</v>
      </c>
      <c r="B949" t="s">
        <v>7185</v>
      </c>
      <c r="C949" t="str">
        <f t="shared" si="28"/>
        <v>GOCidade Ocidental</v>
      </c>
      <c r="D949" s="11">
        <f>IF(A949=A948,'Cargos x vlr'!$G$4,'Cargos x vlr'!$F$4)</f>
        <v>200</v>
      </c>
      <c r="E949" s="11">
        <f>IF(A949=A948,'Cargos x vlr'!$G$5,'Cargos x vlr'!$F$5)</f>
        <v>200</v>
      </c>
      <c r="F949" s="11" t="str">
        <f t="shared" si="29"/>
        <v>Interior</v>
      </c>
    </row>
    <row r="950" spans="1:6" x14ac:dyDescent="0.25">
      <c r="A950" s="2" t="s">
        <v>10973</v>
      </c>
      <c r="B950" t="s">
        <v>7202</v>
      </c>
      <c r="C950" t="str">
        <f t="shared" si="28"/>
        <v>GOCocalzinho de Goiás</v>
      </c>
      <c r="D950" s="11">
        <f>IF(A950=A949,'Cargos x vlr'!$G$4,'Cargos x vlr'!$F$4)</f>
        <v>200</v>
      </c>
      <c r="E950" s="11">
        <f>IF(A950=A949,'Cargos x vlr'!$G$5,'Cargos x vlr'!$F$5)</f>
        <v>200</v>
      </c>
      <c r="F950" s="11" t="str">
        <f t="shared" si="29"/>
        <v>Interior</v>
      </c>
    </row>
    <row r="951" spans="1:6" x14ac:dyDescent="0.25">
      <c r="A951" s="2" t="s">
        <v>10973</v>
      </c>
      <c r="B951" t="s">
        <v>7220</v>
      </c>
      <c r="C951" t="str">
        <f t="shared" si="28"/>
        <v>GOColinas do Sul</v>
      </c>
      <c r="D951" s="11">
        <f>IF(A951=A950,'Cargos x vlr'!$G$4,'Cargos x vlr'!$F$4)</f>
        <v>200</v>
      </c>
      <c r="E951" s="11">
        <f>IF(A951=A950,'Cargos x vlr'!$G$5,'Cargos x vlr'!$F$5)</f>
        <v>200</v>
      </c>
      <c r="F951" s="11" t="str">
        <f t="shared" si="29"/>
        <v>Interior</v>
      </c>
    </row>
    <row r="952" spans="1:6" x14ac:dyDescent="0.25">
      <c r="A952" s="2" t="s">
        <v>10973</v>
      </c>
      <c r="B952" t="s">
        <v>7238</v>
      </c>
      <c r="C952" t="str">
        <f t="shared" si="28"/>
        <v>GOCórrego do Ouro</v>
      </c>
      <c r="D952" s="11">
        <f>IF(A952=A951,'Cargos x vlr'!$G$4,'Cargos x vlr'!$F$4)</f>
        <v>200</v>
      </c>
      <c r="E952" s="11">
        <f>IF(A952=A951,'Cargos x vlr'!$G$5,'Cargos x vlr'!$F$5)</f>
        <v>200</v>
      </c>
      <c r="F952" s="11" t="str">
        <f t="shared" si="29"/>
        <v>Interior</v>
      </c>
    </row>
    <row r="953" spans="1:6" x14ac:dyDescent="0.25">
      <c r="A953" s="2" t="s">
        <v>10973</v>
      </c>
      <c r="B953" t="s">
        <v>7257</v>
      </c>
      <c r="C953" t="str">
        <f t="shared" si="28"/>
        <v>GOCorumbá de Goiás</v>
      </c>
      <c r="D953" s="11">
        <f>IF(A953=A952,'Cargos x vlr'!$G$4,'Cargos x vlr'!$F$4)</f>
        <v>200</v>
      </c>
      <c r="E953" s="11">
        <f>IF(A953=A952,'Cargos x vlr'!$G$5,'Cargos x vlr'!$F$5)</f>
        <v>200</v>
      </c>
      <c r="F953" s="11" t="str">
        <f t="shared" si="29"/>
        <v>Interior</v>
      </c>
    </row>
    <row r="954" spans="1:6" x14ac:dyDescent="0.25">
      <c r="A954" s="2" t="s">
        <v>10973</v>
      </c>
      <c r="B954" t="s">
        <v>7276</v>
      </c>
      <c r="C954" t="str">
        <f t="shared" si="28"/>
        <v>GOCorumbaíba</v>
      </c>
      <c r="D954" s="11">
        <f>IF(A954=A953,'Cargos x vlr'!$G$4,'Cargos x vlr'!$F$4)</f>
        <v>200</v>
      </c>
      <c r="E954" s="11">
        <f>IF(A954=A953,'Cargos x vlr'!$G$5,'Cargos x vlr'!$F$5)</f>
        <v>200</v>
      </c>
      <c r="F954" s="11" t="str">
        <f t="shared" si="29"/>
        <v>Interior</v>
      </c>
    </row>
    <row r="955" spans="1:6" x14ac:dyDescent="0.25">
      <c r="A955" s="2" t="s">
        <v>10973</v>
      </c>
      <c r="B955" t="s">
        <v>7294</v>
      </c>
      <c r="C955" t="str">
        <f t="shared" si="28"/>
        <v>GOCristalina</v>
      </c>
      <c r="D955" s="11">
        <f>IF(A955=A954,'Cargos x vlr'!$G$4,'Cargos x vlr'!$F$4)</f>
        <v>200</v>
      </c>
      <c r="E955" s="11">
        <f>IF(A955=A954,'Cargos x vlr'!$G$5,'Cargos x vlr'!$F$5)</f>
        <v>200</v>
      </c>
      <c r="F955" s="11" t="str">
        <f t="shared" si="29"/>
        <v>Interior</v>
      </c>
    </row>
    <row r="956" spans="1:6" x14ac:dyDescent="0.25">
      <c r="A956" s="2" t="s">
        <v>10973</v>
      </c>
      <c r="B956" t="s">
        <v>7313</v>
      </c>
      <c r="C956" t="str">
        <f t="shared" si="28"/>
        <v>GOCristianópolis</v>
      </c>
      <c r="D956" s="11">
        <f>IF(A956=A955,'Cargos x vlr'!$G$4,'Cargos x vlr'!$F$4)</f>
        <v>200</v>
      </c>
      <c r="E956" s="11">
        <f>IF(A956=A955,'Cargos x vlr'!$G$5,'Cargos x vlr'!$F$5)</f>
        <v>200</v>
      </c>
      <c r="F956" s="11" t="str">
        <f t="shared" si="29"/>
        <v>Interior</v>
      </c>
    </row>
    <row r="957" spans="1:6" x14ac:dyDescent="0.25">
      <c r="A957" s="2" t="s">
        <v>10973</v>
      </c>
      <c r="B957" t="s">
        <v>7331</v>
      </c>
      <c r="C957" t="str">
        <f t="shared" si="28"/>
        <v>GOCrixás</v>
      </c>
      <c r="D957" s="11">
        <f>IF(A957=A956,'Cargos x vlr'!$G$4,'Cargos x vlr'!$F$4)</f>
        <v>200</v>
      </c>
      <c r="E957" s="11">
        <f>IF(A957=A956,'Cargos x vlr'!$G$5,'Cargos x vlr'!$F$5)</f>
        <v>200</v>
      </c>
      <c r="F957" s="11" t="str">
        <f t="shared" si="29"/>
        <v>Interior</v>
      </c>
    </row>
    <row r="958" spans="1:6" x14ac:dyDescent="0.25">
      <c r="A958" s="2" t="s">
        <v>10973</v>
      </c>
      <c r="B958" t="s">
        <v>7350</v>
      </c>
      <c r="C958" t="str">
        <f t="shared" si="28"/>
        <v>GOCromínia</v>
      </c>
      <c r="D958" s="11">
        <f>IF(A958=A957,'Cargos x vlr'!$G$4,'Cargos x vlr'!$F$4)</f>
        <v>200</v>
      </c>
      <c r="E958" s="11">
        <f>IF(A958=A957,'Cargos x vlr'!$G$5,'Cargos x vlr'!$F$5)</f>
        <v>200</v>
      </c>
      <c r="F958" s="11" t="str">
        <f t="shared" si="29"/>
        <v>Interior</v>
      </c>
    </row>
    <row r="959" spans="1:6" x14ac:dyDescent="0.25">
      <c r="A959" s="2" t="s">
        <v>10973</v>
      </c>
      <c r="B959" t="s">
        <v>7368</v>
      </c>
      <c r="C959" t="str">
        <f t="shared" si="28"/>
        <v>GOCumari</v>
      </c>
      <c r="D959" s="11">
        <f>IF(A959=A958,'Cargos x vlr'!$G$4,'Cargos x vlr'!$F$4)</f>
        <v>200</v>
      </c>
      <c r="E959" s="11">
        <f>IF(A959=A958,'Cargos x vlr'!$G$5,'Cargos x vlr'!$F$5)</f>
        <v>200</v>
      </c>
      <c r="F959" s="11" t="str">
        <f t="shared" si="29"/>
        <v>Interior</v>
      </c>
    </row>
    <row r="960" spans="1:6" x14ac:dyDescent="0.25">
      <c r="A960" s="2" t="s">
        <v>10973</v>
      </c>
      <c r="B960" t="s">
        <v>7387</v>
      </c>
      <c r="C960" t="str">
        <f t="shared" si="28"/>
        <v>GODamianópolis</v>
      </c>
      <c r="D960" s="11">
        <f>IF(A960=A959,'Cargos x vlr'!$G$4,'Cargos x vlr'!$F$4)</f>
        <v>200</v>
      </c>
      <c r="E960" s="11">
        <f>IF(A960=A959,'Cargos x vlr'!$G$5,'Cargos x vlr'!$F$5)</f>
        <v>200</v>
      </c>
      <c r="F960" s="11" t="str">
        <f t="shared" si="29"/>
        <v>Interior</v>
      </c>
    </row>
    <row r="961" spans="1:6" x14ac:dyDescent="0.25">
      <c r="A961" s="2" t="s">
        <v>10973</v>
      </c>
      <c r="B961" t="s">
        <v>7404</v>
      </c>
      <c r="C961" t="str">
        <f t="shared" si="28"/>
        <v>GODamolândia</v>
      </c>
      <c r="D961" s="11">
        <f>IF(A961=A960,'Cargos x vlr'!$G$4,'Cargos x vlr'!$F$4)</f>
        <v>200</v>
      </c>
      <c r="E961" s="11">
        <f>IF(A961=A960,'Cargos x vlr'!$G$5,'Cargos x vlr'!$F$5)</f>
        <v>200</v>
      </c>
      <c r="F961" s="11" t="str">
        <f t="shared" si="29"/>
        <v>Interior</v>
      </c>
    </row>
    <row r="962" spans="1:6" x14ac:dyDescent="0.25">
      <c r="A962" s="2" t="s">
        <v>10973</v>
      </c>
      <c r="B962" t="s">
        <v>7186</v>
      </c>
      <c r="C962" t="str">
        <f t="shared" si="28"/>
        <v>GODavinópolis</v>
      </c>
      <c r="D962" s="11">
        <f>IF(A962=A961,'Cargos x vlr'!$G$4,'Cargos x vlr'!$F$4)</f>
        <v>200</v>
      </c>
      <c r="E962" s="11">
        <f>IF(A962=A961,'Cargos x vlr'!$G$5,'Cargos x vlr'!$F$5)</f>
        <v>200</v>
      </c>
      <c r="F962" s="11" t="str">
        <f t="shared" si="29"/>
        <v>Interior</v>
      </c>
    </row>
    <row r="963" spans="1:6" x14ac:dyDescent="0.25">
      <c r="A963" s="2" t="s">
        <v>10973</v>
      </c>
      <c r="B963" t="s">
        <v>7438</v>
      </c>
      <c r="C963" t="str">
        <f t="shared" ref="C963:C1026" si="30">CONCATENATE(A963,B963)</f>
        <v>GODiorama</v>
      </c>
      <c r="D963" s="11">
        <f>IF(A963=A962,'Cargos x vlr'!$G$4,'Cargos x vlr'!$F$4)</f>
        <v>200</v>
      </c>
      <c r="E963" s="11">
        <f>IF(A963=A962,'Cargos x vlr'!$G$5,'Cargos x vlr'!$F$5)</f>
        <v>200</v>
      </c>
      <c r="F963" s="11" t="str">
        <f t="shared" ref="F963:F1026" si="31">IF(A962=A963,"Interior","Capital")</f>
        <v>Interior</v>
      </c>
    </row>
    <row r="964" spans="1:6" x14ac:dyDescent="0.25">
      <c r="A964" s="2" t="s">
        <v>10973</v>
      </c>
      <c r="B964" t="s">
        <v>7455</v>
      </c>
      <c r="C964" t="str">
        <f t="shared" si="30"/>
        <v>GODivinópolis de Goiás</v>
      </c>
      <c r="D964" s="11">
        <f>IF(A964=A963,'Cargos x vlr'!$G$4,'Cargos x vlr'!$F$4)</f>
        <v>200</v>
      </c>
      <c r="E964" s="11">
        <f>IF(A964=A963,'Cargos x vlr'!$G$5,'Cargos x vlr'!$F$5)</f>
        <v>200</v>
      </c>
      <c r="F964" s="11" t="str">
        <f t="shared" si="31"/>
        <v>Interior</v>
      </c>
    </row>
    <row r="965" spans="1:6" x14ac:dyDescent="0.25">
      <c r="A965" s="2" t="s">
        <v>10973</v>
      </c>
      <c r="B965" t="s">
        <v>7472</v>
      </c>
      <c r="C965" t="str">
        <f t="shared" si="30"/>
        <v>GODoverlândia</v>
      </c>
      <c r="D965" s="11">
        <f>IF(A965=A964,'Cargos x vlr'!$G$4,'Cargos x vlr'!$F$4)</f>
        <v>200</v>
      </c>
      <c r="E965" s="11">
        <f>IF(A965=A964,'Cargos x vlr'!$G$5,'Cargos x vlr'!$F$5)</f>
        <v>200</v>
      </c>
      <c r="F965" s="11" t="str">
        <f t="shared" si="31"/>
        <v>Interior</v>
      </c>
    </row>
    <row r="966" spans="1:6" x14ac:dyDescent="0.25">
      <c r="A966" s="2" t="s">
        <v>10973</v>
      </c>
      <c r="B966" t="s">
        <v>7487</v>
      </c>
      <c r="C966" t="str">
        <f t="shared" si="30"/>
        <v>GOEdealina</v>
      </c>
      <c r="D966" s="11">
        <f>IF(A966=A965,'Cargos x vlr'!$G$4,'Cargos x vlr'!$F$4)</f>
        <v>200</v>
      </c>
      <c r="E966" s="11">
        <f>IF(A966=A965,'Cargos x vlr'!$G$5,'Cargos x vlr'!$F$5)</f>
        <v>200</v>
      </c>
      <c r="F966" s="11" t="str">
        <f t="shared" si="31"/>
        <v>Interior</v>
      </c>
    </row>
    <row r="967" spans="1:6" x14ac:dyDescent="0.25">
      <c r="A967" s="2" t="s">
        <v>10973</v>
      </c>
      <c r="B967" t="s">
        <v>7503</v>
      </c>
      <c r="C967" t="str">
        <f t="shared" si="30"/>
        <v>GOEdéia</v>
      </c>
      <c r="D967" s="11">
        <f>IF(A967=A966,'Cargos x vlr'!$G$4,'Cargos x vlr'!$F$4)</f>
        <v>200</v>
      </c>
      <c r="E967" s="11">
        <f>IF(A967=A966,'Cargos x vlr'!$G$5,'Cargos x vlr'!$F$5)</f>
        <v>200</v>
      </c>
      <c r="F967" s="11" t="str">
        <f t="shared" si="31"/>
        <v>Interior</v>
      </c>
    </row>
    <row r="968" spans="1:6" x14ac:dyDescent="0.25">
      <c r="A968" s="2" t="s">
        <v>10973</v>
      </c>
      <c r="B968" t="s">
        <v>7520</v>
      </c>
      <c r="C968" t="str">
        <f t="shared" si="30"/>
        <v>GOEstrela do Norte</v>
      </c>
      <c r="D968" s="11">
        <f>IF(A968=A967,'Cargos x vlr'!$G$4,'Cargos x vlr'!$F$4)</f>
        <v>200</v>
      </c>
      <c r="E968" s="11">
        <f>IF(A968=A967,'Cargos x vlr'!$G$5,'Cargos x vlr'!$F$5)</f>
        <v>200</v>
      </c>
      <c r="F968" s="11" t="str">
        <f t="shared" si="31"/>
        <v>Interior</v>
      </c>
    </row>
    <row r="969" spans="1:6" x14ac:dyDescent="0.25">
      <c r="A969" s="2" t="s">
        <v>10973</v>
      </c>
      <c r="B969" t="s">
        <v>7536</v>
      </c>
      <c r="C969" t="str">
        <f t="shared" si="30"/>
        <v>GOFaina</v>
      </c>
      <c r="D969" s="11">
        <f>IF(A969=A968,'Cargos x vlr'!$G$4,'Cargos x vlr'!$F$4)</f>
        <v>200</v>
      </c>
      <c r="E969" s="11">
        <f>IF(A969=A968,'Cargos x vlr'!$G$5,'Cargos x vlr'!$F$5)</f>
        <v>200</v>
      </c>
      <c r="F969" s="11" t="str">
        <f t="shared" si="31"/>
        <v>Interior</v>
      </c>
    </row>
    <row r="970" spans="1:6" x14ac:dyDescent="0.25">
      <c r="A970" s="2" t="s">
        <v>10973</v>
      </c>
      <c r="B970" t="s">
        <v>7551</v>
      </c>
      <c r="C970" t="str">
        <f t="shared" si="30"/>
        <v>GOFazenda Nova</v>
      </c>
      <c r="D970" s="11">
        <f>IF(A970=A969,'Cargos x vlr'!$G$4,'Cargos x vlr'!$F$4)</f>
        <v>200</v>
      </c>
      <c r="E970" s="11">
        <f>IF(A970=A969,'Cargos x vlr'!$G$5,'Cargos x vlr'!$F$5)</f>
        <v>200</v>
      </c>
      <c r="F970" s="11" t="str">
        <f t="shared" si="31"/>
        <v>Interior</v>
      </c>
    </row>
    <row r="971" spans="1:6" x14ac:dyDescent="0.25">
      <c r="A971" s="2" t="s">
        <v>10973</v>
      </c>
      <c r="B971" t="s">
        <v>7567</v>
      </c>
      <c r="C971" t="str">
        <f t="shared" si="30"/>
        <v>GOFirminópolis</v>
      </c>
      <c r="D971" s="11">
        <f>IF(A971=A970,'Cargos x vlr'!$G$4,'Cargos x vlr'!$F$4)</f>
        <v>200</v>
      </c>
      <c r="E971" s="11">
        <f>IF(A971=A970,'Cargos x vlr'!$G$5,'Cargos x vlr'!$F$5)</f>
        <v>200</v>
      </c>
      <c r="F971" s="11" t="str">
        <f t="shared" si="31"/>
        <v>Interior</v>
      </c>
    </row>
    <row r="972" spans="1:6" x14ac:dyDescent="0.25">
      <c r="A972" s="2" t="s">
        <v>10973</v>
      </c>
      <c r="B972" t="s">
        <v>7584</v>
      </c>
      <c r="C972" t="str">
        <f t="shared" si="30"/>
        <v>GOFlores de Goiás</v>
      </c>
      <c r="D972" s="11">
        <f>IF(A972=A971,'Cargos x vlr'!$G$4,'Cargos x vlr'!$F$4)</f>
        <v>200</v>
      </c>
      <c r="E972" s="11">
        <f>IF(A972=A971,'Cargos x vlr'!$G$5,'Cargos x vlr'!$F$5)</f>
        <v>200</v>
      </c>
      <c r="F972" s="11" t="str">
        <f t="shared" si="31"/>
        <v>Interior</v>
      </c>
    </row>
    <row r="973" spans="1:6" x14ac:dyDescent="0.25">
      <c r="A973" s="2" t="s">
        <v>10973</v>
      </c>
      <c r="B973" t="s">
        <v>7600</v>
      </c>
      <c r="C973" t="str">
        <f t="shared" si="30"/>
        <v>GOFormosa</v>
      </c>
      <c r="D973" s="11">
        <f>IF(A973=A972,'Cargos x vlr'!$G$4,'Cargos x vlr'!$F$4)</f>
        <v>200</v>
      </c>
      <c r="E973" s="11">
        <f>IF(A973=A972,'Cargos x vlr'!$G$5,'Cargos x vlr'!$F$5)</f>
        <v>200</v>
      </c>
      <c r="F973" s="11" t="str">
        <f t="shared" si="31"/>
        <v>Interior</v>
      </c>
    </row>
    <row r="974" spans="1:6" x14ac:dyDescent="0.25">
      <c r="A974" s="2" t="s">
        <v>10973</v>
      </c>
      <c r="B974" t="s">
        <v>7617</v>
      </c>
      <c r="C974" t="str">
        <f t="shared" si="30"/>
        <v>GOFormoso</v>
      </c>
      <c r="D974" s="11">
        <f>IF(A974=A973,'Cargos x vlr'!$G$4,'Cargos x vlr'!$F$4)</f>
        <v>200</v>
      </c>
      <c r="E974" s="11">
        <f>IF(A974=A973,'Cargos x vlr'!$G$5,'Cargos x vlr'!$F$5)</f>
        <v>200</v>
      </c>
      <c r="F974" s="11" t="str">
        <f t="shared" si="31"/>
        <v>Interior</v>
      </c>
    </row>
    <row r="975" spans="1:6" x14ac:dyDescent="0.25">
      <c r="A975" s="2" t="s">
        <v>10973</v>
      </c>
      <c r="B975" t="s">
        <v>7634</v>
      </c>
      <c r="C975" t="str">
        <f t="shared" si="30"/>
        <v>GOGameleira de Goiás</v>
      </c>
      <c r="D975" s="11">
        <f>IF(A975=A974,'Cargos x vlr'!$G$4,'Cargos x vlr'!$F$4)</f>
        <v>200</v>
      </c>
      <c r="E975" s="11">
        <f>IF(A975=A974,'Cargos x vlr'!$G$5,'Cargos x vlr'!$F$5)</f>
        <v>200</v>
      </c>
      <c r="F975" s="11" t="str">
        <f t="shared" si="31"/>
        <v>Interior</v>
      </c>
    </row>
    <row r="976" spans="1:6" x14ac:dyDescent="0.25">
      <c r="A976" s="2" t="s">
        <v>10973</v>
      </c>
      <c r="B976" t="s">
        <v>7651</v>
      </c>
      <c r="C976" t="str">
        <f t="shared" si="30"/>
        <v>GOGoianápolis</v>
      </c>
      <c r="D976" s="11">
        <f>IF(A976=A975,'Cargos x vlr'!$G$4,'Cargos x vlr'!$F$4)</f>
        <v>200</v>
      </c>
      <c r="E976" s="11">
        <f>IF(A976=A975,'Cargos x vlr'!$G$5,'Cargos x vlr'!$F$5)</f>
        <v>200</v>
      </c>
      <c r="F976" s="11" t="str">
        <f t="shared" si="31"/>
        <v>Interior</v>
      </c>
    </row>
    <row r="977" spans="1:6" x14ac:dyDescent="0.25">
      <c r="A977" s="2" t="s">
        <v>10973</v>
      </c>
      <c r="B977" t="s">
        <v>7667</v>
      </c>
      <c r="C977" t="str">
        <f t="shared" si="30"/>
        <v>GOGoiandira</v>
      </c>
      <c r="D977" s="11">
        <f>IF(A977=A976,'Cargos x vlr'!$G$4,'Cargos x vlr'!$F$4)</f>
        <v>200</v>
      </c>
      <c r="E977" s="11">
        <f>IF(A977=A976,'Cargos x vlr'!$G$5,'Cargos x vlr'!$F$5)</f>
        <v>200</v>
      </c>
      <c r="F977" s="11" t="str">
        <f t="shared" si="31"/>
        <v>Interior</v>
      </c>
    </row>
    <row r="978" spans="1:6" x14ac:dyDescent="0.25">
      <c r="A978" s="2" t="s">
        <v>10973</v>
      </c>
      <c r="B978" t="s">
        <v>7682</v>
      </c>
      <c r="C978" t="str">
        <f t="shared" si="30"/>
        <v>GOGoianésia</v>
      </c>
      <c r="D978" s="11">
        <f>IF(A978=A977,'Cargos x vlr'!$G$4,'Cargos x vlr'!$F$4)</f>
        <v>200</v>
      </c>
      <c r="E978" s="11">
        <f>IF(A978=A977,'Cargos x vlr'!$G$5,'Cargos x vlr'!$F$5)</f>
        <v>200</v>
      </c>
      <c r="F978" s="11" t="str">
        <f t="shared" si="31"/>
        <v>Interior</v>
      </c>
    </row>
    <row r="979" spans="1:6" x14ac:dyDescent="0.25">
      <c r="A979" s="2" t="s">
        <v>10973</v>
      </c>
      <c r="B979" t="s">
        <v>7711</v>
      </c>
      <c r="C979" t="str">
        <f t="shared" si="30"/>
        <v>GOGoianira</v>
      </c>
      <c r="D979" s="11">
        <f>IF(A979=A978,'Cargos x vlr'!$G$4,'Cargos x vlr'!$F$4)</f>
        <v>200</v>
      </c>
      <c r="E979" s="11">
        <f>IF(A979=A978,'Cargos x vlr'!$G$5,'Cargos x vlr'!$F$5)</f>
        <v>200</v>
      </c>
      <c r="F979" s="11" t="str">
        <f t="shared" si="31"/>
        <v>Interior</v>
      </c>
    </row>
    <row r="980" spans="1:6" x14ac:dyDescent="0.25">
      <c r="A980" s="2" t="s">
        <v>10973</v>
      </c>
      <c r="B980" t="s">
        <v>7727</v>
      </c>
      <c r="C980" t="str">
        <f t="shared" si="30"/>
        <v>GOGoiás</v>
      </c>
      <c r="D980" s="11">
        <f>IF(A980=A979,'Cargos x vlr'!$G$4,'Cargos x vlr'!$F$4)</f>
        <v>200</v>
      </c>
      <c r="E980" s="11">
        <f>IF(A980=A979,'Cargos x vlr'!$G$5,'Cargos x vlr'!$F$5)</f>
        <v>200</v>
      </c>
      <c r="F980" s="11" t="str">
        <f t="shared" si="31"/>
        <v>Interior</v>
      </c>
    </row>
    <row r="981" spans="1:6" x14ac:dyDescent="0.25">
      <c r="A981" s="2" t="s">
        <v>10973</v>
      </c>
      <c r="B981" t="s">
        <v>7742</v>
      </c>
      <c r="C981" t="str">
        <f t="shared" si="30"/>
        <v>GOGoiatuba</v>
      </c>
      <c r="D981" s="11">
        <f>IF(A981=A980,'Cargos x vlr'!$G$4,'Cargos x vlr'!$F$4)</f>
        <v>200</v>
      </c>
      <c r="E981" s="11">
        <f>IF(A981=A980,'Cargos x vlr'!$G$5,'Cargos x vlr'!$F$5)</f>
        <v>200</v>
      </c>
      <c r="F981" s="11" t="str">
        <f t="shared" si="31"/>
        <v>Interior</v>
      </c>
    </row>
    <row r="982" spans="1:6" x14ac:dyDescent="0.25">
      <c r="A982" s="2" t="s">
        <v>10973</v>
      </c>
      <c r="B982" t="s">
        <v>7758</v>
      </c>
      <c r="C982" t="str">
        <f t="shared" si="30"/>
        <v>GOGouvelândia</v>
      </c>
      <c r="D982" s="11">
        <f>IF(A982=A981,'Cargos x vlr'!$G$4,'Cargos x vlr'!$F$4)</f>
        <v>200</v>
      </c>
      <c r="E982" s="11">
        <f>IF(A982=A981,'Cargos x vlr'!$G$5,'Cargos x vlr'!$F$5)</f>
        <v>200</v>
      </c>
      <c r="F982" s="11" t="str">
        <f t="shared" si="31"/>
        <v>Interior</v>
      </c>
    </row>
    <row r="983" spans="1:6" x14ac:dyDescent="0.25">
      <c r="A983" s="2" t="s">
        <v>10973</v>
      </c>
      <c r="B983" t="s">
        <v>7774</v>
      </c>
      <c r="C983" t="str">
        <f t="shared" si="30"/>
        <v>GOGuapó</v>
      </c>
      <c r="D983" s="11">
        <f>IF(A983=A982,'Cargos x vlr'!$G$4,'Cargos x vlr'!$F$4)</f>
        <v>200</v>
      </c>
      <c r="E983" s="11">
        <f>IF(A983=A982,'Cargos x vlr'!$G$5,'Cargos x vlr'!$F$5)</f>
        <v>200</v>
      </c>
      <c r="F983" s="11" t="str">
        <f t="shared" si="31"/>
        <v>Interior</v>
      </c>
    </row>
    <row r="984" spans="1:6" x14ac:dyDescent="0.25">
      <c r="A984" s="2" t="s">
        <v>10973</v>
      </c>
      <c r="B984" t="s">
        <v>7789</v>
      </c>
      <c r="C984" t="str">
        <f t="shared" si="30"/>
        <v>GOGuaraíta</v>
      </c>
      <c r="D984" s="11">
        <f>IF(A984=A983,'Cargos x vlr'!$G$4,'Cargos x vlr'!$F$4)</f>
        <v>200</v>
      </c>
      <c r="E984" s="11">
        <f>IF(A984=A983,'Cargos x vlr'!$G$5,'Cargos x vlr'!$F$5)</f>
        <v>200</v>
      </c>
      <c r="F984" s="11" t="str">
        <f t="shared" si="31"/>
        <v>Interior</v>
      </c>
    </row>
    <row r="985" spans="1:6" x14ac:dyDescent="0.25">
      <c r="A985" s="2" t="s">
        <v>10973</v>
      </c>
      <c r="B985" t="s">
        <v>7803</v>
      </c>
      <c r="C985" t="str">
        <f t="shared" si="30"/>
        <v>GOGuarani de Goiás</v>
      </c>
      <c r="D985" s="11">
        <f>IF(A985=A984,'Cargos x vlr'!$G$4,'Cargos x vlr'!$F$4)</f>
        <v>200</v>
      </c>
      <c r="E985" s="11">
        <f>IF(A985=A984,'Cargos x vlr'!$G$5,'Cargos x vlr'!$F$5)</f>
        <v>200</v>
      </c>
      <c r="F985" s="11" t="str">
        <f t="shared" si="31"/>
        <v>Interior</v>
      </c>
    </row>
    <row r="986" spans="1:6" x14ac:dyDescent="0.25">
      <c r="A986" s="2" t="s">
        <v>10973</v>
      </c>
      <c r="B986" t="s">
        <v>7819</v>
      </c>
      <c r="C986" t="str">
        <f t="shared" si="30"/>
        <v>GOGuarinos</v>
      </c>
      <c r="D986" s="11">
        <f>IF(A986=A985,'Cargos x vlr'!$G$4,'Cargos x vlr'!$F$4)</f>
        <v>200</v>
      </c>
      <c r="E986" s="11">
        <f>IF(A986=A985,'Cargos x vlr'!$G$5,'Cargos x vlr'!$F$5)</f>
        <v>200</v>
      </c>
      <c r="F986" s="11" t="str">
        <f t="shared" si="31"/>
        <v>Interior</v>
      </c>
    </row>
    <row r="987" spans="1:6" x14ac:dyDescent="0.25">
      <c r="A987" s="2" t="s">
        <v>10973</v>
      </c>
      <c r="B987" t="s">
        <v>7833</v>
      </c>
      <c r="C987" t="str">
        <f t="shared" si="30"/>
        <v>GOHeitoraí</v>
      </c>
      <c r="D987" s="11">
        <f>IF(A987=A986,'Cargos x vlr'!$G$4,'Cargos x vlr'!$F$4)</f>
        <v>200</v>
      </c>
      <c r="E987" s="11">
        <f>IF(A987=A986,'Cargos x vlr'!$G$5,'Cargos x vlr'!$F$5)</f>
        <v>200</v>
      </c>
      <c r="F987" s="11" t="str">
        <f t="shared" si="31"/>
        <v>Interior</v>
      </c>
    </row>
    <row r="988" spans="1:6" x14ac:dyDescent="0.25">
      <c r="A988" s="2" t="s">
        <v>10973</v>
      </c>
      <c r="B988" t="s">
        <v>7275</v>
      </c>
      <c r="C988" t="str">
        <f t="shared" si="30"/>
        <v>GOHidrolândia</v>
      </c>
      <c r="D988" s="11">
        <f>IF(A988=A987,'Cargos x vlr'!$G$4,'Cargos x vlr'!$F$4)</f>
        <v>200</v>
      </c>
      <c r="E988" s="11">
        <f>IF(A988=A987,'Cargos x vlr'!$G$5,'Cargos x vlr'!$F$5)</f>
        <v>200</v>
      </c>
      <c r="F988" s="11" t="str">
        <f t="shared" si="31"/>
        <v>Interior</v>
      </c>
    </row>
    <row r="989" spans="1:6" x14ac:dyDescent="0.25">
      <c r="A989" s="2" t="s">
        <v>10973</v>
      </c>
      <c r="B989" t="s">
        <v>7864</v>
      </c>
      <c r="C989" t="str">
        <f t="shared" si="30"/>
        <v>GOHidrolina</v>
      </c>
      <c r="D989" s="11">
        <f>IF(A989=A988,'Cargos x vlr'!$G$4,'Cargos x vlr'!$F$4)</f>
        <v>200</v>
      </c>
      <c r="E989" s="11">
        <f>IF(A989=A988,'Cargos x vlr'!$G$5,'Cargos x vlr'!$F$5)</f>
        <v>200</v>
      </c>
      <c r="F989" s="11" t="str">
        <f t="shared" si="31"/>
        <v>Interior</v>
      </c>
    </row>
    <row r="990" spans="1:6" x14ac:dyDescent="0.25">
      <c r="A990" s="2" t="s">
        <v>10973</v>
      </c>
      <c r="B990" t="s">
        <v>7880</v>
      </c>
      <c r="C990" t="str">
        <f t="shared" si="30"/>
        <v>GOIaciara</v>
      </c>
      <c r="D990" s="11">
        <f>IF(A990=A989,'Cargos x vlr'!$G$4,'Cargos x vlr'!$F$4)</f>
        <v>200</v>
      </c>
      <c r="E990" s="11">
        <f>IF(A990=A989,'Cargos x vlr'!$G$5,'Cargos x vlr'!$F$5)</f>
        <v>200</v>
      </c>
      <c r="F990" s="11" t="str">
        <f t="shared" si="31"/>
        <v>Interior</v>
      </c>
    </row>
    <row r="991" spans="1:6" x14ac:dyDescent="0.25">
      <c r="A991" s="2" t="s">
        <v>10973</v>
      </c>
      <c r="B991" t="s">
        <v>7895</v>
      </c>
      <c r="C991" t="str">
        <f t="shared" si="30"/>
        <v>GOInaciolândia</v>
      </c>
      <c r="D991" s="11">
        <f>IF(A991=A990,'Cargos x vlr'!$G$4,'Cargos x vlr'!$F$4)</f>
        <v>200</v>
      </c>
      <c r="E991" s="11">
        <f>IF(A991=A990,'Cargos x vlr'!$G$5,'Cargos x vlr'!$F$5)</f>
        <v>200</v>
      </c>
      <c r="F991" s="11" t="str">
        <f t="shared" si="31"/>
        <v>Interior</v>
      </c>
    </row>
    <row r="992" spans="1:6" x14ac:dyDescent="0.25">
      <c r="A992" s="2" t="s">
        <v>10973</v>
      </c>
      <c r="B992" t="s">
        <v>7909</v>
      </c>
      <c r="C992" t="str">
        <f t="shared" si="30"/>
        <v>GOIndiara</v>
      </c>
      <c r="D992" s="11">
        <f>IF(A992=A991,'Cargos x vlr'!$G$4,'Cargos x vlr'!$F$4)</f>
        <v>200</v>
      </c>
      <c r="E992" s="11">
        <f>IF(A992=A991,'Cargos x vlr'!$G$5,'Cargos x vlr'!$F$5)</f>
        <v>200</v>
      </c>
      <c r="F992" s="11" t="str">
        <f t="shared" si="31"/>
        <v>Interior</v>
      </c>
    </row>
    <row r="993" spans="1:6" x14ac:dyDescent="0.25">
      <c r="A993" s="2" t="s">
        <v>10973</v>
      </c>
      <c r="B993" t="s">
        <v>7925</v>
      </c>
      <c r="C993" t="str">
        <f t="shared" si="30"/>
        <v>GOInhumas</v>
      </c>
      <c r="D993" s="11">
        <f>IF(A993=A992,'Cargos x vlr'!$G$4,'Cargos x vlr'!$F$4)</f>
        <v>200</v>
      </c>
      <c r="E993" s="11">
        <f>IF(A993=A992,'Cargos x vlr'!$G$5,'Cargos x vlr'!$F$5)</f>
        <v>200</v>
      </c>
      <c r="F993" s="11" t="str">
        <f t="shared" si="31"/>
        <v>Interior</v>
      </c>
    </row>
    <row r="994" spans="1:6" x14ac:dyDescent="0.25">
      <c r="A994" s="2" t="s">
        <v>10973</v>
      </c>
      <c r="B994" t="s">
        <v>7941</v>
      </c>
      <c r="C994" t="str">
        <f t="shared" si="30"/>
        <v>GOIpameri</v>
      </c>
      <c r="D994" s="11">
        <f>IF(A994=A993,'Cargos x vlr'!$G$4,'Cargos x vlr'!$F$4)</f>
        <v>200</v>
      </c>
      <c r="E994" s="11">
        <f>IF(A994=A993,'Cargos x vlr'!$G$5,'Cargos x vlr'!$F$5)</f>
        <v>200</v>
      </c>
      <c r="F994" s="11" t="str">
        <f t="shared" si="31"/>
        <v>Interior</v>
      </c>
    </row>
    <row r="995" spans="1:6" x14ac:dyDescent="0.25">
      <c r="A995" s="2" t="s">
        <v>10973</v>
      </c>
      <c r="B995" t="s">
        <v>7955</v>
      </c>
      <c r="C995" t="str">
        <f t="shared" si="30"/>
        <v>GOIpiranga de Goiás</v>
      </c>
      <c r="D995" s="11">
        <f>IF(A995=A994,'Cargos x vlr'!$G$4,'Cargos x vlr'!$F$4)</f>
        <v>200</v>
      </c>
      <c r="E995" s="11">
        <f>IF(A995=A994,'Cargos x vlr'!$G$5,'Cargos x vlr'!$F$5)</f>
        <v>200</v>
      </c>
      <c r="F995" s="11" t="str">
        <f t="shared" si="31"/>
        <v>Interior</v>
      </c>
    </row>
    <row r="996" spans="1:6" x14ac:dyDescent="0.25">
      <c r="A996" s="2" t="s">
        <v>10973</v>
      </c>
      <c r="B996" t="s">
        <v>7970</v>
      </c>
      <c r="C996" t="str">
        <f t="shared" si="30"/>
        <v>GOIporá</v>
      </c>
      <c r="D996" s="11">
        <f>IF(A996=A995,'Cargos x vlr'!$G$4,'Cargos x vlr'!$F$4)</f>
        <v>200</v>
      </c>
      <c r="E996" s="11">
        <f>IF(A996=A995,'Cargos x vlr'!$G$5,'Cargos x vlr'!$F$5)</f>
        <v>200</v>
      </c>
      <c r="F996" s="11" t="str">
        <f t="shared" si="31"/>
        <v>Interior</v>
      </c>
    </row>
    <row r="997" spans="1:6" x14ac:dyDescent="0.25">
      <c r="A997" s="2" t="s">
        <v>10973</v>
      </c>
      <c r="B997" t="s">
        <v>7986</v>
      </c>
      <c r="C997" t="str">
        <f t="shared" si="30"/>
        <v>GOIsraelândia</v>
      </c>
      <c r="D997" s="11">
        <f>IF(A997=A996,'Cargos x vlr'!$G$4,'Cargos x vlr'!$F$4)</f>
        <v>200</v>
      </c>
      <c r="E997" s="11">
        <f>IF(A997=A996,'Cargos x vlr'!$G$5,'Cargos x vlr'!$F$5)</f>
        <v>200</v>
      </c>
      <c r="F997" s="11" t="str">
        <f t="shared" si="31"/>
        <v>Interior</v>
      </c>
    </row>
    <row r="998" spans="1:6" x14ac:dyDescent="0.25">
      <c r="A998" s="2" t="s">
        <v>10973</v>
      </c>
      <c r="B998" t="s">
        <v>8002</v>
      </c>
      <c r="C998" t="str">
        <f t="shared" si="30"/>
        <v>GOItaberaí</v>
      </c>
      <c r="D998" s="11">
        <f>IF(A998=A997,'Cargos x vlr'!$G$4,'Cargos x vlr'!$F$4)</f>
        <v>200</v>
      </c>
      <c r="E998" s="11">
        <f>IF(A998=A997,'Cargos x vlr'!$G$5,'Cargos x vlr'!$F$5)</f>
        <v>200</v>
      </c>
      <c r="F998" s="11" t="str">
        <f t="shared" si="31"/>
        <v>Interior</v>
      </c>
    </row>
    <row r="999" spans="1:6" x14ac:dyDescent="0.25">
      <c r="A999" s="2" t="s">
        <v>10973</v>
      </c>
      <c r="B999" t="s">
        <v>8018</v>
      </c>
      <c r="C999" t="str">
        <f t="shared" si="30"/>
        <v>GOItaguari</v>
      </c>
      <c r="D999" s="11">
        <f>IF(A999=A998,'Cargos x vlr'!$G$4,'Cargos x vlr'!$F$4)</f>
        <v>200</v>
      </c>
      <c r="E999" s="11">
        <f>IF(A999=A998,'Cargos x vlr'!$G$5,'Cargos x vlr'!$F$5)</f>
        <v>200</v>
      </c>
      <c r="F999" s="11" t="str">
        <f t="shared" si="31"/>
        <v>Interior</v>
      </c>
    </row>
    <row r="1000" spans="1:6" x14ac:dyDescent="0.25">
      <c r="A1000" s="2" t="s">
        <v>10973</v>
      </c>
      <c r="B1000" t="s">
        <v>8033</v>
      </c>
      <c r="C1000" t="str">
        <f t="shared" si="30"/>
        <v>GOItaguaru</v>
      </c>
      <c r="D1000" s="11">
        <f>IF(A1000=A999,'Cargos x vlr'!$G$4,'Cargos x vlr'!$F$4)</f>
        <v>200</v>
      </c>
      <c r="E1000" s="11">
        <f>IF(A1000=A999,'Cargos x vlr'!$G$5,'Cargos x vlr'!$F$5)</f>
        <v>200</v>
      </c>
      <c r="F1000" s="11" t="str">
        <f t="shared" si="31"/>
        <v>Interior</v>
      </c>
    </row>
    <row r="1001" spans="1:6" x14ac:dyDescent="0.25">
      <c r="A1001" s="2" t="s">
        <v>10973</v>
      </c>
      <c r="B1001" t="s">
        <v>6984</v>
      </c>
      <c r="C1001" t="str">
        <f t="shared" si="30"/>
        <v>GOItajá</v>
      </c>
      <c r="D1001" s="11">
        <f>IF(A1001=A1000,'Cargos x vlr'!$G$4,'Cargos x vlr'!$F$4)</f>
        <v>200</v>
      </c>
      <c r="E1001" s="11">
        <f>IF(A1001=A1000,'Cargos x vlr'!$G$5,'Cargos x vlr'!$F$5)</f>
        <v>200</v>
      </c>
      <c r="F1001" s="11" t="str">
        <f t="shared" si="31"/>
        <v>Interior</v>
      </c>
    </row>
    <row r="1002" spans="1:6" x14ac:dyDescent="0.25">
      <c r="A1002" s="2" t="s">
        <v>10973</v>
      </c>
      <c r="B1002" t="s">
        <v>8063</v>
      </c>
      <c r="C1002" t="str">
        <f t="shared" si="30"/>
        <v>GOItapaci</v>
      </c>
      <c r="D1002" s="11">
        <f>IF(A1002=A1001,'Cargos x vlr'!$G$4,'Cargos x vlr'!$F$4)</f>
        <v>200</v>
      </c>
      <c r="E1002" s="11">
        <f>IF(A1002=A1001,'Cargos x vlr'!$G$5,'Cargos x vlr'!$F$5)</f>
        <v>200</v>
      </c>
      <c r="F1002" s="11" t="str">
        <f t="shared" si="31"/>
        <v>Interior</v>
      </c>
    </row>
    <row r="1003" spans="1:6" x14ac:dyDescent="0.25">
      <c r="A1003" s="2" t="s">
        <v>10973</v>
      </c>
      <c r="B1003" t="s">
        <v>8079</v>
      </c>
      <c r="C1003" t="str">
        <f t="shared" si="30"/>
        <v>GOItapirapuã</v>
      </c>
      <c r="D1003" s="11">
        <f>IF(A1003=A1002,'Cargos x vlr'!$G$4,'Cargos x vlr'!$F$4)</f>
        <v>200</v>
      </c>
      <c r="E1003" s="11">
        <f>IF(A1003=A1002,'Cargos x vlr'!$G$5,'Cargos x vlr'!$F$5)</f>
        <v>200</v>
      </c>
      <c r="F1003" s="11" t="str">
        <f t="shared" si="31"/>
        <v>Interior</v>
      </c>
    </row>
    <row r="1004" spans="1:6" x14ac:dyDescent="0.25">
      <c r="A1004" s="2" t="s">
        <v>10973</v>
      </c>
      <c r="B1004" t="s">
        <v>8093</v>
      </c>
      <c r="C1004" t="str">
        <f t="shared" si="30"/>
        <v>GOItapuranga</v>
      </c>
      <c r="D1004" s="11">
        <f>IF(A1004=A1003,'Cargos x vlr'!$G$4,'Cargos x vlr'!$F$4)</f>
        <v>200</v>
      </c>
      <c r="E1004" s="11">
        <f>IF(A1004=A1003,'Cargos x vlr'!$G$5,'Cargos x vlr'!$F$5)</f>
        <v>200</v>
      </c>
      <c r="F1004" s="11" t="str">
        <f t="shared" si="31"/>
        <v>Interior</v>
      </c>
    </row>
    <row r="1005" spans="1:6" x14ac:dyDescent="0.25">
      <c r="A1005" s="2" t="s">
        <v>10973</v>
      </c>
      <c r="B1005" t="s">
        <v>8108</v>
      </c>
      <c r="C1005" t="str">
        <f t="shared" si="30"/>
        <v>GOItarumã</v>
      </c>
      <c r="D1005" s="11">
        <f>IF(A1005=A1004,'Cargos x vlr'!$G$4,'Cargos x vlr'!$F$4)</f>
        <v>200</v>
      </c>
      <c r="E1005" s="11">
        <f>IF(A1005=A1004,'Cargos x vlr'!$G$5,'Cargos x vlr'!$F$5)</f>
        <v>200</v>
      </c>
      <c r="F1005" s="11" t="str">
        <f t="shared" si="31"/>
        <v>Interior</v>
      </c>
    </row>
    <row r="1006" spans="1:6" x14ac:dyDescent="0.25">
      <c r="A1006" s="2" t="s">
        <v>10973</v>
      </c>
      <c r="B1006" t="s">
        <v>8124</v>
      </c>
      <c r="C1006" t="str">
        <f t="shared" si="30"/>
        <v>GOItauçu</v>
      </c>
      <c r="D1006" s="11">
        <f>IF(A1006=A1005,'Cargos x vlr'!$G$4,'Cargos x vlr'!$F$4)</f>
        <v>200</v>
      </c>
      <c r="E1006" s="11">
        <f>IF(A1006=A1005,'Cargos x vlr'!$G$5,'Cargos x vlr'!$F$5)</f>
        <v>200</v>
      </c>
      <c r="F1006" s="11" t="str">
        <f t="shared" si="31"/>
        <v>Interior</v>
      </c>
    </row>
    <row r="1007" spans="1:6" x14ac:dyDescent="0.25">
      <c r="A1007" s="2" t="s">
        <v>10973</v>
      </c>
      <c r="B1007" t="s">
        <v>8139</v>
      </c>
      <c r="C1007" t="str">
        <f t="shared" si="30"/>
        <v>GOItumbiara</v>
      </c>
      <c r="D1007" s="11">
        <f>IF(A1007=A1006,'Cargos x vlr'!$G$4,'Cargos x vlr'!$F$4)</f>
        <v>200</v>
      </c>
      <c r="E1007" s="11">
        <f>IF(A1007=A1006,'Cargos x vlr'!$G$5,'Cargos x vlr'!$F$5)</f>
        <v>200</v>
      </c>
      <c r="F1007" s="11" t="str">
        <f t="shared" si="31"/>
        <v>Interior</v>
      </c>
    </row>
    <row r="1008" spans="1:6" x14ac:dyDescent="0.25">
      <c r="A1008" s="2" t="s">
        <v>10973</v>
      </c>
      <c r="B1008" t="s">
        <v>8154</v>
      </c>
      <c r="C1008" t="str">
        <f t="shared" si="30"/>
        <v>GOIvolândia</v>
      </c>
      <c r="D1008" s="11">
        <f>IF(A1008=A1007,'Cargos x vlr'!$G$4,'Cargos x vlr'!$F$4)</f>
        <v>200</v>
      </c>
      <c r="E1008" s="11">
        <f>IF(A1008=A1007,'Cargos x vlr'!$G$5,'Cargos x vlr'!$F$5)</f>
        <v>200</v>
      </c>
      <c r="F1008" s="11" t="str">
        <f t="shared" si="31"/>
        <v>Interior</v>
      </c>
    </row>
    <row r="1009" spans="1:6" x14ac:dyDescent="0.25">
      <c r="A1009" s="2" t="s">
        <v>10973</v>
      </c>
      <c r="B1009" t="s">
        <v>8169</v>
      </c>
      <c r="C1009" t="str">
        <f t="shared" si="30"/>
        <v>GOJandaia</v>
      </c>
      <c r="D1009" s="11">
        <f>IF(A1009=A1008,'Cargos x vlr'!$G$4,'Cargos x vlr'!$F$4)</f>
        <v>200</v>
      </c>
      <c r="E1009" s="11">
        <f>IF(A1009=A1008,'Cargos x vlr'!$G$5,'Cargos x vlr'!$F$5)</f>
        <v>200</v>
      </c>
      <c r="F1009" s="11" t="str">
        <f t="shared" si="31"/>
        <v>Interior</v>
      </c>
    </row>
    <row r="1010" spans="1:6" x14ac:dyDescent="0.25">
      <c r="A1010" s="2" t="s">
        <v>10973</v>
      </c>
      <c r="B1010" t="s">
        <v>8185</v>
      </c>
      <c r="C1010" t="str">
        <f t="shared" si="30"/>
        <v>GOJaraguá</v>
      </c>
      <c r="D1010" s="11">
        <f>IF(A1010=A1009,'Cargos x vlr'!$G$4,'Cargos x vlr'!$F$4)</f>
        <v>200</v>
      </c>
      <c r="E1010" s="11">
        <f>IF(A1010=A1009,'Cargos x vlr'!$G$5,'Cargos x vlr'!$F$5)</f>
        <v>200</v>
      </c>
      <c r="F1010" s="11" t="str">
        <f t="shared" si="31"/>
        <v>Interior</v>
      </c>
    </row>
    <row r="1011" spans="1:6" x14ac:dyDescent="0.25">
      <c r="A1011" s="2" t="s">
        <v>10973</v>
      </c>
      <c r="B1011" t="s">
        <v>8199</v>
      </c>
      <c r="C1011" t="str">
        <f t="shared" si="30"/>
        <v>GOJataí</v>
      </c>
      <c r="D1011" s="11">
        <f>IF(A1011=A1010,'Cargos x vlr'!$G$4,'Cargos x vlr'!$F$4)</f>
        <v>200</v>
      </c>
      <c r="E1011" s="11">
        <f>IF(A1011=A1010,'Cargos x vlr'!$G$5,'Cargos x vlr'!$F$5)</f>
        <v>200</v>
      </c>
      <c r="F1011" s="11" t="str">
        <f t="shared" si="31"/>
        <v>Interior</v>
      </c>
    </row>
    <row r="1012" spans="1:6" x14ac:dyDescent="0.25">
      <c r="A1012" s="2" t="s">
        <v>10973</v>
      </c>
      <c r="B1012" t="s">
        <v>8212</v>
      </c>
      <c r="C1012" t="str">
        <f t="shared" si="30"/>
        <v>GOJaupaci</v>
      </c>
      <c r="D1012" s="11">
        <f>IF(A1012=A1011,'Cargos x vlr'!$G$4,'Cargos x vlr'!$F$4)</f>
        <v>200</v>
      </c>
      <c r="E1012" s="11">
        <f>IF(A1012=A1011,'Cargos x vlr'!$G$5,'Cargos x vlr'!$F$5)</f>
        <v>200</v>
      </c>
      <c r="F1012" s="11" t="str">
        <f t="shared" si="31"/>
        <v>Interior</v>
      </c>
    </row>
    <row r="1013" spans="1:6" x14ac:dyDescent="0.25">
      <c r="A1013" s="2" t="s">
        <v>10973</v>
      </c>
      <c r="B1013" t="s">
        <v>8227</v>
      </c>
      <c r="C1013" t="str">
        <f t="shared" si="30"/>
        <v>GOJesúpolis</v>
      </c>
      <c r="D1013" s="11">
        <f>IF(A1013=A1012,'Cargos x vlr'!$G$4,'Cargos x vlr'!$F$4)</f>
        <v>200</v>
      </c>
      <c r="E1013" s="11">
        <f>IF(A1013=A1012,'Cargos x vlr'!$G$5,'Cargos x vlr'!$F$5)</f>
        <v>200</v>
      </c>
      <c r="F1013" s="11" t="str">
        <f t="shared" si="31"/>
        <v>Interior</v>
      </c>
    </row>
    <row r="1014" spans="1:6" x14ac:dyDescent="0.25">
      <c r="A1014" s="2" t="s">
        <v>10973</v>
      </c>
      <c r="B1014" t="s">
        <v>8240</v>
      </c>
      <c r="C1014" t="str">
        <f t="shared" si="30"/>
        <v>GOJoviânia</v>
      </c>
      <c r="D1014" s="11">
        <f>IF(A1014=A1013,'Cargos x vlr'!$G$4,'Cargos x vlr'!$F$4)</f>
        <v>200</v>
      </c>
      <c r="E1014" s="11">
        <f>IF(A1014=A1013,'Cargos x vlr'!$G$5,'Cargos x vlr'!$F$5)</f>
        <v>200</v>
      </c>
      <c r="F1014" s="11" t="str">
        <f t="shared" si="31"/>
        <v>Interior</v>
      </c>
    </row>
    <row r="1015" spans="1:6" x14ac:dyDescent="0.25">
      <c r="A1015" s="2" t="s">
        <v>10973</v>
      </c>
      <c r="B1015" t="s">
        <v>8254</v>
      </c>
      <c r="C1015" t="str">
        <f t="shared" si="30"/>
        <v>GOJussara</v>
      </c>
      <c r="D1015" s="11">
        <f>IF(A1015=A1014,'Cargos x vlr'!$G$4,'Cargos x vlr'!$F$4)</f>
        <v>200</v>
      </c>
      <c r="E1015" s="11">
        <f>IF(A1015=A1014,'Cargos x vlr'!$G$5,'Cargos x vlr'!$F$5)</f>
        <v>200</v>
      </c>
      <c r="F1015" s="11" t="str">
        <f t="shared" si="31"/>
        <v>Interior</v>
      </c>
    </row>
    <row r="1016" spans="1:6" x14ac:dyDescent="0.25">
      <c r="A1016" s="2" t="s">
        <v>10973</v>
      </c>
      <c r="B1016" t="s">
        <v>8269</v>
      </c>
      <c r="C1016" t="str">
        <f t="shared" si="30"/>
        <v>GOLagoa Santa</v>
      </c>
      <c r="D1016" s="11">
        <f>IF(A1016=A1015,'Cargos x vlr'!$G$4,'Cargos x vlr'!$F$4)</f>
        <v>200</v>
      </c>
      <c r="E1016" s="11">
        <f>IF(A1016=A1015,'Cargos x vlr'!$G$5,'Cargos x vlr'!$F$5)</f>
        <v>200</v>
      </c>
      <c r="F1016" s="11" t="str">
        <f t="shared" si="31"/>
        <v>Interior</v>
      </c>
    </row>
    <row r="1017" spans="1:6" x14ac:dyDescent="0.25">
      <c r="A1017" s="2" t="s">
        <v>10973</v>
      </c>
      <c r="B1017" t="s">
        <v>8285</v>
      </c>
      <c r="C1017" t="str">
        <f t="shared" si="30"/>
        <v>GOLeopoldo de Bulhões</v>
      </c>
      <c r="D1017" s="11">
        <f>IF(A1017=A1016,'Cargos x vlr'!$G$4,'Cargos x vlr'!$F$4)</f>
        <v>200</v>
      </c>
      <c r="E1017" s="11">
        <f>IF(A1017=A1016,'Cargos x vlr'!$G$5,'Cargos x vlr'!$F$5)</f>
        <v>200</v>
      </c>
      <c r="F1017" s="11" t="str">
        <f t="shared" si="31"/>
        <v>Interior</v>
      </c>
    </row>
    <row r="1018" spans="1:6" x14ac:dyDescent="0.25">
      <c r="A1018" s="2" t="s">
        <v>10973</v>
      </c>
      <c r="B1018" t="s">
        <v>8300</v>
      </c>
      <c r="C1018" t="str">
        <f t="shared" si="30"/>
        <v>GOLuziânia</v>
      </c>
      <c r="D1018" s="11">
        <f>IF(A1018=A1017,'Cargos x vlr'!$G$4,'Cargos x vlr'!$F$4)</f>
        <v>200</v>
      </c>
      <c r="E1018" s="11">
        <f>IF(A1018=A1017,'Cargos x vlr'!$G$5,'Cargos x vlr'!$F$5)</f>
        <v>200</v>
      </c>
      <c r="F1018" s="11" t="str">
        <f t="shared" si="31"/>
        <v>Interior</v>
      </c>
    </row>
    <row r="1019" spans="1:6" x14ac:dyDescent="0.25">
      <c r="A1019" s="2" t="s">
        <v>10973</v>
      </c>
      <c r="B1019" t="s">
        <v>8316</v>
      </c>
      <c r="C1019" t="str">
        <f t="shared" si="30"/>
        <v>GOMairipotaba</v>
      </c>
      <c r="D1019" s="11">
        <f>IF(A1019=A1018,'Cargos x vlr'!$G$4,'Cargos x vlr'!$F$4)</f>
        <v>200</v>
      </c>
      <c r="E1019" s="11">
        <f>IF(A1019=A1018,'Cargos x vlr'!$G$5,'Cargos x vlr'!$F$5)</f>
        <v>200</v>
      </c>
      <c r="F1019" s="11" t="str">
        <f t="shared" si="31"/>
        <v>Interior</v>
      </c>
    </row>
    <row r="1020" spans="1:6" x14ac:dyDescent="0.25">
      <c r="A1020" s="2" t="s">
        <v>10973</v>
      </c>
      <c r="B1020" t="s">
        <v>8331</v>
      </c>
      <c r="C1020" t="str">
        <f t="shared" si="30"/>
        <v>GOMambaí</v>
      </c>
      <c r="D1020" s="11">
        <f>IF(A1020=A1019,'Cargos x vlr'!$G$4,'Cargos x vlr'!$F$4)</f>
        <v>200</v>
      </c>
      <c r="E1020" s="11">
        <f>IF(A1020=A1019,'Cargos x vlr'!$G$5,'Cargos x vlr'!$F$5)</f>
        <v>200</v>
      </c>
      <c r="F1020" s="11" t="str">
        <f t="shared" si="31"/>
        <v>Interior</v>
      </c>
    </row>
    <row r="1021" spans="1:6" x14ac:dyDescent="0.25">
      <c r="A1021" s="2" t="s">
        <v>10973</v>
      </c>
      <c r="B1021" t="s">
        <v>8346</v>
      </c>
      <c r="C1021" t="str">
        <f t="shared" si="30"/>
        <v>GOMara Rosa</v>
      </c>
      <c r="D1021" s="11">
        <f>IF(A1021=A1020,'Cargos x vlr'!$G$4,'Cargos x vlr'!$F$4)</f>
        <v>200</v>
      </c>
      <c r="E1021" s="11">
        <f>IF(A1021=A1020,'Cargos x vlr'!$G$5,'Cargos x vlr'!$F$5)</f>
        <v>200</v>
      </c>
      <c r="F1021" s="11" t="str">
        <f t="shared" si="31"/>
        <v>Interior</v>
      </c>
    </row>
    <row r="1022" spans="1:6" x14ac:dyDescent="0.25">
      <c r="A1022" s="2" t="s">
        <v>10973</v>
      </c>
      <c r="B1022" t="s">
        <v>8362</v>
      </c>
      <c r="C1022" t="str">
        <f t="shared" si="30"/>
        <v>GOMarzagão</v>
      </c>
      <c r="D1022" s="11">
        <f>IF(A1022=A1021,'Cargos x vlr'!$G$4,'Cargos x vlr'!$F$4)</f>
        <v>200</v>
      </c>
      <c r="E1022" s="11">
        <f>IF(A1022=A1021,'Cargos x vlr'!$G$5,'Cargos x vlr'!$F$5)</f>
        <v>200</v>
      </c>
      <c r="F1022" s="11" t="str">
        <f t="shared" si="31"/>
        <v>Interior</v>
      </c>
    </row>
    <row r="1023" spans="1:6" x14ac:dyDescent="0.25">
      <c r="A1023" s="2" t="s">
        <v>10973</v>
      </c>
      <c r="B1023" t="s">
        <v>8378</v>
      </c>
      <c r="C1023" t="str">
        <f t="shared" si="30"/>
        <v>GOMatrinchã</v>
      </c>
      <c r="D1023" s="11">
        <f>IF(A1023=A1022,'Cargos x vlr'!$G$4,'Cargos x vlr'!$F$4)</f>
        <v>200</v>
      </c>
      <c r="E1023" s="11">
        <f>IF(A1023=A1022,'Cargos x vlr'!$G$5,'Cargos x vlr'!$F$5)</f>
        <v>200</v>
      </c>
      <c r="F1023" s="11" t="str">
        <f t="shared" si="31"/>
        <v>Interior</v>
      </c>
    </row>
    <row r="1024" spans="1:6" x14ac:dyDescent="0.25">
      <c r="A1024" s="2" t="s">
        <v>10973</v>
      </c>
      <c r="B1024" t="s">
        <v>8393</v>
      </c>
      <c r="C1024" t="str">
        <f t="shared" si="30"/>
        <v>GOMaurilândia</v>
      </c>
      <c r="D1024" s="11">
        <f>IF(A1024=A1023,'Cargos x vlr'!$G$4,'Cargos x vlr'!$F$4)</f>
        <v>200</v>
      </c>
      <c r="E1024" s="11">
        <f>IF(A1024=A1023,'Cargos x vlr'!$G$5,'Cargos x vlr'!$F$5)</f>
        <v>200</v>
      </c>
      <c r="F1024" s="11" t="str">
        <f t="shared" si="31"/>
        <v>Interior</v>
      </c>
    </row>
    <row r="1025" spans="1:6" x14ac:dyDescent="0.25">
      <c r="A1025" s="2" t="s">
        <v>10973</v>
      </c>
      <c r="B1025" t="s">
        <v>8408</v>
      </c>
      <c r="C1025" t="str">
        <f t="shared" si="30"/>
        <v>GOMimoso de Goiás</v>
      </c>
      <c r="D1025" s="11">
        <f>IF(A1025=A1024,'Cargos x vlr'!$G$4,'Cargos x vlr'!$F$4)</f>
        <v>200</v>
      </c>
      <c r="E1025" s="11">
        <f>IF(A1025=A1024,'Cargos x vlr'!$G$5,'Cargos x vlr'!$F$5)</f>
        <v>200</v>
      </c>
      <c r="F1025" s="11" t="str">
        <f t="shared" si="31"/>
        <v>Interior</v>
      </c>
    </row>
    <row r="1026" spans="1:6" x14ac:dyDescent="0.25">
      <c r="A1026" s="2" t="s">
        <v>10973</v>
      </c>
      <c r="B1026" t="s">
        <v>8420</v>
      </c>
      <c r="C1026" t="str">
        <f t="shared" si="30"/>
        <v>GOMinaçu</v>
      </c>
      <c r="D1026" s="11">
        <f>IF(A1026=A1025,'Cargos x vlr'!$G$4,'Cargos x vlr'!$F$4)</f>
        <v>200</v>
      </c>
      <c r="E1026" s="11">
        <f>IF(A1026=A1025,'Cargos x vlr'!$G$5,'Cargos x vlr'!$F$5)</f>
        <v>200</v>
      </c>
      <c r="F1026" s="11" t="str">
        <f t="shared" si="31"/>
        <v>Interior</v>
      </c>
    </row>
    <row r="1027" spans="1:6" x14ac:dyDescent="0.25">
      <c r="A1027" s="2" t="s">
        <v>10973</v>
      </c>
      <c r="B1027" t="s">
        <v>8433</v>
      </c>
      <c r="C1027" t="str">
        <f t="shared" ref="C1027:C1090" si="32">CONCATENATE(A1027,B1027)</f>
        <v>GOMineiros</v>
      </c>
      <c r="D1027" s="11">
        <f>IF(A1027=A1026,'Cargos x vlr'!$G$4,'Cargos x vlr'!$F$4)</f>
        <v>200</v>
      </c>
      <c r="E1027" s="11">
        <f>IF(A1027=A1026,'Cargos x vlr'!$G$5,'Cargos x vlr'!$F$5)</f>
        <v>200</v>
      </c>
      <c r="F1027" s="11" t="str">
        <f t="shared" ref="F1027:F1090" si="33">IF(A1026=A1027,"Interior","Capital")</f>
        <v>Interior</v>
      </c>
    </row>
    <row r="1028" spans="1:6" x14ac:dyDescent="0.25">
      <c r="A1028" s="2" t="s">
        <v>10973</v>
      </c>
      <c r="B1028" t="s">
        <v>8446</v>
      </c>
      <c r="C1028" t="str">
        <f t="shared" si="32"/>
        <v>GOMoiporá</v>
      </c>
      <c r="D1028" s="11">
        <f>IF(A1028=A1027,'Cargos x vlr'!$G$4,'Cargos x vlr'!$F$4)</f>
        <v>200</v>
      </c>
      <c r="E1028" s="11">
        <f>IF(A1028=A1027,'Cargos x vlr'!$G$5,'Cargos x vlr'!$F$5)</f>
        <v>200</v>
      </c>
      <c r="F1028" s="11" t="str">
        <f t="shared" si="33"/>
        <v>Interior</v>
      </c>
    </row>
    <row r="1029" spans="1:6" x14ac:dyDescent="0.25">
      <c r="A1029" s="2" t="s">
        <v>10973</v>
      </c>
      <c r="B1029" t="s">
        <v>8459</v>
      </c>
      <c r="C1029" t="str">
        <f t="shared" si="32"/>
        <v>GOMonte Alegre de Goiás</v>
      </c>
      <c r="D1029" s="11">
        <f>IF(A1029=A1028,'Cargos x vlr'!$G$4,'Cargos x vlr'!$F$4)</f>
        <v>200</v>
      </c>
      <c r="E1029" s="11">
        <f>IF(A1029=A1028,'Cargos x vlr'!$G$5,'Cargos x vlr'!$F$5)</f>
        <v>200</v>
      </c>
      <c r="F1029" s="11" t="str">
        <f t="shared" si="33"/>
        <v>Interior</v>
      </c>
    </row>
    <row r="1030" spans="1:6" x14ac:dyDescent="0.25">
      <c r="A1030" s="2" t="s">
        <v>10973</v>
      </c>
      <c r="B1030" t="s">
        <v>8471</v>
      </c>
      <c r="C1030" t="str">
        <f t="shared" si="32"/>
        <v>GOMontes Claros de Goiás</v>
      </c>
      <c r="D1030" s="11">
        <f>IF(A1030=A1029,'Cargos x vlr'!$G$4,'Cargos x vlr'!$F$4)</f>
        <v>200</v>
      </c>
      <c r="E1030" s="11">
        <f>IF(A1030=A1029,'Cargos x vlr'!$G$5,'Cargos x vlr'!$F$5)</f>
        <v>200</v>
      </c>
      <c r="F1030" s="11" t="str">
        <f t="shared" si="33"/>
        <v>Interior</v>
      </c>
    </row>
    <row r="1031" spans="1:6" x14ac:dyDescent="0.25">
      <c r="A1031" s="2" t="s">
        <v>10973</v>
      </c>
      <c r="B1031" t="s">
        <v>8484</v>
      </c>
      <c r="C1031" t="str">
        <f t="shared" si="32"/>
        <v>GOMontividiu</v>
      </c>
      <c r="D1031" s="11">
        <f>IF(A1031=A1030,'Cargos x vlr'!$G$4,'Cargos x vlr'!$F$4)</f>
        <v>200</v>
      </c>
      <c r="E1031" s="11">
        <f>IF(A1031=A1030,'Cargos x vlr'!$G$5,'Cargos x vlr'!$F$5)</f>
        <v>200</v>
      </c>
      <c r="F1031" s="11" t="str">
        <f t="shared" si="33"/>
        <v>Interior</v>
      </c>
    </row>
    <row r="1032" spans="1:6" x14ac:dyDescent="0.25">
      <c r="A1032" s="2" t="s">
        <v>10973</v>
      </c>
      <c r="B1032" t="s">
        <v>8496</v>
      </c>
      <c r="C1032" t="str">
        <f t="shared" si="32"/>
        <v>GOMontividiu do Norte</v>
      </c>
      <c r="D1032" s="11">
        <f>IF(A1032=A1031,'Cargos x vlr'!$G$4,'Cargos x vlr'!$F$4)</f>
        <v>200</v>
      </c>
      <c r="E1032" s="11">
        <f>IF(A1032=A1031,'Cargos x vlr'!$G$5,'Cargos x vlr'!$F$5)</f>
        <v>200</v>
      </c>
      <c r="F1032" s="11" t="str">
        <f t="shared" si="33"/>
        <v>Interior</v>
      </c>
    </row>
    <row r="1033" spans="1:6" x14ac:dyDescent="0.25">
      <c r="A1033" s="2" t="s">
        <v>10973</v>
      </c>
      <c r="B1033" t="s">
        <v>8062</v>
      </c>
      <c r="C1033" t="str">
        <f t="shared" si="32"/>
        <v>GOMorrinhos</v>
      </c>
      <c r="D1033" s="11">
        <f>IF(A1033=A1032,'Cargos x vlr'!$G$4,'Cargos x vlr'!$F$4)</f>
        <v>200</v>
      </c>
      <c r="E1033" s="11">
        <f>IF(A1033=A1032,'Cargos x vlr'!$G$5,'Cargos x vlr'!$F$5)</f>
        <v>200</v>
      </c>
      <c r="F1033" s="11" t="str">
        <f t="shared" si="33"/>
        <v>Interior</v>
      </c>
    </row>
    <row r="1034" spans="1:6" x14ac:dyDescent="0.25">
      <c r="A1034" s="2" t="s">
        <v>10973</v>
      </c>
      <c r="B1034" t="s">
        <v>8520</v>
      </c>
      <c r="C1034" t="str">
        <f t="shared" si="32"/>
        <v>GOMorro Agudo de Goiás</v>
      </c>
      <c r="D1034" s="11">
        <f>IF(A1034=A1033,'Cargos x vlr'!$G$4,'Cargos x vlr'!$F$4)</f>
        <v>200</v>
      </c>
      <c r="E1034" s="11">
        <f>IF(A1034=A1033,'Cargos x vlr'!$G$5,'Cargos x vlr'!$F$5)</f>
        <v>200</v>
      </c>
      <c r="F1034" s="11" t="str">
        <f t="shared" si="33"/>
        <v>Interior</v>
      </c>
    </row>
    <row r="1035" spans="1:6" x14ac:dyDescent="0.25">
      <c r="A1035" s="2" t="s">
        <v>10973</v>
      </c>
      <c r="B1035" t="s">
        <v>8533</v>
      </c>
      <c r="C1035" t="str">
        <f t="shared" si="32"/>
        <v>GOMossâmedes</v>
      </c>
      <c r="D1035" s="11">
        <f>IF(A1035=A1034,'Cargos x vlr'!$G$4,'Cargos x vlr'!$F$4)</f>
        <v>200</v>
      </c>
      <c r="E1035" s="11">
        <f>IF(A1035=A1034,'Cargos x vlr'!$G$5,'Cargos x vlr'!$F$5)</f>
        <v>200</v>
      </c>
      <c r="F1035" s="11" t="str">
        <f t="shared" si="33"/>
        <v>Interior</v>
      </c>
    </row>
    <row r="1036" spans="1:6" x14ac:dyDescent="0.25">
      <c r="A1036" s="2" t="s">
        <v>10973</v>
      </c>
      <c r="B1036" t="s">
        <v>8544</v>
      </c>
      <c r="C1036" t="str">
        <f t="shared" si="32"/>
        <v>GOMozarlândia</v>
      </c>
      <c r="D1036" s="11">
        <f>IF(A1036=A1035,'Cargos x vlr'!$G$4,'Cargos x vlr'!$F$4)</f>
        <v>200</v>
      </c>
      <c r="E1036" s="11">
        <f>IF(A1036=A1035,'Cargos x vlr'!$G$5,'Cargos x vlr'!$F$5)</f>
        <v>200</v>
      </c>
      <c r="F1036" s="11" t="str">
        <f t="shared" si="33"/>
        <v>Interior</v>
      </c>
    </row>
    <row r="1037" spans="1:6" x14ac:dyDescent="0.25">
      <c r="A1037" s="2" t="s">
        <v>10973</v>
      </c>
      <c r="B1037" t="s">
        <v>6937</v>
      </c>
      <c r="C1037" t="str">
        <f t="shared" si="32"/>
        <v>GOMundo Novo</v>
      </c>
      <c r="D1037" s="11">
        <f>IF(A1037=A1036,'Cargos x vlr'!$G$4,'Cargos x vlr'!$F$4)</f>
        <v>200</v>
      </c>
      <c r="E1037" s="11">
        <f>IF(A1037=A1036,'Cargos x vlr'!$G$5,'Cargos x vlr'!$F$5)</f>
        <v>200</v>
      </c>
      <c r="F1037" s="11" t="str">
        <f t="shared" si="33"/>
        <v>Interior</v>
      </c>
    </row>
    <row r="1038" spans="1:6" x14ac:dyDescent="0.25">
      <c r="A1038" s="2" t="s">
        <v>10973</v>
      </c>
      <c r="B1038" t="s">
        <v>8569</v>
      </c>
      <c r="C1038" t="str">
        <f t="shared" si="32"/>
        <v>GOMutunópolis</v>
      </c>
      <c r="D1038" s="11">
        <f>IF(A1038=A1037,'Cargos x vlr'!$G$4,'Cargos x vlr'!$F$4)</f>
        <v>200</v>
      </c>
      <c r="E1038" s="11">
        <f>IF(A1038=A1037,'Cargos x vlr'!$G$5,'Cargos x vlr'!$F$5)</f>
        <v>200</v>
      </c>
      <c r="F1038" s="11" t="str">
        <f t="shared" si="33"/>
        <v>Interior</v>
      </c>
    </row>
    <row r="1039" spans="1:6" x14ac:dyDescent="0.25">
      <c r="A1039" s="2" t="s">
        <v>10973</v>
      </c>
      <c r="B1039" t="s">
        <v>8581</v>
      </c>
      <c r="C1039" t="str">
        <f t="shared" si="32"/>
        <v>GONazário</v>
      </c>
      <c r="D1039" s="11">
        <f>IF(A1039=A1038,'Cargos x vlr'!$G$4,'Cargos x vlr'!$F$4)</f>
        <v>200</v>
      </c>
      <c r="E1039" s="11">
        <f>IF(A1039=A1038,'Cargos x vlr'!$G$5,'Cargos x vlr'!$F$5)</f>
        <v>200</v>
      </c>
      <c r="F1039" s="11" t="str">
        <f t="shared" si="33"/>
        <v>Interior</v>
      </c>
    </row>
    <row r="1040" spans="1:6" x14ac:dyDescent="0.25">
      <c r="A1040" s="2" t="s">
        <v>10973</v>
      </c>
      <c r="B1040" t="s">
        <v>8593</v>
      </c>
      <c r="C1040" t="str">
        <f t="shared" si="32"/>
        <v>GONerópolis</v>
      </c>
      <c r="D1040" s="11">
        <f>IF(A1040=A1039,'Cargos x vlr'!$G$4,'Cargos x vlr'!$F$4)</f>
        <v>200</v>
      </c>
      <c r="E1040" s="11">
        <f>IF(A1040=A1039,'Cargos x vlr'!$G$5,'Cargos x vlr'!$F$5)</f>
        <v>200</v>
      </c>
      <c r="F1040" s="11" t="str">
        <f t="shared" si="33"/>
        <v>Interior</v>
      </c>
    </row>
    <row r="1041" spans="1:6" x14ac:dyDescent="0.25">
      <c r="A1041" s="2" t="s">
        <v>10973</v>
      </c>
      <c r="B1041" t="s">
        <v>8606</v>
      </c>
      <c r="C1041" t="str">
        <f t="shared" si="32"/>
        <v>GONiquelândia</v>
      </c>
      <c r="D1041" s="11">
        <f>IF(A1041=A1040,'Cargos x vlr'!$G$4,'Cargos x vlr'!$F$4)</f>
        <v>200</v>
      </c>
      <c r="E1041" s="11">
        <f>IF(A1041=A1040,'Cargos x vlr'!$G$5,'Cargos x vlr'!$F$5)</f>
        <v>200</v>
      </c>
      <c r="F1041" s="11" t="str">
        <f t="shared" si="33"/>
        <v>Interior</v>
      </c>
    </row>
    <row r="1042" spans="1:6" x14ac:dyDescent="0.25">
      <c r="A1042" s="2" t="s">
        <v>10973</v>
      </c>
      <c r="B1042" t="s">
        <v>8618</v>
      </c>
      <c r="C1042" t="str">
        <f t="shared" si="32"/>
        <v>GONova América</v>
      </c>
      <c r="D1042" s="11">
        <f>IF(A1042=A1041,'Cargos x vlr'!$G$4,'Cargos x vlr'!$F$4)</f>
        <v>200</v>
      </c>
      <c r="E1042" s="11">
        <f>IF(A1042=A1041,'Cargos x vlr'!$G$5,'Cargos x vlr'!$F$5)</f>
        <v>200</v>
      </c>
      <c r="F1042" s="11" t="str">
        <f t="shared" si="33"/>
        <v>Interior</v>
      </c>
    </row>
    <row r="1043" spans="1:6" x14ac:dyDescent="0.25">
      <c r="A1043" s="2" t="s">
        <v>10973</v>
      </c>
      <c r="B1043" t="s">
        <v>8630</v>
      </c>
      <c r="C1043" t="str">
        <f t="shared" si="32"/>
        <v>GONova Aurora</v>
      </c>
      <c r="D1043" s="11">
        <f>IF(A1043=A1042,'Cargos x vlr'!$G$4,'Cargos x vlr'!$F$4)</f>
        <v>200</v>
      </c>
      <c r="E1043" s="11">
        <f>IF(A1043=A1042,'Cargos x vlr'!$G$5,'Cargos x vlr'!$F$5)</f>
        <v>200</v>
      </c>
      <c r="F1043" s="11" t="str">
        <f t="shared" si="33"/>
        <v>Interior</v>
      </c>
    </row>
    <row r="1044" spans="1:6" x14ac:dyDescent="0.25">
      <c r="A1044" s="2" t="s">
        <v>10973</v>
      </c>
      <c r="B1044" t="s">
        <v>8642</v>
      </c>
      <c r="C1044" t="str">
        <f t="shared" si="32"/>
        <v>GONova Crixás</v>
      </c>
      <c r="D1044" s="11">
        <f>IF(A1044=A1043,'Cargos x vlr'!$G$4,'Cargos x vlr'!$F$4)</f>
        <v>200</v>
      </c>
      <c r="E1044" s="11">
        <f>IF(A1044=A1043,'Cargos x vlr'!$G$5,'Cargos x vlr'!$F$5)</f>
        <v>200</v>
      </c>
      <c r="F1044" s="11" t="str">
        <f t="shared" si="33"/>
        <v>Interior</v>
      </c>
    </row>
    <row r="1045" spans="1:6" x14ac:dyDescent="0.25">
      <c r="A1045" s="2" t="s">
        <v>10973</v>
      </c>
      <c r="B1045" t="s">
        <v>8653</v>
      </c>
      <c r="C1045" t="str">
        <f t="shared" si="32"/>
        <v>GONova Glória</v>
      </c>
      <c r="D1045" s="11">
        <f>IF(A1045=A1044,'Cargos x vlr'!$G$4,'Cargos x vlr'!$F$4)</f>
        <v>200</v>
      </c>
      <c r="E1045" s="11">
        <f>IF(A1045=A1044,'Cargos x vlr'!$G$5,'Cargos x vlr'!$F$5)</f>
        <v>200</v>
      </c>
      <c r="F1045" s="11" t="str">
        <f t="shared" si="33"/>
        <v>Interior</v>
      </c>
    </row>
    <row r="1046" spans="1:6" x14ac:dyDescent="0.25">
      <c r="A1046" s="2" t="s">
        <v>10973</v>
      </c>
      <c r="B1046" t="s">
        <v>8666</v>
      </c>
      <c r="C1046" t="str">
        <f t="shared" si="32"/>
        <v>GONova Iguaçu de Goiás</v>
      </c>
      <c r="D1046" s="11">
        <f>IF(A1046=A1045,'Cargos x vlr'!$G$4,'Cargos x vlr'!$F$4)</f>
        <v>200</v>
      </c>
      <c r="E1046" s="11">
        <f>IF(A1046=A1045,'Cargos x vlr'!$G$5,'Cargos x vlr'!$F$5)</f>
        <v>200</v>
      </c>
      <c r="F1046" s="11" t="str">
        <f t="shared" si="33"/>
        <v>Interior</v>
      </c>
    </row>
    <row r="1047" spans="1:6" x14ac:dyDescent="0.25">
      <c r="A1047" s="2" t="s">
        <v>10973</v>
      </c>
      <c r="B1047" t="s">
        <v>8679</v>
      </c>
      <c r="C1047" t="str">
        <f t="shared" si="32"/>
        <v>GONova Roma</v>
      </c>
      <c r="D1047" s="11">
        <f>IF(A1047=A1046,'Cargos x vlr'!$G$4,'Cargos x vlr'!$F$4)</f>
        <v>200</v>
      </c>
      <c r="E1047" s="11">
        <f>IF(A1047=A1046,'Cargos x vlr'!$G$5,'Cargos x vlr'!$F$5)</f>
        <v>200</v>
      </c>
      <c r="F1047" s="11" t="str">
        <f t="shared" si="33"/>
        <v>Interior</v>
      </c>
    </row>
    <row r="1048" spans="1:6" x14ac:dyDescent="0.25">
      <c r="A1048" s="2" t="s">
        <v>10973</v>
      </c>
      <c r="B1048" t="s">
        <v>8691</v>
      </c>
      <c r="C1048" t="str">
        <f t="shared" si="32"/>
        <v>GONova Veneza</v>
      </c>
      <c r="D1048" s="11">
        <f>IF(A1048=A1047,'Cargos x vlr'!$G$4,'Cargos x vlr'!$F$4)</f>
        <v>200</v>
      </c>
      <c r="E1048" s="11">
        <f>IF(A1048=A1047,'Cargos x vlr'!$G$5,'Cargos x vlr'!$F$5)</f>
        <v>200</v>
      </c>
      <c r="F1048" s="11" t="str">
        <f t="shared" si="33"/>
        <v>Interior</v>
      </c>
    </row>
    <row r="1049" spans="1:6" x14ac:dyDescent="0.25">
      <c r="A1049" s="2" t="s">
        <v>10973</v>
      </c>
      <c r="B1049" t="s">
        <v>8703</v>
      </c>
      <c r="C1049" t="str">
        <f t="shared" si="32"/>
        <v>GONovo Brasil</v>
      </c>
      <c r="D1049" s="11">
        <f>IF(A1049=A1048,'Cargos x vlr'!$G$4,'Cargos x vlr'!$F$4)</f>
        <v>200</v>
      </c>
      <c r="E1049" s="11">
        <f>IF(A1049=A1048,'Cargos x vlr'!$G$5,'Cargos x vlr'!$F$5)</f>
        <v>200</v>
      </c>
      <c r="F1049" s="11" t="str">
        <f t="shared" si="33"/>
        <v>Interior</v>
      </c>
    </row>
    <row r="1050" spans="1:6" x14ac:dyDescent="0.25">
      <c r="A1050" s="2" t="s">
        <v>10973</v>
      </c>
      <c r="B1050" t="s">
        <v>8715</v>
      </c>
      <c r="C1050" t="str">
        <f t="shared" si="32"/>
        <v>GONovo Gama</v>
      </c>
      <c r="D1050" s="11">
        <f>IF(A1050=A1049,'Cargos x vlr'!$G$4,'Cargos x vlr'!$F$4)</f>
        <v>200</v>
      </c>
      <c r="E1050" s="11">
        <f>IF(A1050=A1049,'Cargos x vlr'!$G$5,'Cargos x vlr'!$F$5)</f>
        <v>200</v>
      </c>
      <c r="F1050" s="11" t="str">
        <f t="shared" si="33"/>
        <v>Interior</v>
      </c>
    </row>
    <row r="1051" spans="1:6" x14ac:dyDescent="0.25">
      <c r="A1051" s="2" t="s">
        <v>10973</v>
      </c>
      <c r="B1051" t="s">
        <v>8727</v>
      </c>
      <c r="C1051" t="str">
        <f t="shared" si="32"/>
        <v>GONovo Planalto</v>
      </c>
      <c r="D1051" s="11">
        <f>IF(A1051=A1050,'Cargos x vlr'!$G$4,'Cargos x vlr'!$F$4)</f>
        <v>200</v>
      </c>
      <c r="E1051" s="11">
        <f>IF(A1051=A1050,'Cargos x vlr'!$G$5,'Cargos x vlr'!$F$5)</f>
        <v>200</v>
      </c>
      <c r="F1051" s="11" t="str">
        <f t="shared" si="33"/>
        <v>Interior</v>
      </c>
    </row>
    <row r="1052" spans="1:6" x14ac:dyDescent="0.25">
      <c r="A1052" s="2" t="s">
        <v>10973</v>
      </c>
      <c r="B1052" t="s">
        <v>8738</v>
      </c>
      <c r="C1052" t="str">
        <f t="shared" si="32"/>
        <v>GOOrizona</v>
      </c>
      <c r="D1052" s="11">
        <f>IF(A1052=A1051,'Cargos x vlr'!$G$4,'Cargos x vlr'!$F$4)</f>
        <v>200</v>
      </c>
      <c r="E1052" s="11">
        <f>IF(A1052=A1051,'Cargos x vlr'!$G$5,'Cargos x vlr'!$F$5)</f>
        <v>200</v>
      </c>
      <c r="F1052" s="11" t="str">
        <f t="shared" si="33"/>
        <v>Interior</v>
      </c>
    </row>
    <row r="1053" spans="1:6" x14ac:dyDescent="0.25">
      <c r="A1053" s="2" t="s">
        <v>10973</v>
      </c>
      <c r="B1053" t="s">
        <v>8749</v>
      </c>
      <c r="C1053" t="str">
        <f t="shared" si="32"/>
        <v>GOOuro Verde de Goiás</v>
      </c>
      <c r="D1053" s="11">
        <f>IF(A1053=A1052,'Cargos x vlr'!$G$4,'Cargos x vlr'!$F$4)</f>
        <v>200</v>
      </c>
      <c r="E1053" s="11">
        <f>IF(A1053=A1052,'Cargos x vlr'!$G$5,'Cargos x vlr'!$F$5)</f>
        <v>200</v>
      </c>
      <c r="F1053" s="11" t="str">
        <f t="shared" si="33"/>
        <v>Interior</v>
      </c>
    </row>
    <row r="1054" spans="1:6" x14ac:dyDescent="0.25">
      <c r="A1054" s="2" t="s">
        <v>10973</v>
      </c>
      <c r="B1054" t="s">
        <v>8760</v>
      </c>
      <c r="C1054" t="str">
        <f t="shared" si="32"/>
        <v>GOOuvidor</v>
      </c>
      <c r="D1054" s="11">
        <f>IF(A1054=A1053,'Cargos x vlr'!$G$4,'Cargos x vlr'!$F$4)</f>
        <v>200</v>
      </c>
      <c r="E1054" s="11">
        <f>IF(A1054=A1053,'Cargos x vlr'!$G$5,'Cargos x vlr'!$F$5)</f>
        <v>200</v>
      </c>
      <c r="F1054" s="11" t="str">
        <f t="shared" si="33"/>
        <v>Interior</v>
      </c>
    </row>
    <row r="1055" spans="1:6" x14ac:dyDescent="0.25">
      <c r="A1055" s="2" t="s">
        <v>10973</v>
      </c>
      <c r="B1055" t="s">
        <v>8771</v>
      </c>
      <c r="C1055" t="str">
        <f t="shared" si="32"/>
        <v>GOPadre Bernardo</v>
      </c>
      <c r="D1055" s="11">
        <f>IF(A1055=A1054,'Cargos x vlr'!$G$4,'Cargos x vlr'!$F$4)</f>
        <v>200</v>
      </c>
      <c r="E1055" s="11">
        <f>IF(A1055=A1054,'Cargos x vlr'!$G$5,'Cargos x vlr'!$F$5)</f>
        <v>200</v>
      </c>
      <c r="F1055" s="11" t="str">
        <f t="shared" si="33"/>
        <v>Interior</v>
      </c>
    </row>
    <row r="1056" spans="1:6" x14ac:dyDescent="0.25">
      <c r="A1056" s="2" t="s">
        <v>10973</v>
      </c>
      <c r="B1056" t="s">
        <v>8783</v>
      </c>
      <c r="C1056" t="str">
        <f t="shared" si="32"/>
        <v>GOPalestina de Goiás</v>
      </c>
      <c r="D1056" s="11">
        <f>IF(A1056=A1055,'Cargos x vlr'!$G$4,'Cargos x vlr'!$F$4)</f>
        <v>200</v>
      </c>
      <c r="E1056" s="11">
        <f>IF(A1056=A1055,'Cargos x vlr'!$G$5,'Cargos x vlr'!$F$5)</f>
        <v>200</v>
      </c>
      <c r="F1056" s="11" t="str">
        <f t="shared" si="33"/>
        <v>Interior</v>
      </c>
    </row>
    <row r="1057" spans="1:6" x14ac:dyDescent="0.25">
      <c r="A1057" s="2" t="s">
        <v>10973</v>
      </c>
      <c r="B1057" t="s">
        <v>8795</v>
      </c>
      <c r="C1057" t="str">
        <f t="shared" si="32"/>
        <v>GOPalmeiras de Goiás</v>
      </c>
      <c r="D1057" s="11">
        <f>IF(A1057=A1056,'Cargos x vlr'!$G$4,'Cargos x vlr'!$F$4)</f>
        <v>200</v>
      </c>
      <c r="E1057" s="11">
        <f>IF(A1057=A1056,'Cargos x vlr'!$G$5,'Cargos x vlr'!$F$5)</f>
        <v>200</v>
      </c>
      <c r="F1057" s="11" t="str">
        <f t="shared" si="33"/>
        <v>Interior</v>
      </c>
    </row>
    <row r="1058" spans="1:6" x14ac:dyDescent="0.25">
      <c r="A1058" s="2" t="s">
        <v>10973</v>
      </c>
      <c r="B1058" t="s">
        <v>8807</v>
      </c>
      <c r="C1058" t="str">
        <f t="shared" si="32"/>
        <v>GOPalmelo</v>
      </c>
      <c r="D1058" s="11">
        <f>IF(A1058=A1057,'Cargos x vlr'!$G$4,'Cargos x vlr'!$F$4)</f>
        <v>200</v>
      </c>
      <c r="E1058" s="11">
        <f>IF(A1058=A1057,'Cargos x vlr'!$G$5,'Cargos x vlr'!$F$5)</f>
        <v>200</v>
      </c>
      <c r="F1058" s="11" t="str">
        <f t="shared" si="33"/>
        <v>Interior</v>
      </c>
    </row>
    <row r="1059" spans="1:6" x14ac:dyDescent="0.25">
      <c r="A1059" s="2" t="s">
        <v>10973</v>
      </c>
      <c r="B1059" t="s">
        <v>8817</v>
      </c>
      <c r="C1059" t="str">
        <f t="shared" si="32"/>
        <v>GOPalminópolis</v>
      </c>
      <c r="D1059" s="11">
        <f>IF(A1059=A1058,'Cargos x vlr'!$G$4,'Cargos x vlr'!$F$4)</f>
        <v>200</v>
      </c>
      <c r="E1059" s="11">
        <f>IF(A1059=A1058,'Cargos x vlr'!$G$5,'Cargos x vlr'!$F$5)</f>
        <v>200</v>
      </c>
      <c r="F1059" s="11" t="str">
        <f t="shared" si="33"/>
        <v>Interior</v>
      </c>
    </row>
    <row r="1060" spans="1:6" x14ac:dyDescent="0.25">
      <c r="A1060" s="2" t="s">
        <v>10973</v>
      </c>
      <c r="B1060" t="s">
        <v>8827</v>
      </c>
      <c r="C1060" t="str">
        <f t="shared" si="32"/>
        <v>GOPanamá</v>
      </c>
      <c r="D1060" s="11">
        <f>IF(A1060=A1059,'Cargos x vlr'!$G$4,'Cargos x vlr'!$F$4)</f>
        <v>200</v>
      </c>
      <c r="E1060" s="11">
        <f>IF(A1060=A1059,'Cargos x vlr'!$G$5,'Cargos x vlr'!$F$5)</f>
        <v>200</v>
      </c>
      <c r="F1060" s="11" t="str">
        <f t="shared" si="33"/>
        <v>Interior</v>
      </c>
    </row>
    <row r="1061" spans="1:6" x14ac:dyDescent="0.25">
      <c r="A1061" s="2" t="s">
        <v>10973</v>
      </c>
      <c r="B1061" t="s">
        <v>8838</v>
      </c>
      <c r="C1061" t="str">
        <f t="shared" si="32"/>
        <v>GOParanaiguara</v>
      </c>
      <c r="D1061" s="11">
        <f>IF(A1061=A1060,'Cargos x vlr'!$G$4,'Cargos x vlr'!$F$4)</f>
        <v>200</v>
      </c>
      <c r="E1061" s="11">
        <f>IF(A1061=A1060,'Cargos x vlr'!$G$5,'Cargos x vlr'!$F$5)</f>
        <v>200</v>
      </c>
      <c r="F1061" s="11" t="str">
        <f t="shared" si="33"/>
        <v>Interior</v>
      </c>
    </row>
    <row r="1062" spans="1:6" x14ac:dyDescent="0.25">
      <c r="A1062" s="2" t="s">
        <v>10973</v>
      </c>
      <c r="B1062" t="s">
        <v>8849</v>
      </c>
      <c r="C1062" t="str">
        <f t="shared" si="32"/>
        <v>GOParaúna</v>
      </c>
      <c r="D1062" s="11">
        <f>IF(A1062=A1061,'Cargos x vlr'!$G$4,'Cargos x vlr'!$F$4)</f>
        <v>200</v>
      </c>
      <c r="E1062" s="11">
        <f>IF(A1062=A1061,'Cargos x vlr'!$G$5,'Cargos x vlr'!$F$5)</f>
        <v>200</v>
      </c>
      <c r="F1062" s="11" t="str">
        <f t="shared" si="33"/>
        <v>Interior</v>
      </c>
    </row>
    <row r="1063" spans="1:6" x14ac:dyDescent="0.25">
      <c r="A1063" s="2" t="s">
        <v>10973</v>
      </c>
      <c r="B1063" t="s">
        <v>8861</v>
      </c>
      <c r="C1063" t="str">
        <f t="shared" si="32"/>
        <v>GOPerolândia</v>
      </c>
      <c r="D1063" s="11">
        <f>IF(A1063=A1062,'Cargos x vlr'!$G$4,'Cargos x vlr'!$F$4)</f>
        <v>200</v>
      </c>
      <c r="E1063" s="11">
        <f>IF(A1063=A1062,'Cargos x vlr'!$G$5,'Cargos x vlr'!$F$5)</f>
        <v>200</v>
      </c>
      <c r="F1063" s="11" t="str">
        <f t="shared" si="33"/>
        <v>Interior</v>
      </c>
    </row>
    <row r="1064" spans="1:6" x14ac:dyDescent="0.25">
      <c r="A1064" s="2" t="s">
        <v>10973</v>
      </c>
      <c r="B1064" t="s">
        <v>8872</v>
      </c>
      <c r="C1064" t="str">
        <f t="shared" si="32"/>
        <v>GOPetrolina de Goiás</v>
      </c>
      <c r="D1064" s="11">
        <f>IF(A1064=A1063,'Cargos x vlr'!$G$4,'Cargos x vlr'!$F$4)</f>
        <v>200</v>
      </c>
      <c r="E1064" s="11">
        <f>IF(A1064=A1063,'Cargos x vlr'!$G$5,'Cargos x vlr'!$F$5)</f>
        <v>200</v>
      </c>
      <c r="F1064" s="11" t="str">
        <f t="shared" si="33"/>
        <v>Interior</v>
      </c>
    </row>
    <row r="1065" spans="1:6" x14ac:dyDescent="0.25">
      <c r="A1065" s="2" t="s">
        <v>10973</v>
      </c>
      <c r="B1065" t="s">
        <v>8884</v>
      </c>
      <c r="C1065" t="str">
        <f t="shared" si="32"/>
        <v>GOPilar de Goiás</v>
      </c>
      <c r="D1065" s="11">
        <f>IF(A1065=A1064,'Cargos x vlr'!$G$4,'Cargos x vlr'!$F$4)</f>
        <v>200</v>
      </c>
      <c r="E1065" s="11">
        <f>IF(A1065=A1064,'Cargos x vlr'!$G$5,'Cargos x vlr'!$F$5)</f>
        <v>200</v>
      </c>
      <c r="F1065" s="11" t="str">
        <f t="shared" si="33"/>
        <v>Interior</v>
      </c>
    </row>
    <row r="1066" spans="1:6" x14ac:dyDescent="0.25">
      <c r="A1066" s="2" t="s">
        <v>10973</v>
      </c>
      <c r="B1066" t="s">
        <v>8896</v>
      </c>
      <c r="C1066" t="str">
        <f t="shared" si="32"/>
        <v>GOPiracanjuba</v>
      </c>
      <c r="D1066" s="11">
        <f>IF(A1066=A1065,'Cargos x vlr'!$G$4,'Cargos x vlr'!$F$4)</f>
        <v>200</v>
      </c>
      <c r="E1066" s="11">
        <f>IF(A1066=A1065,'Cargos x vlr'!$G$5,'Cargos x vlr'!$F$5)</f>
        <v>200</v>
      </c>
      <c r="F1066" s="11" t="str">
        <f t="shared" si="33"/>
        <v>Interior</v>
      </c>
    </row>
    <row r="1067" spans="1:6" x14ac:dyDescent="0.25">
      <c r="A1067" s="2" t="s">
        <v>10973</v>
      </c>
      <c r="B1067" t="s">
        <v>5847</v>
      </c>
      <c r="C1067" t="str">
        <f t="shared" si="32"/>
        <v>GOPiranhas</v>
      </c>
      <c r="D1067" s="11">
        <f>IF(A1067=A1066,'Cargos x vlr'!$G$4,'Cargos x vlr'!$F$4)</f>
        <v>200</v>
      </c>
      <c r="E1067" s="11">
        <f>IF(A1067=A1066,'Cargos x vlr'!$G$5,'Cargos x vlr'!$F$5)</f>
        <v>200</v>
      </c>
      <c r="F1067" s="11" t="str">
        <f t="shared" si="33"/>
        <v>Interior</v>
      </c>
    </row>
    <row r="1068" spans="1:6" x14ac:dyDescent="0.25">
      <c r="A1068" s="2" t="s">
        <v>10973</v>
      </c>
      <c r="B1068" t="s">
        <v>8917</v>
      </c>
      <c r="C1068" t="str">
        <f t="shared" si="32"/>
        <v>GOPirenópolis</v>
      </c>
      <c r="D1068" s="11">
        <f>IF(A1068=A1067,'Cargos x vlr'!$G$4,'Cargos x vlr'!$F$4)</f>
        <v>200</v>
      </c>
      <c r="E1068" s="11">
        <f>IF(A1068=A1067,'Cargos x vlr'!$G$5,'Cargos x vlr'!$F$5)</f>
        <v>200</v>
      </c>
      <c r="F1068" s="11" t="str">
        <f t="shared" si="33"/>
        <v>Interior</v>
      </c>
    </row>
    <row r="1069" spans="1:6" x14ac:dyDescent="0.25">
      <c r="A1069" s="2" t="s">
        <v>10973</v>
      </c>
      <c r="B1069" t="s">
        <v>8928</v>
      </c>
      <c r="C1069" t="str">
        <f t="shared" si="32"/>
        <v>GOPires do Rio</v>
      </c>
      <c r="D1069" s="11">
        <f>IF(A1069=A1068,'Cargos x vlr'!$G$4,'Cargos x vlr'!$F$4)</f>
        <v>200</v>
      </c>
      <c r="E1069" s="11">
        <f>IF(A1069=A1068,'Cargos x vlr'!$G$5,'Cargos x vlr'!$F$5)</f>
        <v>200</v>
      </c>
      <c r="F1069" s="11" t="str">
        <f t="shared" si="33"/>
        <v>Interior</v>
      </c>
    </row>
    <row r="1070" spans="1:6" x14ac:dyDescent="0.25">
      <c r="A1070" s="2" t="s">
        <v>10973</v>
      </c>
      <c r="B1070" t="s">
        <v>8937</v>
      </c>
      <c r="C1070" t="str">
        <f t="shared" si="32"/>
        <v>GOPlanaltina</v>
      </c>
      <c r="D1070" s="11">
        <f>IF(A1070=A1069,'Cargos x vlr'!$G$4,'Cargos x vlr'!$F$4)</f>
        <v>200</v>
      </c>
      <c r="E1070" s="11">
        <f>IF(A1070=A1069,'Cargos x vlr'!$G$5,'Cargos x vlr'!$F$5)</f>
        <v>200</v>
      </c>
      <c r="F1070" s="11" t="str">
        <f t="shared" si="33"/>
        <v>Interior</v>
      </c>
    </row>
    <row r="1071" spans="1:6" x14ac:dyDescent="0.25">
      <c r="A1071" s="2" t="s">
        <v>10973</v>
      </c>
      <c r="B1071" t="s">
        <v>8946</v>
      </c>
      <c r="C1071" t="str">
        <f t="shared" si="32"/>
        <v>GOPontalina</v>
      </c>
      <c r="D1071" s="11">
        <f>IF(A1071=A1070,'Cargos x vlr'!$G$4,'Cargos x vlr'!$F$4)</f>
        <v>200</v>
      </c>
      <c r="E1071" s="11">
        <f>IF(A1071=A1070,'Cargos x vlr'!$G$5,'Cargos x vlr'!$F$5)</f>
        <v>200</v>
      </c>
      <c r="F1071" s="11" t="str">
        <f t="shared" si="33"/>
        <v>Interior</v>
      </c>
    </row>
    <row r="1072" spans="1:6" x14ac:dyDescent="0.25">
      <c r="A1072" s="2" t="s">
        <v>10973</v>
      </c>
      <c r="B1072" t="s">
        <v>8956</v>
      </c>
      <c r="C1072" t="str">
        <f t="shared" si="32"/>
        <v>GOPorangatu</v>
      </c>
      <c r="D1072" s="11">
        <f>IF(A1072=A1071,'Cargos x vlr'!$G$4,'Cargos x vlr'!$F$4)</f>
        <v>200</v>
      </c>
      <c r="E1072" s="11">
        <f>IF(A1072=A1071,'Cargos x vlr'!$G$5,'Cargos x vlr'!$F$5)</f>
        <v>200</v>
      </c>
      <c r="F1072" s="11" t="str">
        <f t="shared" si="33"/>
        <v>Interior</v>
      </c>
    </row>
    <row r="1073" spans="1:6" x14ac:dyDescent="0.25">
      <c r="A1073" s="2" t="s">
        <v>10973</v>
      </c>
      <c r="B1073" t="s">
        <v>8966</v>
      </c>
      <c r="C1073" t="str">
        <f t="shared" si="32"/>
        <v>GOPorteirão</v>
      </c>
      <c r="D1073" s="11">
        <f>IF(A1073=A1072,'Cargos x vlr'!$G$4,'Cargos x vlr'!$F$4)</f>
        <v>200</v>
      </c>
      <c r="E1073" s="11">
        <f>IF(A1073=A1072,'Cargos x vlr'!$G$5,'Cargos x vlr'!$F$5)</f>
        <v>200</v>
      </c>
      <c r="F1073" s="11" t="str">
        <f t="shared" si="33"/>
        <v>Interior</v>
      </c>
    </row>
    <row r="1074" spans="1:6" x14ac:dyDescent="0.25">
      <c r="A1074" s="2" t="s">
        <v>10973</v>
      </c>
      <c r="B1074" t="s">
        <v>8976</v>
      </c>
      <c r="C1074" t="str">
        <f t="shared" si="32"/>
        <v>GOPortelândia</v>
      </c>
      <c r="D1074" s="11">
        <f>IF(A1074=A1073,'Cargos x vlr'!$G$4,'Cargos x vlr'!$F$4)</f>
        <v>200</v>
      </c>
      <c r="E1074" s="11">
        <f>IF(A1074=A1073,'Cargos x vlr'!$G$5,'Cargos x vlr'!$F$5)</f>
        <v>200</v>
      </c>
      <c r="F1074" s="11" t="str">
        <f t="shared" si="33"/>
        <v>Interior</v>
      </c>
    </row>
    <row r="1075" spans="1:6" x14ac:dyDescent="0.25">
      <c r="A1075" s="2" t="s">
        <v>10973</v>
      </c>
      <c r="B1075" t="s">
        <v>8986</v>
      </c>
      <c r="C1075" t="str">
        <f t="shared" si="32"/>
        <v>GOPosse</v>
      </c>
      <c r="D1075" s="11">
        <f>IF(A1075=A1074,'Cargos x vlr'!$G$4,'Cargos x vlr'!$F$4)</f>
        <v>200</v>
      </c>
      <c r="E1075" s="11">
        <f>IF(A1075=A1074,'Cargos x vlr'!$G$5,'Cargos x vlr'!$F$5)</f>
        <v>200</v>
      </c>
      <c r="F1075" s="11" t="str">
        <f t="shared" si="33"/>
        <v>Interior</v>
      </c>
    </row>
    <row r="1076" spans="1:6" x14ac:dyDescent="0.25">
      <c r="A1076" s="2" t="s">
        <v>10973</v>
      </c>
      <c r="B1076" t="s">
        <v>8996</v>
      </c>
      <c r="C1076" t="str">
        <f t="shared" si="32"/>
        <v>GOProfessor Jamil</v>
      </c>
      <c r="D1076" s="11">
        <f>IF(A1076=A1075,'Cargos x vlr'!$G$4,'Cargos x vlr'!$F$4)</f>
        <v>200</v>
      </c>
      <c r="E1076" s="11">
        <f>IF(A1076=A1075,'Cargos x vlr'!$G$5,'Cargos x vlr'!$F$5)</f>
        <v>200</v>
      </c>
      <c r="F1076" s="11" t="str">
        <f t="shared" si="33"/>
        <v>Interior</v>
      </c>
    </row>
    <row r="1077" spans="1:6" x14ac:dyDescent="0.25">
      <c r="A1077" s="2" t="s">
        <v>10973</v>
      </c>
      <c r="B1077" t="s">
        <v>9006</v>
      </c>
      <c r="C1077" t="str">
        <f t="shared" si="32"/>
        <v>GOQuirinópolis</v>
      </c>
      <c r="D1077" s="11">
        <f>IF(A1077=A1076,'Cargos x vlr'!$G$4,'Cargos x vlr'!$F$4)</f>
        <v>200</v>
      </c>
      <c r="E1077" s="11">
        <f>IF(A1077=A1076,'Cargos x vlr'!$G$5,'Cargos x vlr'!$F$5)</f>
        <v>200</v>
      </c>
      <c r="F1077" s="11" t="str">
        <f t="shared" si="33"/>
        <v>Interior</v>
      </c>
    </row>
    <row r="1078" spans="1:6" x14ac:dyDescent="0.25">
      <c r="A1078" s="2" t="s">
        <v>10973</v>
      </c>
      <c r="B1078" t="s">
        <v>9015</v>
      </c>
      <c r="C1078" t="str">
        <f t="shared" si="32"/>
        <v>GORialma</v>
      </c>
      <c r="D1078" s="11">
        <f>IF(A1078=A1077,'Cargos x vlr'!$G$4,'Cargos x vlr'!$F$4)</f>
        <v>200</v>
      </c>
      <c r="E1078" s="11">
        <f>IF(A1078=A1077,'Cargos x vlr'!$G$5,'Cargos x vlr'!$F$5)</f>
        <v>200</v>
      </c>
      <c r="F1078" s="11" t="str">
        <f t="shared" si="33"/>
        <v>Interior</v>
      </c>
    </row>
    <row r="1079" spans="1:6" x14ac:dyDescent="0.25">
      <c r="A1079" s="2" t="s">
        <v>10973</v>
      </c>
      <c r="B1079" t="s">
        <v>9024</v>
      </c>
      <c r="C1079" t="str">
        <f t="shared" si="32"/>
        <v>GORianápolis</v>
      </c>
      <c r="D1079" s="11">
        <f>IF(A1079=A1078,'Cargos x vlr'!$G$4,'Cargos x vlr'!$F$4)</f>
        <v>200</v>
      </c>
      <c r="E1079" s="11">
        <f>IF(A1079=A1078,'Cargos x vlr'!$G$5,'Cargos x vlr'!$F$5)</f>
        <v>200</v>
      </c>
      <c r="F1079" s="11" t="str">
        <f t="shared" si="33"/>
        <v>Interior</v>
      </c>
    </row>
    <row r="1080" spans="1:6" x14ac:dyDescent="0.25">
      <c r="A1080" s="2" t="s">
        <v>10973</v>
      </c>
      <c r="B1080" t="s">
        <v>9033</v>
      </c>
      <c r="C1080" t="str">
        <f t="shared" si="32"/>
        <v>GORio Quente</v>
      </c>
      <c r="D1080" s="11">
        <f>IF(A1080=A1079,'Cargos x vlr'!$G$4,'Cargos x vlr'!$F$4)</f>
        <v>200</v>
      </c>
      <c r="E1080" s="11">
        <f>IF(A1080=A1079,'Cargos x vlr'!$G$5,'Cargos x vlr'!$F$5)</f>
        <v>200</v>
      </c>
      <c r="F1080" s="11" t="str">
        <f t="shared" si="33"/>
        <v>Interior</v>
      </c>
    </row>
    <row r="1081" spans="1:6" x14ac:dyDescent="0.25">
      <c r="A1081" s="2" t="s">
        <v>10973</v>
      </c>
      <c r="B1081" t="s">
        <v>9043</v>
      </c>
      <c r="C1081" t="str">
        <f t="shared" si="32"/>
        <v>GORio Verde</v>
      </c>
      <c r="D1081" s="11">
        <f>IF(A1081=A1080,'Cargos x vlr'!$G$4,'Cargos x vlr'!$F$4)</f>
        <v>200</v>
      </c>
      <c r="E1081" s="11">
        <f>IF(A1081=A1080,'Cargos x vlr'!$G$5,'Cargos x vlr'!$F$5)</f>
        <v>200</v>
      </c>
      <c r="F1081" s="11" t="str">
        <f t="shared" si="33"/>
        <v>Interior</v>
      </c>
    </row>
    <row r="1082" spans="1:6" x14ac:dyDescent="0.25">
      <c r="A1082" s="2" t="s">
        <v>10973</v>
      </c>
      <c r="B1082" t="s">
        <v>9053</v>
      </c>
      <c r="C1082" t="str">
        <f t="shared" si="32"/>
        <v>GORubiataba</v>
      </c>
      <c r="D1082" s="11">
        <f>IF(A1082=A1081,'Cargos x vlr'!$G$4,'Cargos x vlr'!$F$4)</f>
        <v>200</v>
      </c>
      <c r="E1082" s="11">
        <f>IF(A1082=A1081,'Cargos x vlr'!$G$5,'Cargos x vlr'!$F$5)</f>
        <v>200</v>
      </c>
      <c r="F1082" s="11" t="str">
        <f t="shared" si="33"/>
        <v>Interior</v>
      </c>
    </row>
    <row r="1083" spans="1:6" x14ac:dyDescent="0.25">
      <c r="A1083" s="2" t="s">
        <v>10973</v>
      </c>
      <c r="B1083" t="s">
        <v>9062</v>
      </c>
      <c r="C1083" t="str">
        <f t="shared" si="32"/>
        <v>GOSanclerlândia</v>
      </c>
      <c r="D1083" s="11">
        <f>IF(A1083=A1082,'Cargos x vlr'!$G$4,'Cargos x vlr'!$F$4)</f>
        <v>200</v>
      </c>
      <c r="E1083" s="11">
        <f>IF(A1083=A1082,'Cargos x vlr'!$G$5,'Cargos x vlr'!$F$5)</f>
        <v>200</v>
      </c>
      <c r="F1083" s="11" t="str">
        <f t="shared" si="33"/>
        <v>Interior</v>
      </c>
    </row>
    <row r="1084" spans="1:6" x14ac:dyDescent="0.25">
      <c r="A1084" s="2" t="s">
        <v>10973</v>
      </c>
      <c r="B1084" t="s">
        <v>9072</v>
      </c>
      <c r="C1084" t="str">
        <f t="shared" si="32"/>
        <v>GOSanta Bárbara de Goiás</v>
      </c>
      <c r="D1084" s="11">
        <f>IF(A1084=A1083,'Cargos x vlr'!$G$4,'Cargos x vlr'!$F$4)</f>
        <v>200</v>
      </c>
      <c r="E1084" s="11">
        <f>IF(A1084=A1083,'Cargos x vlr'!$G$5,'Cargos x vlr'!$F$5)</f>
        <v>200</v>
      </c>
      <c r="F1084" s="11" t="str">
        <f t="shared" si="33"/>
        <v>Interior</v>
      </c>
    </row>
    <row r="1085" spans="1:6" x14ac:dyDescent="0.25">
      <c r="A1085" s="2" t="s">
        <v>10973</v>
      </c>
      <c r="B1085" t="s">
        <v>9081</v>
      </c>
      <c r="C1085" t="str">
        <f t="shared" si="32"/>
        <v>GOSanta Cruz de Goiás</v>
      </c>
      <c r="D1085" s="11">
        <f>IF(A1085=A1084,'Cargos x vlr'!$G$4,'Cargos x vlr'!$F$4)</f>
        <v>200</v>
      </c>
      <c r="E1085" s="11">
        <f>IF(A1085=A1084,'Cargos x vlr'!$G$5,'Cargos x vlr'!$F$5)</f>
        <v>200</v>
      </c>
      <c r="F1085" s="11" t="str">
        <f t="shared" si="33"/>
        <v>Interior</v>
      </c>
    </row>
    <row r="1086" spans="1:6" x14ac:dyDescent="0.25">
      <c r="A1086" s="2" t="s">
        <v>10973</v>
      </c>
      <c r="B1086" t="s">
        <v>9091</v>
      </c>
      <c r="C1086" t="str">
        <f t="shared" si="32"/>
        <v>GOSanta Fé de Goiás</v>
      </c>
      <c r="D1086" s="11">
        <f>IF(A1086=A1085,'Cargos x vlr'!$G$4,'Cargos x vlr'!$F$4)</f>
        <v>200</v>
      </c>
      <c r="E1086" s="11">
        <f>IF(A1086=A1085,'Cargos x vlr'!$G$5,'Cargos x vlr'!$F$5)</f>
        <v>200</v>
      </c>
      <c r="F1086" s="11" t="str">
        <f t="shared" si="33"/>
        <v>Interior</v>
      </c>
    </row>
    <row r="1087" spans="1:6" x14ac:dyDescent="0.25">
      <c r="A1087" s="2" t="s">
        <v>10973</v>
      </c>
      <c r="B1087" t="s">
        <v>9101</v>
      </c>
      <c r="C1087" t="str">
        <f t="shared" si="32"/>
        <v>GOSanta Helena de Goiás</v>
      </c>
      <c r="D1087" s="11">
        <f>IF(A1087=A1086,'Cargos x vlr'!$G$4,'Cargos x vlr'!$F$4)</f>
        <v>200</v>
      </c>
      <c r="E1087" s="11">
        <f>IF(A1087=A1086,'Cargos x vlr'!$G$5,'Cargos x vlr'!$F$5)</f>
        <v>200</v>
      </c>
      <c r="F1087" s="11" t="str">
        <f t="shared" si="33"/>
        <v>Interior</v>
      </c>
    </row>
    <row r="1088" spans="1:6" x14ac:dyDescent="0.25">
      <c r="A1088" s="2" t="s">
        <v>10973</v>
      </c>
      <c r="B1088" t="s">
        <v>9111</v>
      </c>
      <c r="C1088" t="str">
        <f t="shared" si="32"/>
        <v>GOSanta Isabel</v>
      </c>
      <c r="D1088" s="11">
        <f>IF(A1088=A1087,'Cargos x vlr'!$G$4,'Cargos x vlr'!$F$4)</f>
        <v>200</v>
      </c>
      <c r="E1088" s="11">
        <f>IF(A1088=A1087,'Cargos x vlr'!$G$5,'Cargos x vlr'!$F$5)</f>
        <v>200</v>
      </c>
      <c r="F1088" s="11" t="str">
        <f t="shared" si="33"/>
        <v>Interior</v>
      </c>
    </row>
    <row r="1089" spans="1:6" x14ac:dyDescent="0.25">
      <c r="A1089" s="2" t="s">
        <v>10973</v>
      </c>
      <c r="B1089" t="s">
        <v>9121</v>
      </c>
      <c r="C1089" t="str">
        <f t="shared" si="32"/>
        <v>GOSanta Rita do Araguaia</v>
      </c>
      <c r="D1089" s="11">
        <f>IF(A1089=A1088,'Cargos x vlr'!$G$4,'Cargos x vlr'!$F$4)</f>
        <v>200</v>
      </c>
      <c r="E1089" s="11">
        <f>IF(A1089=A1088,'Cargos x vlr'!$G$5,'Cargos x vlr'!$F$5)</f>
        <v>200</v>
      </c>
      <c r="F1089" s="11" t="str">
        <f t="shared" si="33"/>
        <v>Interior</v>
      </c>
    </row>
    <row r="1090" spans="1:6" x14ac:dyDescent="0.25">
      <c r="A1090" s="2" t="s">
        <v>10973</v>
      </c>
      <c r="B1090" t="s">
        <v>9129</v>
      </c>
      <c r="C1090" t="str">
        <f t="shared" si="32"/>
        <v>GOSanta Rita do Novo Destino</v>
      </c>
      <c r="D1090" s="11">
        <f>IF(A1090=A1089,'Cargos x vlr'!$G$4,'Cargos x vlr'!$F$4)</f>
        <v>200</v>
      </c>
      <c r="E1090" s="11">
        <f>IF(A1090=A1089,'Cargos x vlr'!$G$5,'Cargos x vlr'!$F$5)</f>
        <v>200</v>
      </c>
      <c r="F1090" s="11" t="str">
        <f t="shared" si="33"/>
        <v>Interior</v>
      </c>
    </row>
    <row r="1091" spans="1:6" x14ac:dyDescent="0.25">
      <c r="A1091" s="2" t="s">
        <v>10973</v>
      </c>
      <c r="B1091" t="s">
        <v>9139</v>
      </c>
      <c r="C1091" t="str">
        <f t="shared" ref="C1091:C1154" si="34">CONCATENATE(A1091,B1091)</f>
        <v>GOSanta Rosa de Goiás</v>
      </c>
      <c r="D1091" s="11">
        <f>IF(A1091=A1090,'Cargos x vlr'!$G$4,'Cargos x vlr'!$F$4)</f>
        <v>200</v>
      </c>
      <c r="E1091" s="11">
        <f>IF(A1091=A1090,'Cargos x vlr'!$G$5,'Cargos x vlr'!$F$5)</f>
        <v>200</v>
      </c>
      <c r="F1091" s="11" t="str">
        <f t="shared" ref="F1091:F1154" si="35">IF(A1090=A1091,"Interior","Capital")</f>
        <v>Interior</v>
      </c>
    </row>
    <row r="1092" spans="1:6" x14ac:dyDescent="0.25">
      <c r="A1092" s="2" t="s">
        <v>10973</v>
      </c>
      <c r="B1092" t="s">
        <v>9149</v>
      </c>
      <c r="C1092" t="str">
        <f t="shared" si="34"/>
        <v>GOSanta Tereza de Goiás</v>
      </c>
      <c r="D1092" s="11">
        <f>IF(A1092=A1091,'Cargos x vlr'!$G$4,'Cargos x vlr'!$F$4)</f>
        <v>200</v>
      </c>
      <c r="E1092" s="11">
        <f>IF(A1092=A1091,'Cargos x vlr'!$G$5,'Cargos x vlr'!$F$5)</f>
        <v>200</v>
      </c>
      <c r="F1092" s="11" t="str">
        <f t="shared" si="35"/>
        <v>Interior</v>
      </c>
    </row>
    <row r="1093" spans="1:6" x14ac:dyDescent="0.25">
      <c r="A1093" s="2" t="s">
        <v>10973</v>
      </c>
      <c r="B1093" t="s">
        <v>9159</v>
      </c>
      <c r="C1093" t="str">
        <f t="shared" si="34"/>
        <v>GOSanta Terezinha de Goiás</v>
      </c>
      <c r="D1093" s="11">
        <f>IF(A1093=A1092,'Cargos x vlr'!$G$4,'Cargos x vlr'!$F$4)</f>
        <v>200</v>
      </c>
      <c r="E1093" s="11">
        <f>IF(A1093=A1092,'Cargos x vlr'!$G$5,'Cargos x vlr'!$F$5)</f>
        <v>200</v>
      </c>
      <c r="F1093" s="11" t="str">
        <f t="shared" si="35"/>
        <v>Interior</v>
      </c>
    </row>
    <row r="1094" spans="1:6" x14ac:dyDescent="0.25">
      <c r="A1094" s="2" t="s">
        <v>10973</v>
      </c>
      <c r="B1094" t="s">
        <v>9169</v>
      </c>
      <c r="C1094" t="str">
        <f t="shared" si="34"/>
        <v>GOSanto Antônio da Barra</v>
      </c>
      <c r="D1094" s="11">
        <f>IF(A1094=A1093,'Cargos x vlr'!$G$4,'Cargos x vlr'!$F$4)</f>
        <v>200</v>
      </c>
      <c r="E1094" s="11">
        <f>IF(A1094=A1093,'Cargos x vlr'!$G$5,'Cargos x vlr'!$F$5)</f>
        <v>200</v>
      </c>
      <c r="F1094" s="11" t="str">
        <f t="shared" si="35"/>
        <v>Interior</v>
      </c>
    </row>
    <row r="1095" spans="1:6" x14ac:dyDescent="0.25">
      <c r="A1095" s="2" t="s">
        <v>10973</v>
      </c>
      <c r="B1095" t="s">
        <v>9178</v>
      </c>
      <c r="C1095" t="str">
        <f t="shared" si="34"/>
        <v>GOSanto Antônio de Goiás</v>
      </c>
      <c r="D1095" s="11">
        <f>IF(A1095=A1094,'Cargos x vlr'!$G$4,'Cargos x vlr'!$F$4)</f>
        <v>200</v>
      </c>
      <c r="E1095" s="11">
        <f>IF(A1095=A1094,'Cargos x vlr'!$G$5,'Cargos x vlr'!$F$5)</f>
        <v>200</v>
      </c>
      <c r="F1095" s="11" t="str">
        <f t="shared" si="35"/>
        <v>Interior</v>
      </c>
    </row>
    <row r="1096" spans="1:6" x14ac:dyDescent="0.25">
      <c r="A1096" s="2" t="s">
        <v>10973</v>
      </c>
      <c r="B1096" t="s">
        <v>9188</v>
      </c>
      <c r="C1096" t="str">
        <f t="shared" si="34"/>
        <v>GOSanto Antônio do Descoberto</v>
      </c>
      <c r="D1096" s="11">
        <f>IF(A1096=A1095,'Cargos x vlr'!$G$4,'Cargos x vlr'!$F$4)</f>
        <v>200</v>
      </c>
      <c r="E1096" s="11">
        <f>IF(A1096=A1095,'Cargos x vlr'!$G$5,'Cargos x vlr'!$F$5)</f>
        <v>200</v>
      </c>
      <c r="F1096" s="11" t="str">
        <f t="shared" si="35"/>
        <v>Interior</v>
      </c>
    </row>
    <row r="1097" spans="1:6" x14ac:dyDescent="0.25">
      <c r="A1097" s="2" t="s">
        <v>10973</v>
      </c>
      <c r="B1097" t="s">
        <v>7233</v>
      </c>
      <c r="C1097" t="str">
        <f t="shared" si="34"/>
        <v>GOSão Domingos</v>
      </c>
      <c r="D1097" s="11">
        <f>IF(A1097=A1096,'Cargos x vlr'!$G$4,'Cargos x vlr'!$F$4)</f>
        <v>200</v>
      </c>
      <c r="E1097" s="11">
        <f>IF(A1097=A1096,'Cargos x vlr'!$G$5,'Cargos x vlr'!$F$5)</f>
        <v>200</v>
      </c>
      <c r="F1097" s="11" t="str">
        <f t="shared" si="35"/>
        <v>Interior</v>
      </c>
    </row>
    <row r="1098" spans="1:6" x14ac:dyDescent="0.25">
      <c r="A1098" s="2" t="s">
        <v>10973</v>
      </c>
      <c r="B1098" t="s">
        <v>9206</v>
      </c>
      <c r="C1098" t="str">
        <f t="shared" si="34"/>
        <v>GOSão Francisco de Goiás</v>
      </c>
      <c r="D1098" s="11">
        <f>IF(A1098=A1097,'Cargos x vlr'!$G$4,'Cargos x vlr'!$F$4)</f>
        <v>200</v>
      </c>
      <c r="E1098" s="11">
        <f>IF(A1098=A1097,'Cargos x vlr'!$G$5,'Cargos x vlr'!$F$5)</f>
        <v>200</v>
      </c>
      <c r="F1098" s="11" t="str">
        <f t="shared" si="35"/>
        <v>Interior</v>
      </c>
    </row>
    <row r="1099" spans="1:6" x14ac:dyDescent="0.25">
      <c r="A1099" s="2" t="s">
        <v>10973</v>
      </c>
      <c r="B1099" t="s">
        <v>9216</v>
      </c>
      <c r="C1099" t="str">
        <f t="shared" si="34"/>
        <v>GOSão João da Paraúna</v>
      </c>
      <c r="D1099" s="11">
        <f>IF(A1099=A1098,'Cargos x vlr'!$G$4,'Cargos x vlr'!$F$4)</f>
        <v>200</v>
      </c>
      <c r="E1099" s="11">
        <f>IF(A1099=A1098,'Cargos x vlr'!$G$5,'Cargos x vlr'!$F$5)</f>
        <v>200</v>
      </c>
      <c r="F1099" s="11" t="str">
        <f t="shared" si="35"/>
        <v>Interior</v>
      </c>
    </row>
    <row r="1100" spans="1:6" x14ac:dyDescent="0.25">
      <c r="A1100" s="2" t="s">
        <v>10973</v>
      </c>
      <c r="B1100" t="s">
        <v>9226</v>
      </c>
      <c r="C1100" t="str">
        <f t="shared" si="34"/>
        <v>GOSão João d'Aliança</v>
      </c>
      <c r="D1100" s="11">
        <f>IF(A1100=A1099,'Cargos x vlr'!$G$4,'Cargos x vlr'!$F$4)</f>
        <v>200</v>
      </c>
      <c r="E1100" s="11">
        <f>IF(A1100=A1099,'Cargos x vlr'!$G$5,'Cargos x vlr'!$F$5)</f>
        <v>200</v>
      </c>
      <c r="F1100" s="11" t="str">
        <f t="shared" si="35"/>
        <v>Interior</v>
      </c>
    </row>
    <row r="1101" spans="1:6" x14ac:dyDescent="0.25">
      <c r="A1101" s="2" t="s">
        <v>10973</v>
      </c>
      <c r="B1101" t="s">
        <v>9235</v>
      </c>
      <c r="C1101" t="str">
        <f t="shared" si="34"/>
        <v>GOSão Luís de Montes Belos</v>
      </c>
      <c r="D1101" s="11">
        <f>IF(A1101=A1100,'Cargos x vlr'!$G$4,'Cargos x vlr'!$F$4)</f>
        <v>200</v>
      </c>
      <c r="E1101" s="11">
        <f>IF(A1101=A1100,'Cargos x vlr'!$G$5,'Cargos x vlr'!$F$5)</f>
        <v>200</v>
      </c>
      <c r="F1101" s="11" t="str">
        <f t="shared" si="35"/>
        <v>Interior</v>
      </c>
    </row>
    <row r="1102" spans="1:6" x14ac:dyDescent="0.25">
      <c r="A1102" s="2" t="s">
        <v>10973</v>
      </c>
      <c r="B1102" t="s">
        <v>9244</v>
      </c>
      <c r="C1102" t="str">
        <f t="shared" si="34"/>
        <v>GOSão Luís do Norte</v>
      </c>
      <c r="D1102" s="11">
        <f>IF(A1102=A1101,'Cargos x vlr'!$G$4,'Cargos x vlr'!$F$4)</f>
        <v>200</v>
      </c>
      <c r="E1102" s="11">
        <f>IF(A1102=A1101,'Cargos x vlr'!$G$5,'Cargos x vlr'!$F$5)</f>
        <v>200</v>
      </c>
      <c r="F1102" s="11" t="str">
        <f t="shared" si="35"/>
        <v>Interior</v>
      </c>
    </row>
    <row r="1103" spans="1:6" x14ac:dyDescent="0.25">
      <c r="A1103" s="2" t="s">
        <v>10973</v>
      </c>
      <c r="B1103" t="s">
        <v>9252</v>
      </c>
      <c r="C1103" t="str">
        <f t="shared" si="34"/>
        <v>GOSão Miguel do Araguaia</v>
      </c>
      <c r="D1103" s="11">
        <f>IF(A1103=A1102,'Cargos x vlr'!$G$4,'Cargos x vlr'!$F$4)</f>
        <v>200</v>
      </c>
      <c r="E1103" s="11">
        <f>IF(A1103=A1102,'Cargos x vlr'!$G$5,'Cargos x vlr'!$F$5)</f>
        <v>200</v>
      </c>
      <c r="F1103" s="11" t="str">
        <f t="shared" si="35"/>
        <v>Interior</v>
      </c>
    </row>
    <row r="1104" spans="1:6" x14ac:dyDescent="0.25">
      <c r="A1104" s="2" t="s">
        <v>10973</v>
      </c>
      <c r="B1104" t="s">
        <v>9260</v>
      </c>
      <c r="C1104" t="str">
        <f t="shared" si="34"/>
        <v>GOSão Miguel do Passa-Quatro</v>
      </c>
      <c r="D1104" s="11">
        <f>IF(A1104=A1103,'Cargos x vlr'!$G$4,'Cargos x vlr'!$F$4)</f>
        <v>200</v>
      </c>
      <c r="E1104" s="11">
        <f>IF(A1104=A1103,'Cargos x vlr'!$G$5,'Cargos x vlr'!$F$5)</f>
        <v>200</v>
      </c>
      <c r="F1104" s="11" t="str">
        <f t="shared" si="35"/>
        <v>Interior</v>
      </c>
    </row>
    <row r="1105" spans="1:6" x14ac:dyDescent="0.25">
      <c r="A1105" s="2" t="s">
        <v>10973</v>
      </c>
      <c r="B1105" t="s">
        <v>9268</v>
      </c>
      <c r="C1105" t="str">
        <f t="shared" si="34"/>
        <v>GOSão Patrício</v>
      </c>
      <c r="D1105" s="11">
        <f>IF(A1105=A1104,'Cargos x vlr'!$G$4,'Cargos x vlr'!$F$4)</f>
        <v>200</v>
      </c>
      <c r="E1105" s="11">
        <f>IF(A1105=A1104,'Cargos x vlr'!$G$5,'Cargos x vlr'!$F$5)</f>
        <v>200</v>
      </c>
      <c r="F1105" s="11" t="str">
        <f t="shared" si="35"/>
        <v>Interior</v>
      </c>
    </row>
    <row r="1106" spans="1:6" x14ac:dyDescent="0.25">
      <c r="A1106" s="2" t="s">
        <v>10973</v>
      </c>
      <c r="B1106" t="s">
        <v>9277</v>
      </c>
      <c r="C1106" t="str">
        <f t="shared" si="34"/>
        <v>GOSão Simão</v>
      </c>
      <c r="D1106" s="11">
        <f>IF(A1106=A1105,'Cargos x vlr'!$G$4,'Cargos x vlr'!$F$4)</f>
        <v>200</v>
      </c>
      <c r="E1106" s="11">
        <f>IF(A1106=A1105,'Cargos x vlr'!$G$5,'Cargos x vlr'!$F$5)</f>
        <v>200</v>
      </c>
      <c r="F1106" s="11" t="str">
        <f t="shared" si="35"/>
        <v>Interior</v>
      </c>
    </row>
    <row r="1107" spans="1:6" x14ac:dyDescent="0.25">
      <c r="A1107" s="2" t="s">
        <v>10973</v>
      </c>
      <c r="B1107" t="s">
        <v>9285</v>
      </c>
      <c r="C1107" t="str">
        <f t="shared" si="34"/>
        <v>GOSenador Canedo</v>
      </c>
      <c r="D1107" s="11">
        <f>IF(A1107=A1106,'Cargos x vlr'!$G$4,'Cargos x vlr'!$F$4)</f>
        <v>200</v>
      </c>
      <c r="E1107" s="11">
        <f>IF(A1107=A1106,'Cargos x vlr'!$G$5,'Cargos x vlr'!$F$5)</f>
        <v>200</v>
      </c>
      <c r="F1107" s="11" t="str">
        <f t="shared" si="35"/>
        <v>Interior</v>
      </c>
    </row>
    <row r="1108" spans="1:6" x14ac:dyDescent="0.25">
      <c r="A1108" s="2" t="s">
        <v>10973</v>
      </c>
      <c r="B1108" t="s">
        <v>9293</v>
      </c>
      <c r="C1108" t="str">
        <f t="shared" si="34"/>
        <v>GOSerranópolis</v>
      </c>
      <c r="D1108" s="11">
        <f>IF(A1108=A1107,'Cargos x vlr'!$G$4,'Cargos x vlr'!$F$4)</f>
        <v>200</v>
      </c>
      <c r="E1108" s="11">
        <f>IF(A1108=A1107,'Cargos x vlr'!$G$5,'Cargos x vlr'!$F$5)</f>
        <v>200</v>
      </c>
      <c r="F1108" s="11" t="str">
        <f t="shared" si="35"/>
        <v>Interior</v>
      </c>
    </row>
    <row r="1109" spans="1:6" x14ac:dyDescent="0.25">
      <c r="A1109" s="2" t="s">
        <v>10973</v>
      </c>
      <c r="B1109" t="s">
        <v>9300</v>
      </c>
      <c r="C1109" t="str">
        <f t="shared" si="34"/>
        <v>GOSilvânia</v>
      </c>
      <c r="D1109" s="11">
        <f>IF(A1109=A1108,'Cargos x vlr'!$G$4,'Cargos x vlr'!$F$4)</f>
        <v>200</v>
      </c>
      <c r="E1109" s="11">
        <f>IF(A1109=A1108,'Cargos x vlr'!$G$5,'Cargos x vlr'!$F$5)</f>
        <v>200</v>
      </c>
      <c r="F1109" s="11" t="str">
        <f t="shared" si="35"/>
        <v>Interior</v>
      </c>
    </row>
    <row r="1110" spans="1:6" x14ac:dyDescent="0.25">
      <c r="A1110" s="2" t="s">
        <v>10973</v>
      </c>
      <c r="B1110" t="s">
        <v>9307</v>
      </c>
      <c r="C1110" t="str">
        <f t="shared" si="34"/>
        <v>GOSimolândia</v>
      </c>
      <c r="D1110" s="11">
        <f>IF(A1110=A1109,'Cargos x vlr'!$G$4,'Cargos x vlr'!$F$4)</f>
        <v>200</v>
      </c>
      <c r="E1110" s="11">
        <f>IF(A1110=A1109,'Cargos x vlr'!$G$5,'Cargos x vlr'!$F$5)</f>
        <v>200</v>
      </c>
      <c r="F1110" s="11" t="str">
        <f t="shared" si="35"/>
        <v>Interior</v>
      </c>
    </row>
    <row r="1111" spans="1:6" x14ac:dyDescent="0.25">
      <c r="A1111" s="2" t="s">
        <v>10973</v>
      </c>
      <c r="B1111" t="s">
        <v>9314</v>
      </c>
      <c r="C1111" t="str">
        <f t="shared" si="34"/>
        <v>GOSítio d'Abadia</v>
      </c>
      <c r="D1111" s="11">
        <f>IF(A1111=A1110,'Cargos x vlr'!$G$4,'Cargos x vlr'!$F$4)</f>
        <v>200</v>
      </c>
      <c r="E1111" s="11">
        <f>IF(A1111=A1110,'Cargos x vlr'!$G$5,'Cargos x vlr'!$F$5)</f>
        <v>200</v>
      </c>
      <c r="F1111" s="11" t="str">
        <f t="shared" si="35"/>
        <v>Interior</v>
      </c>
    </row>
    <row r="1112" spans="1:6" x14ac:dyDescent="0.25">
      <c r="A1112" s="2" t="s">
        <v>10973</v>
      </c>
      <c r="B1112" t="s">
        <v>9321</v>
      </c>
      <c r="C1112" t="str">
        <f t="shared" si="34"/>
        <v>GOTaquaral de Goiás</v>
      </c>
      <c r="D1112" s="11">
        <f>IF(A1112=A1111,'Cargos x vlr'!$G$4,'Cargos x vlr'!$F$4)</f>
        <v>200</v>
      </c>
      <c r="E1112" s="11">
        <f>IF(A1112=A1111,'Cargos x vlr'!$G$5,'Cargos x vlr'!$F$5)</f>
        <v>200</v>
      </c>
      <c r="F1112" s="11" t="str">
        <f t="shared" si="35"/>
        <v>Interior</v>
      </c>
    </row>
    <row r="1113" spans="1:6" x14ac:dyDescent="0.25">
      <c r="A1113" s="2" t="s">
        <v>10973</v>
      </c>
      <c r="B1113" t="s">
        <v>9328</v>
      </c>
      <c r="C1113" t="str">
        <f t="shared" si="34"/>
        <v>GOTeresina de Goiás</v>
      </c>
      <c r="D1113" s="11">
        <f>IF(A1113=A1112,'Cargos x vlr'!$G$4,'Cargos x vlr'!$F$4)</f>
        <v>200</v>
      </c>
      <c r="E1113" s="11">
        <f>IF(A1113=A1112,'Cargos x vlr'!$G$5,'Cargos x vlr'!$F$5)</f>
        <v>200</v>
      </c>
      <c r="F1113" s="11" t="str">
        <f t="shared" si="35"/>
        <v>Interior</v>
      </c>
    </row>
    <row r="1114" spans="1:6" x14ac:dyDescent="0.25">
      <c r="A1114" s="2" t="s">
        <v>10973</v>
      </c>
      <c r="B1114" t="s">
        <v>9334</v>
      </c>
      <c r="C1114" t="str">
        <f t="shared" si="34"/>
        <v>GOTerezópolis de Goiás</v>
      </c>
      <c r="D1114" s="11">
        <f>IF(A1114=A1113,'Cargos x vlr'!$G$4,'Cargos x vlr'!$F$4)</f>
        <v>200</v>
      </c>
      <c r="E1114" s="11">
        <f>IF(A1114=A1113,'Cargos x vlr'!$G$5,'Cargos x vlr'!$F$5)</f>
        <v>200</v>
      </c>
      <c r="F1114" s="11" t="str">
        <f t="shared" si="35"/>
        <v>Interior</v>
      </c>
    </row>
    <row r="1115" spans="1:6" x14ac:dyDescent="0.25">
      <c r="A1115" s="2" t="s">
        <v>10973</v>
      </c>
      <c r="B1115" t="s">
        <v>9340</v>
      </c>
      <c r="C1115" t="str">
        <f t="shared" si="34"/>
        <v>GOTrês Ranchos</v>
      </c>
      <c r="D1115" s="11">
        <f>IF(A1115=A1114,'Cargos x vlr'!$G$4,'Cargos x vlr'!$F$4)</f>
        <v>200</v>
      </c>
      <c r="E1115" s="11">
        <f>IF(A1115=A1114,'Cargos x vlr'!$G$5,'Cargos x vlr'!$F$5)</f>
        <v>200</v>
      </c>
      <c r="F1115" s="11" t="str">
        <f t="shared" si="35"/>
        <v>Interior</v>
      </c>
    </row>
    <row r="1116" spans="1:6" x14ac:dyDescent="0.25">
      <c r="A1116" s="2" t="s">
        <v>10973</v>
      </c>
      <c r="B1116" t="s">
        <v>8811</v>
      </c>
      <c r="C1116" t="str">
        <f t="shared" si="34"/>
        <v>GOTrindade</v>
      </c>
      <c r="D1116" s="11">
        <f>IF(A1116=A1115,'Cargos x vlr'!$G$4,'Cargos x vlr'!$F$4)</f>
        <v>200</v>
      </c>
      <c r="E1116" s="11">
        <f>IF(A1116=A1115,'Cargos x vlr'!$G$5,'Cargos x vlr'!$F$5)</f>
        <v>200</v>
      </c>
      <c r="F1116" s="11" t="str">
        <f t="shared" si="35"/>
        <v>Interior</v>
      </c>
    </row>
    <row r="1117" spans="1:6" x14ac:dyDescent="0.25">
      <c r="A1117" s="2" t="s">
        <v>10973</v>
      </c>
      <c r="B1117" t="s">
        <v>9350</v>
      </c>
      <c r="C1117" t="str">
        <f t="shared" si="34"/>
        <v>GOTrombas</v>
      </c>
      <c r="D1117" s="11">
        <f>IF(A1117=A1116,'Cargos x vlr'!$G$4,'Cargos x vlr'!$F$4)</f>
        <v>200</v>
      </c>
      <c r="E1117" s="11">
        <f>IF(A1117=A1116,'Cargos x vlr'!$G$5,'Cargos x vlr'!$F$5)</f>
        <v>200</v>
      </c>
      <c r="F1117" s="11" t="str">
        <f t="shared" si="35"/>
        <v>Interior</v>
      </c>
    </row>
    <row r="1118" spans="1:6" x14ac:dyDescent="0.25">
      <c r="A1118" s="2" t="s">
        <v>10973</v>
      </c>
      <c r="B1118" t="s">
        <v>9356</v>
      </c>
      <c r="C1118" t="str">
        <f t="shared" si="34"/>
        <v>GOTurvânia</v>
      </c>
      <c r="D1118" s="11">
        <f>IF(A1118=A1117,'Cargos x vlr'!$G$4,'Cargos x vlr'!$F$4)</f>
        <v>200</v>
      </c>
      <c r="E1118" s="11">
        <f>IF(A1118=A1117,'Cargos x vlr'!$G$5,'Cargos x vlr'!$F$5)</f>
        <v>200</v>
      </c>
      <c r="F1118" s="11" t="str">
        <f t="shared" si="35"/>
        <v>Interior</v>
      </c>
    </row>
    <row r="1119" spans="1:6" x14ac:dyDescent="0.25">
      <c r="A1119" s="2" t="s">
        <v>10973</v>
      </c>
      <c r="B1119" t="s">
        <v>9363</v>
      </c>
      <c r="C1119" t="str">
        <f t="shared" si="34"/>
        <v>GOTurvelândia</v>
      </c>
      <c r="D1119" s="11">
        <f>IF(A1119=A1118,'Cargos x vlr'!$G$4,'Cargos x vlr'!$F$4)</f>
        <v>200</v>
      </c>
      <c r="E1119" s="11">
        <f>IF(A1119=A1118,'Cargos x vlr'!$G$5,'Cargos x vlr'!$F$5)</f>
        <v>200</v>
      </c>
      <c r="F1119" s="11" t="str">
        <f t="shared" si="35"/>
        <v>Interior</v>
      </c>
    </row>
    <row r="1120" spans="1:6" x14ac:dyDescent="0.25">
      <c r="A1120" s="2" t="s">
        <v>10973</v>
      </c>
      <c r="B1120" t="s">
        <v>9370</v>
      </c>
      <c r="C1120" t="str">
        <f t="shared" si="34"/>
        <v>GOUirapuru</v>
      </c>
      <c r="D1120" s="11">
        <f>IF(A1120=A1119,'Cargos x vlr'!$G$4,'Cargos x vlr'!$F$4)</f>
        <v>200</v>
      </c>
      <c r="E1120" s="11">
        <f>IF(A1120=A1119,'Cargos x vlr'!$G$5,'Cargos x vlr'!$F$5)</f>
        <v>200</v>
      </c>
      <c r="F1120" s="11" t="str">
        <f t="shared" si="35"/>
        <v>Interior</v>
      </c>
    </row>
    <row r="1121" spans="1:6" x14ac:dyDescent="0.25">
      <c r="A1121" s="2" t="s">
        <v>10973</v>
      </c>
      <c r="B1121" t="s">
        <v>9377</v>
      </c>
      <c r="C1121" t="str">
        <f t="shared" si="34"/>
        <v>GOUruaçu</v>
      </c>
      <c r="D1121" s="11">
        <f>IF(A1121=A1120,'Cargos x vlr'!$G$4,'Cargos x vlr'!$F$4)</f>
        <v>200</v>
      </c>
      <c r="E1121" s="11">
        <f>IF(A1121=A1120,'Cargos x vlr'!$G$5,'Cargos x vlr'!$F$5)</f>
        <v>200</v>
      </c>
      <c r="F1121" s="11" t="str">
        <f t="shared" si="35"/>
        <v>Interior</v>
      </c>
    </row>
    <row r="1122" spans="1:6" x14ac:dyDescent="0.25">
      <c r="A1122" s="2" t="s">
        <v>10973</v>
      </c>
      <c r="B1122" t="s">
        <v>9384</v>
      </c>
      <c r="C1122" t="str">
        <f t="shared" si="34"/>
        <v>GOUruana</v>
      </c>
      <c r="D1122" s="11">
        <f>IF(A1122=A1121,'Cargos x vlr'!$G$4,'Cargos x vlr'!$F$4)</f>
        <v>200</v>
      </c>
      <c r="E1122" s="11">
        <f>IF(A1122=A1121,'Cargos x vlr'!$G$5,'Cargos x vlr'!$F$5)</f>
        <v>200</v>
      </c>
      <c r="F1122" s="11" t="str">
        <f t="shared" si="35"/>
        <v>Interior</v>
      </c>
    </row>
    <row r="1123" spans="1:6" x14ac:dyDescent="0.25">
      <c r="A1123" s="2" t="s">
        <v>10973</v>
      </c>
      <c r="B1123" t="s">
        <v>9390</v>
      </c>
      <c r="C1123" t="str">
        <f t="shared" si="34"/>
        <v>GOUrutaí</v>
      </c>
      <c r="D1123" s="11">
        <f>IF(A1123=A1122,'Cargos x vlr'!$G$4,'Cargos x vlr'!$F$4)</f>
        <v>200</v>
      </c>
      <c r="E1123" s="11">
        <f>IF(A1123=A1122,'Cargos x vlr'!$G$5,'Cargos x vlr'!$F$5)</f>
        <v>200</v>
      </c>
      <c r="F1123" s="11" t="str">
        <f t="shared" si="35"/>
        <v>Interior</v>
      </c>
    </row>
    <row r="1124" spans="1:6" x14ac:dyDescent="0.25">
      <c r="A1124" s="2" t="s">
        <v>10973</v>
      </c>
      <c r="B1124" t="s">
        <v>9397</v>
      </c>
      <c r="C1124" t="str">
        <f t="shared" si="34"/>
        <v>GOValparaíso de Goiás</v>
      </c>
      <c r="D1124" s="11">
        <f>IF(A1124=A1123,'Cargos x vlr'!$G$4,'Cargos x vlr'!$F$4)</f>
        <v>200</v>
      </c>
      <c r="E1124" s="11">
        <f>IF(A1124=A1123,'Cargos x vlr'!$G$5,'Cargos x vlr'!$F$5)</f>
        <v>200</v>
      </c>
      <c r="F1124" s="11" t="str">
        <f t="shared" si="35"/>
        <v>Interior</v>
      </c>
    </row>
    <row r="1125" spans="1:6" x14ac:dyDescent="0.25">
      <c r="A1125" s="2" t="s">
        <v>10973</v>
      </c>
      <c r="B1125" t="s">
        <v>9404</v>
      </c>
      <c r="C1125" t="str">
        <f t="shared" si="34"/>
        <v>GOVarjão</v>
      </c>
      <c r="D1125" s="11">
        <f>IF(A1125=A1124,'Cargos x vlr'!$G$4,'Cargos x vlr'!$F$4)</f>
        <v>200</v>
      </c>
      <c r="E1125" s="11">
        <f>IF(A1125=A1124,'Cargos x vlr'!$G$5,'Cargos x vlr'!$F$5)</f>
        <v>200</v>
      </c>
      <c r="F1125" s="11" t="str">
        <f t="shared" si="35"/>
        <v>Interior</v>
      </c>
    </row>
    <row r="1126" spans="1:6" x14ac:dyDescent="0.25">
      <c r="A1126" s="2" t="s">
        <v>10973</v>
      </c>
      <c r="B1126" t="s">
        <v>9411</v>
      </c>
      <c r="C1126" t="str">
        <f t="shared" si="34"/>
        <v>GOVianópolis</v>
      </c>
      <c r="D1126" s="11">
        <f>IF(A1126=A1125,'Cargos x vlr'!$G$4,'Cargos x vlr'!$F$4)</f>
        <v>200</v>
      </c>
      <c r="E1126" s="11">
        <f>IF(A1126=A1125,'Cargos x vlr'!$G$5,'Cargos x vlr'!$F$5)</f>
        <v>200</v>
      </c>
      <c r="F1126" s="11" t="str">
        <f t="shared" si="35"/>
        <v>Interior</v>
      </c>
    </row>
    <row r="1127" spans="1:6" x14ac:dyDescent="0.25">
      <c r="A1127" s="2" t="s">
        <v>10973</v>
      </c>
      <c r="B1127" t="s">
        <v>9417</v>
      </c>
      <c r="C1127" t="str">
        <f t="shared" si="34"/>
        <v>GOVicentinópolis</v>
      </c>
      <c r="D1127" s="11">
        <f>IF(A1127=A1126,'Cargos x vlr'!$G$4,'Cargos x vlr'!$F$4)</f>
        <v>200</v>
      </c>
      <c r="E1127" s="11">
        <f>IF(A1127=A1126,'Cargos x vlr'!$G$5,'Cargos x vlr'!$F$5)</f>
        <v>200</v>
      </c>
      <c r="F1127" s="11" t="str">
        <f t="shared" si="35"/>
        <v>Interior</v>
      </c>
    </row>
    <row r="1128" spans="1:6" x14ac:dyDescent="0.25">
      <c r="A1128" s="2" t="s">
        <v>10973</v>
      </c>
      <c r="B1128" t="s">
        <v>9424</v>
      </c>
      <c r="C1128" t="str">
        <f t="shared" si="34"/>
        <v>GOVila Boa</v>
      </c>
      <c r="D1128" s="11">
        <f>IF(A1128=A1127,'Cargos x vlr'!$G$4,'Cargos x vlr'!$F$4)</f>
        <v>200</v>
      </c>
      <c r="E1128" s="11">
        <f>IF(A1128=A1127,'Cargos x vlr'!$G$5,'Cargos x vlr'!$F$5)</f>
        <v>200</v>
      </c>
      <c r="F1128" s="11" t="str">
        <f t="shared" si="35"/>
        <v>Interior</v>
      </c>
    </row>
    <row r="1129" spans="1:6" x14ac:dyDescent="0.25">
      <c r="A1129" s="2" t="s">
        <v>10973</v>
      </c>
      <c r="B1129" t="s">
        <v>9430</v>
      </c>
      <c r="C1129" t="str">
        <f t="shared" si="34"/>
        <v>GOVila Propício</v>
      </c>
      <c r="D1129" s="11">
        <f>IF(A1129=A1128,'Cargos x vlr'!$G$4,'Cargos x vlr'!$F$4)</f>
        <v>200</v>
      </c>
      <c r="E1129" s="11">
        <f>IF(A1129=A1128,'Cargos x vlr'!$G$5,'Cargos x vlr'!$F$5)</f>
        <v>200</v>
      </c>
      <c r="F1129" s="11" t="str">
        <f t="shared" si="35"/>
        <v>Interior</v>
      </c>
    </row>
    <row r="1130" spans="1:6" x14ac:dyDescent="0.25">
      <c r="A1130" s="2" t="s">
        <v>10974</v>
      </c>
      <c r="B1130" t="s">
        <v>6179</v>
      </c>
      <c r="C1130" t="str">
        <f t="shared" si="34"/>
        <v>MASão Luís</v>
      </c>
      <c r="D1130" s="11">
        <f>IF(A1130=A1129,'Cargos x vlr'!$G$4,'Cargos x vlr'!$F$4)</f>
        <v>200</v>
      </c>
      <c r="E1130" s="11">
        <f>IF(A1130=A1129,'Cargos x vlr'!$G$5,'Cargos x vlr'!$F$5)</f>
        <v>200</v>
      </c>
      <c r="F1130" s="11" t="str">
        <f t="shared" si="35"/>
        <v>Capital</v>
      </c>
    </row>
    <row r="1131" spans="1:6" x14ac:dyDescent="0.25">
      <c r="A1131" s="2" t="s">
        <v>10974</v>
      </c>
      <c r="B1131" t="s">
        <v>5879</v>
      </c>
      <c r="C1131" t="str">
        <f t="shared" si="34"/>
        <v>MAAçailândia</v>
      </c>
      <c r="D1131" s="11">
        <f>IF(A1131=A1130,'Cargos x vlr'!$G$4,'Cargos x vlr'!$F$4)</f>
        <v>200</v>
      </c>
      <c r="E1131" s="11">
        <f>IF(A1131=A1130,'Cargos x vlr'!$G$5,'Cargos x vlr'!$F$5)</f>
        <v>200</v>
      </c>
      <c r="F1131" s="11" t="str">
        <f t="shared" si="35"/>
        <v>Interior</v>
      </c>
    </row>
    <row r="1132" spans="1:6" x14ac:dyDescent="0.25">
      <c r="A1132" s="2" t="s">
        <v>10974</v>
      </c>
      <c r="B1132" t="s">
        <v>5901</v>
      </c>
      <c r="C1132" t="str">
        <f t="shared" si="34"/>
        <v>MAAfonso Cunha</v>
      </c>
      <c r="D1132" s="11">
        <f>IF(A1132=A1131,'Cargos x vlr'!$G$4,'Cargos x vlr'!$F$4)</f>
        <v>200</v>
      </c>
      <c r="E1132" s="11">
        <f>IF(A1132=A1131,'Cargos x vlr'!$G$5,'Cargos x vlr'!$F$5)</f>
        <v>200</v>
      </c>
      <c r="F1132" s="11" t="str">
        <f t="shared" si="35"/>
        <v>Interior</v>
      </c>
    </row>
    <row r="1133" spans="1:6" x14ac:dyDescent="0.25">
      <c r="A1133" s="2" t="s">
        <v>10974</v>
      </c>
      <c r="B1133" t="s">
        <v>5924</v>
      </c>
      <c r="C1133" t="str">
        <f t="shared" si="34"/>
        <v>MAÁgua Doce do Maranhão</v>
      </c>
      <c r="D1133" s="11">
        <f>IF(A1133=A1132,'Cargos x vlr'!$G$4,'Cargos x vlr'!$F$4)</f>
        <v>200</v>
      </c>
      <c r="E1133" s="11">
        <f>IF(A1133=A1132,'Cargos x vlr'!$G$5,'Cargos x vlr'!$F$5)</f>
        <v>200</v>
      </c>
      <c r="F1133" s="11" t="str">
        <f t="shared" si="35"/>
        <v>Interior</v>
      </c>
    </row>
    <row r="1134" spans="1:6" x14ac:dyDescent="0.25">
      <c r="A1134" s="2" t="s">
        <v>10974</v>
      </c>
      <c r="B1134" t="s">
        <v>5946</v>
      </c>
      <c r="C1134" t="str">
        <f t="shared" si="34"/>
        <v>MAAlcântara</v>
      </c>
      <c r="D1134" s="11">
        <f>IF(A1134=A1133,'Cargos x vlr'!$G$4,'Cargos x vlr'!$F$4)</f>
        <v>200</v>
      </c>
      <c r="E1134" s="11">
        <f>IF(A1134=A1133,'Cargos x vlr'!$G$5,'Cargos x vlr'!$F$5)</f>
        <v>200</v>
      </c>
      <c r="F1134" s="11" t="str">
        <f t="shared" si="35"/>
        <v>Interior</v>
      </c>
    </row>
    <row r="1135" spans="1:6" x14ac:dyDescent="0.25">
      <c r="A1135" s="2" t="s">
        <v>10974</v>
      </c>
      <c r="B1135" t="s">
        <v>5969</v>
      </c>
      <c r="C1135" t="str">
        <f t="shared" si="34"/>
        <v>MAAldeias Altas</v>
      </c>
      <c r="D1135" s="11">
        <f>IF(A1135=A1134,'Cargos x vlr'!$G$4,'Cargos x vlr'!$F$4)</f>
        <v>200</v>
      </c>
      <c r="E1135" s="11">
        <f>IF(A1135=A1134,'Cargos x vlr'!$G$5,'Cargos x vlr'!$F$5)</f>
        <v>200</v>
      </c>
      <c r="F1135" s="11" t="str">
        <f t="shared" si="35"/>
        <v>Interior</v>
      </c>
    </row>
    <row r="1136" spans="1:6" x14ac:dyDescent="0.25">
      <c r="A1136" s="2" t="s">
        <v>10974</v>
      </c>
      <c r="B1136" t="s">
        <v>5992</v>
      </c>
      <c r="C1136" t="str">
        <f t="shared" si="34"/>
        <v>MAAltamira do Maranhão</v>
      </c>
      <c r="D1136" s="11">
        <f>IF(A1136=A1135,'Cargos x vlr'!$G$4,'Cargos x vlr'!$F$4)</f>
        <v>200</v>
      </c>
      <c r="E1136" s="11">
        <f>IF(A1136=A1135,'Cargos x vlr'!$G$5,'Cargos x vlr'!$F$5)</f>
        <v>200</v>
      </c>
      <c r="F1136" s="11" t="str">
        <f t="shared" si="35"/>
        <v>Interior</v>
      </c>
    </row>
    <row r="1137" spans="1:6" x14ac:dyDescent="0.25">
      <c r="A1137" s="2" t="s">
        <v>10974</v>
      </c>
      <c r="B1137" t="s">
        <v>6013</v>
      </c>
      <c r="C1137" t="str">
        <f t="shared" si="34"/>
        <v>MAAlto Alegre do Maranhão</v>
      </c>
      <c r="D1137" s="11">
        <f>IF(A1137=A1136,'Cargos x vlr'!$G$4,'Cargos x vlr'!$F$4)</f>
        <v>200</v>
      </c>
      <c r="E1137" s="11">
        <f>IF(A1137=A1136,'Cargos x vlr'!$G$5,'Cargos x vlr'!$F$5)</f>
        <v>200</v>
      </c>
      <c r="F1137" s="11" t="str">
        <f t="shared" si="35"/>
        <v>Interior</v>
      </c>
    </row>
    <row r="1138" spans="1:6" x14ac:dyDescent="0.25">
      <c r="A1138" s="2" t="s">
        <v>10974</v>
      </c>
      <c r="B1138" t="s">
        <v>6035</v>
      </c>
      <c r="C1138" t="str">
        <f t="shared" si="34"/>
        <v>MAAlto Alegre do Pindaré</v>
      </c>
      <c r="D1138" s="11">
        <f>IF(A1138=A1137,'Cargos x vlr'!$G$4,'Cargos x vlr'!$F$4)</f>
        <v>200</v>
      </c>
      <c r="E1138" s="11">
        <f>IF(A1138=A1137,'Cargos x vlr'!$G$5,'Cargos x vlr'!$F$5)</f>
        <v>200</v>
      </c>
      <c r="F1138" s="11" t="str">
        <f t="shared" si="35"/>
        <v>Interior</v>
      </c>
    </row>
    <row r="1139" spans="1:6" x14ac:dyDescent="0.25">
      <c r="A1139" s="2" t="s">
        <v>10974</v>
      </c>
      <c r="B1139" t="s">
        <v>6058</v>
      </c>
      <c r="C1139" t="str">
        <f t="shared" si="34"/>
        <v>MAAlto Parnaíba</v>
      </c>
      <c r="D1139" s="11">
        <f>IF(A1139=A1138,'Cargos x vlr'!$G$4,'Cargos x vlr'!$F$4)</f>
        <v>200</v>
      </c>
      <c r="E1139" s="11">
        <f>IF(A1139=A1138,'Cargos x vlr'!$G$5,'Cargos x vlr'!$F$5)</f>
        <v>200</v>
      </c>
      <c r="F1139" s="11" t="str">
        <f t="shared" si="35"/>
        <v>Interior</v>
      </c>
    </row>
    <row r="1140" spans="1:6" x14ac:dyDescent="0.25">
      <c r="A1140" s="2" t="s">
        <v>10974</v>
      </c>
      <c r="B1140" t="s">
        <v>6081</v>
      </c>
      <c r="C1140" t="str">
        <f t="shared" si="34"/>
        <v>MAAmapá do Maranhão</v>
      </c>
      <c r="D1140" s="11">
        <f>IF(A1140=A1139,'Cargos x vlr'!$G$4,'Cargos x vlr'!$F$4)</f>
        <v>200</v>
      </c>
      <c r="E1140" s="11">
        <f>IF(A1140=A1139,'Cargos x vlr'!$G$5,'Cargos x vlr'!$F$5)</f>
        <v>200</v>
      </c>
      <c r="F1140" s="11" t="str">
        <f t="shared" si="35"/>
        <v>Interior</v>
      </c>
    </row>
    <row r="1141" spans="1:6" x14ac:dyDescent="0.25">
      <c r="A1141" s="2" t="s">
        <v>10974</v>
      </c>
      <c r="B1141" t="s">
        <v>6103</v>
      </c>
      <c r="C1141" t="str">
        <f t="shared" si="34"/>
        <v>MAAmarante do Maranhão</v>
      </c>
      <c r="D1141" s="11">
        <f>IF(A1141=A1140,'Cargos x vlr'!$G$4,'Cargos x vlr'!$F$4)</f>
        <v>200</v>
      </c>
      <c r="E1141" s="11">
        <f>IF(A1141=A1140,'Cargos x vlr'!$G$5,'Cargos x vlr'!$F$5)</f>
        <v>200</v>
      </c>
      <c r="F1141" s="11" t="str">
        <f t="shared" si="35"/>
        <v>Interior</v>
      </c>
    </row>
    <row r="1142" spans="1:6" x14ac:dyDescent="0.25">
      <c r="A1142" s="2" t="s">
        <v>10974</v>
      </c>
      <c r="B1142" t="s">
        <v>6124</v>
      </c>
      <c r="C1142" t="str">
        <f t="shared" si="34"/>
        <v>MAAnajatuba</v>
      </c>
      <c r="D1142" s="11">
        <f>IF(A1142=A1141,'Cargos x vlr'!$G$4,'Cargos x vlr'!$F$4)</f>
        <v>200</v>
      </c>
      <c r="E1142" s="11">
        <f>IF(A1142=A1141,'Cargos x vlr'!$G$5,'Cargos x vlr'!$F$5)</f>
        <v>200</v>
      </c>
      <c r="F1142" s="11" t="str">
        <f t="shared" si="35"/>
        <v>Interior</v>
      </c>
    </row>
    <row r="1143" spans="1:6" x14ac:dyDescent="0.25">
      <c r="A1143" s="2" t="s">
        <v>10974</v>
      </c>
      <c r="B1143" t="s">
        <v>6145</v>
      </c>
      <c r="C1143" t="str">
        <f t="shared" si="34"/>
        <v>MAAnapurus</v>
      </c>
      <c r="D1143" s="11">
        <f>IF(A1143=A1142,'Cargos x vlr'!$G$4,'Cargos x vlr'!$F$4)</f>
        <v>200</v>
      </c>
      <c r="E1143" s="11">
        <f>IF(A1143=A1142,'Cargos x vlr'!$G$5,'Cargos x vlr'!$F$5)</f>
        <v>200</v>
      </c>
      <c r="F1143" s="11" t="str">
        <f t="shared" si="35"/>
        <v>Interior</v>
      </c>
    </row>
    <row r="1144" spans="1:6" x14ac:dyDescent="0.25">
      <c r="A1144" s="2" t="s">
        <v>10974</v>
      </c>
      <c r="B1144" t="s">
        <v>6167</v>
      </c>
      <c r="C1144" t="str">
        <f t="shared" si="34"/>
        <v>MAApicum-Açu</v>
      </c>
      <c r="D1144" s="11">
        <f>IF(A1144=A1143,'Cargos x vlr'!$G$4,'Cargos x vlr'!$F$4)</f>
        <v>200</v>
      </c>
      <c r="E1144" s="11">
        <f>IF(A1144=A1143,'Cargos x vlr'!$G$5,'Cargos x vlr'!$F$5)</f>
        <v>200</v>
      </c>
      <c r="F1144" s="11" t="str">
        <f t="shared" si="35"/>
        <v>Interior</v>
      </c>
    </row>
    <row r="1145" spans="1:6" x14ac:dyDescent="0.25">
      <c r="A1145" s="2" t="s">
        <v>10974</v>
      </c>
      <c r="B1145" t="s">
        <v>6161</v>
      </c>
      <c r="C1145" t="str">
        <f t="shared" si="34"/>
        <v>MAAraguanã</v>
      </c>
      <c r="D1145" s="11">
        <f>IF(A1145=A1144,'Cargos x vlr'!$G$4,'Cargos x vlr'!$F$4)</f>
        <v>200</v>
      </c>
      <c r="E1145" s="11">
        <f>IF(A1145=A1144,'Cargos x vlr'!$G$5,'Cargos x vlr'!$F$5)</f>
        <v>200</v>
      </c>
      <c r="F1145" s="11" t="str">
        <f t="shared" si="35"/>
        <v>Interior</v>
      </c>
    </row>
    <row r="1146" spans="1:6" x14ac:dyDescent="0.25">
      <c r="A1146" s="2" t="s">
        <v>10974</v>
      </c>
      <c r="B1146" t="s">
        <v>6212</v>
      </c>
      <c r="C1146" t="str">
        <f t="shared" si="34"/>
        <v>MAAraioses</v>
      </c>
      <c r="D1146" s="11">
        <f>IF(A1146=A1145,'Cargos x vlr'!$G$4,'Cargos x vlr'!$F$4)</f>
        <v>200</v>
      </c>
      <c r="E1146" s="11">
        <f>IF(A1146=A1145,'Cargos x vlr'!$G$5,'Cargos x vlr'!$F$5)</f>
        <v>200</v>
      </c>
      <c r="F1146" s="11" t="str">
        <f t="shared" si="35"/>
        <v>Interior</v>
      </c>
    </row>
    <row r="1147" spans="1:6" x14ac:dyDescent="0.25">
      <c r="A1147" s="2" t="s">
        <v>10974</v>
      </c>
      <c r="B1147" t="s">
        <v>6233</v>
      </c>
      <c r="C1147" t="str">
        <f t="shared" si="34"/>
        <v>MAArame</v>
      </c>
      <c r="D1147" s="11">
        <f>IF(A1147=A1146,'Cargos x vlr'!$G$4,'Cargos x vlr'!$F$4)</f>
        <v>200</v>
      </c>
      <c r="E1147" s="11">
        <f>IF(A1147=A1146,'Cargos x vlr'!$G$5,'Cargos x vlr'!$F$5)</f>
        <v>200</v>
      </c>
      <c r="F1147" s="11" t="str">
        <f t="shared" si="35"/>
        <v>Interior</v>
      </c>
    </row>
    <row r="1148" spans="1:6" x14ac:dyDescent="0.25">
      <c r="A1148" s="2" t="s">
        <v>10974</v>
      </c>
      <c r="B1148" t="s">
        <v>6254</v>
      </c>
      <c r="C1148" t="str">
        <f t="shared" si="34"/>
        <v>MAArari</v>
      </c>
      <c r="D1148" s="11">
        <f>IF(A1148=A1147,'Cargos x vlr'!$G$4,'Cargos x vlr'!$F$4)</f>
        <v>200</v>
      </c>
      <c r="E1148" s="11">
        <f>IF(A1148=A1147,'Cargos x vlr'!$G$5,'Cargos x vlr'!$F$5)</f>
        <v>200</v>
      </c>
      <c r="F1148" s="11" t="str">
        <f t="shared" si="35"/>
        <v>Interior</v>
      </c>
    </row>
    <row r="1149" spans="1:6" x14ac:dyDescent="0.25">
      <c r="A1149" s="2" t="s">
        <v>10974</v>
      </c>
      <c r="B1149" t="s">
        <v>6275</v>
      </c>
      <c r="C1149" t="str">
        <f t="shared" si="34"/>
        <v>MAAxixá</v>
      </c>
      <c r="D1149" s="11">
        <f>IF(A1149=A1148,'Cargos x vlr'!$G$4,'Cargos x vlr'!$F$4)</f>
        <v>200</v>
      </c>
      <c r="E1149" s="11">
        <f>IF(A1149=A1148,'Cargos x vlr'!$G$5,'Cargos x vlr'!$F$5)</f>
        <v>200</v>
      </c>
      <c r="F1149" s="11" t="str">
        <f t="shared" si="35"/>
        <v>Interior</v>
      </c>
    </row>
    <row r="1150" spans="1:6" x14ac:dyDescent="0.25">
      <c r="A1150" s="2" t="s">
        <v>10974</v>
      </c>
      <c r="B1150" t="s">
        <v>6295</v>
      </c>
      <c r="C1150" t="str">
        <f t="shared" si="34"/>
        <v>MABacabal</v>
      </c>
      <c r="D1150" s="11">
        <f>IF(A1150=A1149,'Cargos x vlr'!$G$4,'Cargos x vlr'!$F$4)</f>
        <v>200</v>
      </c>
      <c r="E1150" s="11">
        <f>IF(A1150=A1149,'Cargos x vlr'!$G$5,'Cargos x vlr'!$F$5)</f>
        <v>200</v>
      </c>
      <c r="F1150" s="11" t="str">
        <f t="shared" si="35"/>
        <v>Interior</v>
      </c>
    </row>
    <row r="1151" spans="1:6" x14ac:dyDescent="0.25">
      <c r="A1151" s="2" t="s">
        <v>10974</v>
      </c>
      <c r="B1151" t="s">
        <v>6315</v>
      </c>
      <c r="C1151" t="str">
        <f t="shared" si="34"/>
        <v>MABacabeira</v>
      </c>
      <c r="D1151" s="11">
        <f>IF(A1151=A1150,'Cargos x vlr'!$G$4,'Cargos x vlr'!$F$4)</f>
        <v>200</v>
      </c>
      <c r="E1151" s="11">
        <f>IF(A1151=A1150,'Cargos x vlr'!$G$5,'Cargos x vlr'!$F$5)</f>
        <v>200</v>
      </c>
      <c r="F1151" s="11" t="str">
        <f t="shared" si="35"/>
        <v>Interior</v>
      </c>
    </row>
    <row r="1152" spans="1:6" x14ac:dyDescent="0.25">
      <c r="A1152" s="2" t="s">
        <v>10974</v>
      </c>
      <c r="B1152" t="s">
        <v>6335</v>
      </c>
      <c r="C1152" t="str">
        <f t="shared" si="34"/>
        <v>MABacuri</v>
      </c>
      <c r="D1152" s="11">
        <f>IF(A1152=A1151,'Cargos x vlr'!$G$4,'Cargos x vlr'!$F$4)</f>
        <v>200</v>
      </c>
      <c r="E1152" s="11">
        <f>IF(A1152=A1151,'Cargos x vlr'!$G$5,'Cargos x vlr'!$F$5)</f>
        <v>200</v>
      </c>
      <c r="F1152" s="11" t="str">
        <f t="shared" si="35"/>
        <v>Interior</v>
      </c>
    </row>
    <row r="1153" spans="1:6" x14ac:dyDescent="0.25">
      <c r="A1153" s="2" t="s">
        <v>10974</v>
      </c>
      <c r="B1153" t="s">
        <v>6354</v>
      </c>
      <c r="C1153" t="str">
        <f t="shared" si="34"/>
        <v>MABacurituba</v>
      </c>
      <c r="D1153" s="11">
        <f>IF(A1153=A1152,'Cargos x vlr'!$G$4,'Cargos x vlr'!$F$4)</f>
        <v>200</v>
      </c>
      <c r="E1153" s="11">
        <f>IF(A1153=A1152,'Cargos x vlr'!$G$5,'Cargos x vlr'!$F$5)</f>
        <v>200</v>
      </c>
      <c r="F1153" s="11" t="str">
        <f t="shared" si="35"/>
        <v>Interior</v>
      </c>
    </row>
    <row r="1154" spans="1:6" x14ac:dyDescent="0.25">
      <c r="A1154" s="2" t="s">
        <v>10974</v>
      </c>
      <c r="B1154" t="s">
        <v>6373</v>
      </c>
      <c r="C1154" t="str">
        <f t="shared" si="34"/>
        <v>MABalsas</v>
      </c>
      <c r="D1154" s="11">
        <f>IF(A1154=A1153,'Cargos x vlr'!$G$4,'Cargos x vlr'!$F$4)</f>
        <v>200</v>
      </c>
      <c r="E1154" s="11">
        <f>IF(A1154=A1153,'Cargos x vlr'!$G$5,'Cargos x vlr'!$F$5)</f>
        <v>200</v>
      </c>
      <c r="F1154" s="11" t="str">
        <f t="shared" si="35"/>
        <v>Interior</v>
      </c>
    </row>
    <row r="1155" spans="1:6" x14ac:dyDescent="0.25">
      <c r="A1155" s="2" t="s">
        <v>10974</v>
      </c>
      <c r="B1155" t="s">
        <v>6391</v>
      </c>
      <c r="C1155" t="str">
        <f t="shared" ref="C1155:C1218" si="36">CONCATENATE(A1155,B1155)</f>
        <v>MABarão de Grajaú</v>
      </c>
      <c r="D1155" s="11">
        <f>IF(A1155=A1154,'Cargos x vlr'!$G$4,'Cargos x vlr'!$F$4)</f>
        <v>200</v>
      </c>
      <c r="E1155" s="11">
        <f>IF(A1155=A1154,'Cargos x vlr'!$G$5,'Cargos x vlr'!$F$5)</f>
        <v>200</v>
      </c>
      <c r="F1155" s="11" t="str">
        <f t="shared" ref="F1155:F1218" si="37">IF(A1154=A1155,"Interior","Capital")</f>
        <v>Interior</v>
      </c>
    </row>
    <row r="1156" spans="1:6" x14ac:dyDescent="0.25">
      <c r="A1156" s="2" t="s">
        <v>10974</v>
      </c>
      <c r="B1156" t="s">
        <v>6409</v>
      </c>
      <c r="C1156" t="str">
        <f t="shared" si="36"/>
        <v>MABarra do Corda</v>
      </c>
      <c r="D1156" s="11">
        <f>IF(A1156=A1155,'Cargos x vlr'!$G$4,'Cargos x vlr'!$F$4)</f>
        <v>200</v>
      </c>
      <c r="E1156" s="11">
        <f>IF(A1156=A1155,'Cargos x vlr'!$G$5,'Cargos x vlr'!$F$5)</f>
        <v>200</v>
      </c>
      <c r="F1156" s="11" t="str">
        <f t="shared" si="37"/>
        <v>Interior</v>
      </c>
    </row>
    <row r="1157" spans="1:6" x14ac:dyDescent="0.25">
      <c r="A1157" s="2" t="s">
        <v>10974</v>
      </c>
      <c r="B1157" t="s">
        <v>6429</v>
      </c>
      <c r="C1157" t="str">
        <f t="shared" si="36"/>
        <v>MABarreirinhas</v>
      </c>
      <c r="D1157" s="11">
        <f>IF(A1157=A1156,'Cargos x vlr'!$G$4,'Cargos x vlr'!$F$4)</f>
        <v>200</v>
      </c>
      <c r="E1157" s="11">
        <f>IF(A1157=A1156,'Cargos x vlr'!$G$5,'Cargos x vlr'!$F$5)</f>
        <v>200</v>
      </c>
      <c r="F1157" s="11" t="str">
        <f t="shared" si="37"/>
        <v>Interior</v>
      </c>
    </row>
    <row r="1158" spans="1:6" x14ac:dyDescent="0.25">
      <c r="A1158" s="2" t="s">
        <v>10974</v>
      </c>
      <c r="B1158" t="s">
        <v>6449</v>
      </c>
      <c r="C1158" t="str">
        <f t="shared" si="36"/>
        <v>MABela Vista do Maranhão</v>
      </c>
      <c r="D1158" s="11">
        <f>IF(A1158=A1157,'Cargos x vlr'!$G$4,'Cargos x vlr'!$F$4)</f>
        <v>200</v>
      </c>
      <c r="E1158" s="11">
        <f>IF(A1158=A1157,'Cargos x vlr'!$G$5,'Cargos x vlr'!$F$5)</f>
        <v>200</v>
      </c>
      <c r="F1158" s="11" t="str">
        <f t="shared" si="37"/>
        <v>Interior</v>
      </c>
    </row>
    <row r="1159" spans="1:6" x14ac:dyDescent="0.25">
      <c r="A1159" s="2" t="s">
        <v>10974</v>
      </c>
      <c r="B1159" t="s">
        <v>6468</v>
      </c>
      <c r="C1159" t="str">
        <f t="shared" si="36"/>
        <v>MABelágua</v>
      </c>
      <c r="D1159" s="11">
        <f>IF(A1159=A1158,'Cargos x vlr'!$G$4,'Cargos x vlr'!$F$4)</f>
        <v>200</v>
      </c>
      <c r="E1159" s="11">
        <f>IF(A1159=A1158,'Cargos x vlr'!$G$5,'Cargos x vlr'!$F$5)</f>
        <v>200</v>
      </c>
      <c r="F1159" s="11" t="str">
        <f t="shared" si="37"/>
        <v>Interior</v>
      </c>
    </row>
    <row r="1160" spans="1:6" x14ac:dyDescent="0.25">
      <c r="A1160" s="2" t="s">
        <v>10974</v>
      </c>
      <c r="B1160" t="s">
        <v>6489</v>
      </c>
      <c r="C1160" t="str">
        <f t="shared" si="36"/>
        <v>MABenedito Leite</v>
      </c>
      <c r="D1160" s="11">
        <f>IF(A1160=A1159,'Cargos x vlr'!$G$4,'Cargos x vlr'!$F$4)</f>
        <v>200</v>
      </c>
      <c r="E1160" s="11">
        <f>IF(A1160=A1159,'Cargos x vlr'!$G$5,'Cargos x vlr'!$F$5)</f>
        <v>200</v>
      </c>
      <c r="F1160" s="11" t="str">
        <f t="shared" si="37"/>
        <v>Interior</v>
      </c>
    </row>
    <row r="1161" spans="1:6" x14ac:dyDescent="0.25">
      <c r="A1161" s="2" t="s">
        <v>10974</v>
      </c>
      <c r="B1161" t="s">
        <v>6508</v>
      </c>
      <c r="C1161" t="str">
        <f t="shared" si="36"/>
        <v>MABequimão</v>
      </c>
      <c r="D1161" s="11">
        <f>IF(A1161=A1160,'Cargos x vlr'!$G$4,'Cargos x vlr'!$F$4)</f>
        <v>200</v>
      </c>
      <c r="E1161" s="11">
        <f>IF(A1161=A1160,'Cargos x vlr'!$G$5,'Cargos x vlr'!$F$5)</f>
        <v>200</v>
      </c>
      <c r="F1161" s="11" t="str">
        <f t="shared" si="37"/>
        <v>Interior</v>
      </c>
    </row>
    <row r="1162" spans="1:6" x14ac:dyDescent="0.25">
      <c r="A1162" s="2" t="s">
        <v>10974</v>
      </c>
      <c r="B1162" t="s">
        <v>6527</v>
      </c>
      <c r="C1162" t="str">
        <f t="shared" si="36"/>
        <v>MABernardo do Mearim</v>
      </c>
      <c r="D1162" s="11">
        <f>IF(A1162=A1161,'Cargos x vlr'!$G$4,'Cargos x vlr'!$F$4)</f>
        <v>200</v>
      </c>
      <c r="E1162" s="11">
        <f>IF(A1162=A1161,'Cargos x vlr'!$G$5,'Cargos x vlr'!$F$5)</f>
        <v>200</v>
      </c>
      <c r="F1162" s="11" t="str">
        <f t="shared" si="37"/>
        <v>Interior</v>
      </c>
    </row>
    <row r="1163" spans="1:6" x14ac:dyDescent="0.25">
      <c r="A1163" s="2" t="s">
        <v>10974</v>
      </c>
      <c r="B1163" t="s">
        <v>6547</v>
      </c>
      <c r="C1163" t="str">
        <f t="shared" si="36"/>
        <v>MABoa Vista do Gurupi</v>
      </c>
      <c r="D1163" s="11">
        <f>IF(A1163=A1162,'Cargos x vlr'!$G$4,'Cargos x vlr'!$F$4)</f>
        <v>200</v>
      </c>
      <c r="E1163" s="11">
        <f>IF(A1163=A1162,'Cargos x vlr'!$G$5,'Cargos x vlr'!$F$5)</f>
        <v>200</v>
      </c>
      <c r="F1163" s="11" t="str">
        <f t="shared" si="37"/>
        <v>Interior</v>
      </c>
    </row>
    <row r="1164" spans="1:6" x14ac:dyDescent="0.25">
      <c r="A1164" s="2" t="s">
        <v>10974</v>
      </c>
      <c r="B1164" t="s">
        <v>6090</v>
      </c>
      <c r="C1164" t="str">
        <f t="shared" si="36"/>
        <v>MABom Jardim</v>
      </c>
      <c r="D1164" s="11">
        <f>IF(A1164=A1163,'Cargos x vlr'!$G$4,'Cargos x vlr'!$F$4)</f>
        <v>200</v>
      </c>
      <c r="E1164" s="11">
        <f>IF(A1164=A1163,'Cargos x vlr'!$G$5,'Cargos x vlr'!$F$5)</f>
        <v>200</v>
      </c>
      <c r="F1164" s="11" t="str">
        <f t="shared" si="37"/>
        <v>Interior</v>
      </c>
    </row>
    <row r="1165" spans="1:6" x14ac:dyDescent="0.25">
      <c r="A1165" s="2" t="s">
        <v>10974</v>
      </c>
      <c r="B1165" t="s">
        <v>6587</v>
      </c>
      <c r="C1165" t="str">
        <f t="shared" si="36"/>
        <v>MABom Jesus das Selvas</v>
      </c>
      <c r="D1165" s="11">
        <f>IF(A1165=A1164,'Cargos x vlr'!$G$4,'Cargos x vlr'!$F$4)</f>
        <v>200</v>
      </c>
      <c r="E1165" s="11">
        <f>IF(A1165=A1164,'Cargos x vlr'!$G$5,'Cargos x vlr'!$F$5)</f>
        <v>200</v>
      </c>
      <c r="F1165" s="11" t="str">
        <f t="shared" si="37"/>
        <v>Interior</v>
      </c>
    </row>
    <row r="1166" spans="1:6" x14ac:dyDescent="0.25">
      <c r="A1166" s="2" t="s">
        <v>10974</v>
      </c>
      <c r="B1166" t="s">
        <v>6608</v>
      </c>
      <c r="C1166" t="str">
        <f t="shared" si="36"/>
        <v>MABom Lugar</v>
      </c>
      <c r="D1166" s="11">
        <f>IF(A1166=A1165,'Cargos x vlr'!$G$4,'Cargos x vlr'!$F$4)</f>
        <v>200</v>
      </c>
      <c r="E1166" s="11">
        <f>IF(A1166=A1165,'Cargos x vlr'!$G$5,'Cargos x vlr'!$F$5)</f>
        <v>200</v>
      </c>
      <c r="F1166" s="11" t="str">
        <f t="shared" si="37"/>
        <v>Interior</v>
      </c>
    </row>
    <row r="1167" spans="1:6" x14ac:dyDescent="0.25">
      <c r="A1167" s="2" t="s">
        <v>10974</v>
      </c>
      <c r="B1167" t="s">
        <v>6629</v>
      </c>
      <c r="C1167" t="str">
        <f t="shared" si="36"/>
        <v>MABrejo</v>
      </c>
      <c r="D1167" s="11">
        <f>IF(A1167=A1166,'Cargos x vlr'!$G$4,'Cargos x vlr'!$F$4)</f>
        <v>200</v>
      </c>
      <c r="E1167" s="11">
        <f>IF(A1167=A1166,'Cargos x vlr'!$G$5,'Cargos x vlr'!$F$5)</f>
        <v>200</v>
      </c>
      <c r="F1167" s="11" t="str">
        <f t="shared" si="37"/>
        <v>Interior</v>
      </c>
    </row>
    <row r="1168" spans="1:6" x14ac:dyDescent="0.25">
      <c r="A1168" s="2" t="s">
        <v>10974</v>
      </c>
      <c r="B1168" t="s">
        <v>6649</v>
      </c>
      <c r="C1168" t="str">
        <f t="shared" si="36"/>
        <v>MABrejo de Areia</v>
      </c>
      <c r="D1168" s="11">
        <f>IF(A1168=A1167,'Cargos x vlr'!$G$4,'Cargos x vlr'!$F$4)</f>
        <v>200</v>
      </c>
      <c r="E1168" s="11">
        <f>IF(A1168=A1167,'Cargos x vlr'!$G$5,'Cargos x vlr'!$F$5)</f>
        <v>200</v>
      </c>
      <c r="F1168" s="11" t="str">
        <f t="shared" si="37"/>
        <v>Interior</v>
      </c>
    </row>
    <row r="1169" spans="1:6" x14ac:dyDescent="0.25">
      <c r="A1169" s="2" t="s">
        <v>10974</v>
      </c>
      <c r="B1169" t="s">
        <v>6669</v>
      </c>
      <c r="C1169" t="str">
        <f t="shared" si="36"/>
        <v>MABuriti</v>
      </c>
      <c r="D1169" s="11">
        <f>IF(A1169=A1168,'Cargos x vlr'!$G$4,'Cargos x vlr'!$F$4)</f>
        <v>200</v>
      </c>
      <c r="E1169" s="11">
        <f>IF(A1169=A1168,'Cargos x vlr'!$G$5,'Cargos x vlr'!$F$5)</f>
        <v>200</v>
      </c>
      <c r="F1169" s="11" t="str">
        <f t="shared" si="37"/>
        <v>Interior</v>
      </c>
    </row>
    <row r="1170" spans="1:6" x14ac:dyDescent="0.25">
      <c r="A1170" s="2" t="s">
        <v>10974</v>
      </c>
      <c r="B1170" t="s">
        <v>6690</v>
      </c>
      <c r="C1170" t="str">
        <f t="shared" si="36"/>
        <v>MABuriti Bravo</v>
      </c>
      <c r="D1170" s="11">
        <f>IF(A1170=A1169,'Cargos x vlr'!$G$4,'Cargos x vlr'!$F$4)</f>
        <v>200</v>
      </c>
      <c r="E1170" s="11">
        <f>IF(A1170=A1169,'Cargos x vlr'!$G$5,'Cargos x vlr'!$F$5)</f>
        <v>200</v>
      </c>
      <c r="F1170" s="11" t="str">
        <f t="shared" si="37"/>
        <v>Interior</v>
      </c>
    </row>
    <row r="1171" spans="1:6" x14ac:dyDescent="0.25">
      <c r="A1171" s="2" t="s">
        <v>10974</v>
      </c>
      <c r="B1171" t="s">
        <v>6710</v>
      </c>
      <c r="C1171" t="str">
        <f t="shared" si="36"/>
        <v>MABuriticupu</v>
      </c>
      <c r="D1171" s="11">
        <f>IF(A1171=A1170,'Cargos x vlr'!$G$4,'Cargos x vlr'!$F$4)</f>
        <v>200</v>
      </c>
      <c r="E1171" s="11">
        <f>IF(A1171=A1170,'Cargos x vlr'!$G$5,'Cargos x vlr'!$F$5)</f>
        <v>200</v>
      </c>
      <c r="F1171" s="11" t="str">
        <f t="shared" si="37"/>
        <v>Interior</v>
      </c>
    </row>
    <row r="1172" spans="1:6" x14ac:dyDescent="0.25">
      <c r="A1172" s="2" t="s">
        <v>10974</v>
      </c>
      <c r="B1172" t="s">
        <v>6730</v>
      </c>
      <c r="C1172" t="str">
        <f t="shared" si="36"/>
        <v>MABuritirana</v>
      </c>
      <c r="D1172" s="11">
        <f>IF(A1172=A1171,'Cargos x vlr'!$G$4,'Cargos x vlr'!$F$4)</f>
        <v>200</v>
      </c>
      <c r="E1172" s="11">
        <f>IF(A1172=A1171,'Cargos x vlr'!$G$5,'Cargos x vlr'!$F$5)</f>
        <v>200</v>
      </c>
      <c r="F1172" s="11" t="str">
        <f t="shared" si="37"/>
        <v>Interior</v>
      </c>
    </row>
    <row r="1173" spans="1:6" x14ac:dyDescent="0.25">
      <c r="A1173" s="2" t="s">
        <v>10974</v>
      </c>
      <c r="B1173" t="s">
        <v>6750</v>
      </c>
      <c r="C1173" t="str">
        <f t="shared" si="36"/>
        <v>MACachoeira Grande</v>
      </c>
      <c r="D1173" s="11">
        <f>IF(A1173=A1172,'Cargos x vlr'!$G$4,'Cargos x vlr'!$F$4)</f>
        <v>200</v>
      </c>
      <c r="E1173" s="11">
        <f>IF(A1173=A1172,'Cargos x vlr'!$G$5,'Cargos x vlr'!$F$5)</f>
        <v>200</v>
      </c>
      <c r="F1173" s="11" t="str">
        <f t="shared" si="37"/>
        <v>Interior</v>
      </c>
    </row>
    <row r="1174" spans="1:6" x14ac:dyDescent="0.25">
      <c r="A1174" s="2" t="s">
        <v>10974</v>
      </c>
      <c r="B1174" t="s">
        <v>6770</v>
      </c>
      <c r="C1174" t="str">
        <f t="shared" si="36"/>
        <v>MACajapió</v>
      </c>
      <c r="D1174" s="11">
        <f>IF(A1174=A1173,'Cargos x vlr'!$G$4,'Cargos x vlr'!$F$4)</f>
        <v>200</v>
      </c>
      <c r="E1174" s="11">
        <f>IF(A1174=A1173,'Cargos x vlr'!$G$5,'Cargos x vlr'!$F$5)</f>
        <v>200</v>
      </c>
      <c r="F1174" s="11" t="str">
        <f t="shared" si="37"/>
        <v>Interior</v>
      </c>
    </row>
    <row r="1175" spans="1:6" x14ac:dyDescent="0.25">
      <c r="A1175" s="2" t="s">
        <v>10974</v>
      </c>
      <c r="B1175" t="s">
        <v>6791</v>
      </c>
      <c r="C1175" t="str">
        <f t="shared" si="36"/>
        <v>MACajari</v>
      </c>
      <c r="D1175" s="11">
        <f>IF(A1175=A1174,'Cargos x vlr'!$G$4,'Cargos x vlr'!$F$4)</f>
        <v>200</v>
      </c>
      <c r="E1175" s="11">
        <f>IF(A1175=A1174,'Cargos x vlr'!$G$5,'Cargos x vlr'!$F$5)</f>
        <v>200</v>
      </c>
      <c r="F1175" s="11" t="str">
        <f t="shared" si="37"/>
        <v>Interior</v>
      </c>
    </row>
    <row r="1176" spans="1:6" x14ac:dyDescent="0.25">
      <c r="A1176" s="2" t="s">
        <v>10974</v>
      </c>
      <c r="B1176" t="s">
        <v>6812</v>
      </c>
      <c r="C1176" t="str">
        <f t="shared" si="36"/>
        <v>MACampestre do Maranhão</v>
      </c>
      <c r="D1176" s="11">
        <f>IF(A1176=A1175,'Cargos x vlr'!$G$4,'Cargos x vlr'!$F$4)</f>
        <v>200</v>
      </c>
      <c r="E1176" s="11">
        <f>IF(A1176=A1175,'Cargos x vlr'!$G$5,'Cargos x vlr'!$F$5)</f>
        <v>200</v>
      </c>
      <c r="F1176" s="11" t="str">
        <f t="shared" si="37"/>
        <v>Interior</v>
      </c>
    </row>
    <row r="1177" spans="1:6" x14ac:dyDescent="0.25">
      <c r="A1177" s="2" t="s">
        <v>10974</v>
      </c>
      <c r="B1177" t="s">
        <v>6833</v>
      </c>
      <c r="C1177" t="str">
        <f t="shared" si="36"/>
        <v>MACândido Mendes</v>
      </c>
      <c r="D1177" s="11">
        <f>IF(A1177=A1176,'Cargos x vlr'!$G$4,'Cargos x vlr'!$F$4)</f>
        <v>200</v>
      </c>
      <c r="E1177" s="11">
        <f>IF(A1177=A1176,'Cargos x vlr'!$G$5,'Cargos x vlr'!$F$5)</f>
        <v>200</v>
      </c>
      <c r="F1177" s="11" t="str">
        <f t="shared" si="37"/>
        <v>Interior</v>
      </c>
    </row>
    <row r="1178" spans="1:6" x14ac:dyDescent="0.25">
      <c r="A1178" s="2" t="s">
        <v>10974</v>
      </c>
      <c r="B1178" t="s">
        <v>6854</v>
      </c>
      <c r="C1178" t="str">
        <f t="shared" si="36"/>
        <v>MACantanhede</v>
      </c>
      <c r="D1178" s="11">
        <f>IF(A1178=A1177,'Cargos x vlr'!$G$4,'Cargos x vlr'!$F$4)</f>
        <v>200</v>
      </c>
      <c r="E1178" s="11">
        <f>IF(A1178=A1177,'Cargos x vlr'!$G$5,'Cargos x vlr'!$F$5)</f>
        <v>200</v>
      </c>
      <c r="F1178" s="11" t="str">
        <f t="shared" si="37"/>
        <v>Interior</v>
      </c>
    </row>
    <row r="1179" spans="1:6" x14ac:dyDescent="0.25">
      <c r="A1179" s="2" t="s">
        <v>10974</v>
      </c>
      <c r="B1179" t="s">
        <v>6874</v>
      </c>
      <c r="C1179" t="str">
        <f t="shared" si="36"/>
        <v>MACapinzal do Norte</v>
      </c>
      <c r="D1179" s="11">
        <f>IF(A1179=A1178,'Cargos x vlr'!$G$4,'Cargos x vlr'!$F$4)</f>
        <v>200</v>
      </c>
      <c r="E1179" s="11">
        <f>IF(A1179=A1178,'Cargos x vlr'!$G$5,'Cargos x vlr'!$F$5)</f>
        <v>200</v>
      </c>
      <c r="F1179" s="11" t="str">
        <f t="shared" si="37"/>
        <v>Interior</v>
      </c>
    </row>
    <row r="1180" spans="1:6" x14ac:dyDescent="0.25">
      <c r="A1180" s="2" t="s">
        <v>10974</v>
      </c>
      <c r="B1180" t="s">
        <v>6893</v>
      </c>
      <c r="C1180" t="str">
        <f t="shared" si="36"/>
        <v>MACarolina</v>
      </c>
      <c r="D1180" s="11">
        <f>IF(A1180=A1179,'Cargos x vlr'!$G$4,'Cargos x vlr'!$F$4)</f>
        <v>200</v>
      </c>
      <c r="E1180" s="11">
        <f>IF(A1180=A1179,'Cargos x vlr'!$G$5,'Cargos x vlr'!$F$5)</f>
        <v>200</v>
      </c>
      <c r="F1180" s="11" t="str">
        <f t="shared" si="37"/>
        <v>Interior</v>
      </c>
    </row>
    <row r="1181" spans="1:6" x14ac:dyDescent="0.25">
      <c r="A1181" s="2" t="s">
        <v>10974</v>
      </c>
      <c r="B1181" t="s">
        <v>6914</v>
      </c>
      <c r="C1181" t="str">
        <f t="shared" si="36"/>
        <v>MACarutapera</v>
      </c>
      <c r="D1181" s="11">
        <f>IF(A1181=A1180,'Cargos x vlr'!$G$4,'Cargos x vlr'!$F$4)</f>
        <v>200</v>
      </c>
      <c r="E1181" s="11">
        <f>IF(A1181=A1180,'Cargos x vlr'!$G$5,'Cargos x vlr'!$F$5)</f>
        <v>200</v>
      </c>
      <c r="F1181" s="11" t="str">
        <f t="shared" si="37"/>
        <v>Interior</v>
      </c>
    </row>
    <row r="1182" spans="1:6" x14ac:dyDescent="0.25">
      <c r="A1182" s="2" t="s">
        <v>10974</v>
      </c>
      <c r="B1182" t="s">
        <v>6935</v>
      </c>
      <c r="C1182" t="str">
        <f t="shared" si="36"/>
        <v>MACaxias</v>
      </c>
      <c r="D1182" s="11">
        <f>IF(A1182=A1181,'Cargos x vlr'!$G$4,'Cargos x vlr'!$F$4)</f>
        <v>200</v>
      </c>
      <c r="E1182" s="11">
        <f>IF(A1182=A1181,'Cargos x vlr'!$G$5,'Cargos x vlr'!$F$5)</f>
        <v>200</v>
      </c>
      <c r="F1182" s="11" t="str">
        <f t="shared" si="37"/>
        <v>Interior</v>
      </c>
    </row>
    <row r="1183" spans="1:6" x14ac:dyDescent="0.25">
      <c r="A1183" s="2" t="s">
        <v>10974</v>
      </c>
      <c r="B1183" t="s">
        <v>6954</v>
      </c>
      <c r="C1183" t="str">
        <f t="shared" si="36"/>
        <v>MACedral</v>
      </c>
      <c r="D1183" s="11">
        <f>IF(A1183=A1182,'Cargos x vlr'!$G$4,'Cargos x vlr'!$F$4)</f>
        <v>200</v>
      </c>
      <c r="E1183" s="11">
        <f>IF(A1183=A1182,'Cargos x vlr'!$G$5,'Cargos x vlr'!$F$5)</f>
        <v>200</v>
      </c>
      <c r="F1183" s="11" t="str">
        <f t="shared" si="37"/>
        <v>Interior</v>
      </c>
    </row>
    <row r="1184" spans="1:6" x14ac:dyDescent="0.25">
      <c r="A1184" s="2" t="s">
        <v>10974</v>
      </c>
      <c r="B1184" t="s">
        <v>6974</v>
      </c>
      <c r="C1184" t="str">
        <f t="shared" si="36"/>
        <v>MACentral do Maranhão</v>
      </c>
      <c r="D1184" s="11">
        <f>IF(A1184=A1183,'Cargos x vlr'!$G$4,'Cargos x vlr'!$F$4)</f>
        <v>200</v>
      </c>
      <c r="E1184" s="11">
        <f>IF(A1184=A1183,'Cargos x vlr'!$G$5,'Cargos x vlr'!$F$5)</f>
        <v>200</v>
      </c>
      <c r="F1184" s="11" t="str">
        <f t="shared" si="37"/>
        <v>Interior</v>
      </c>
    </row>
    <row r="1185" spans="1:6" x14ac:dyDescent="0.25">
      <c r="A1185" s="2" t="s">
        <v>10974</v>
      </c>
      <c r="B1185" t="s">
        <v>6994</v>
      </c>
      <c r="C1185" t="str">
        <f t="shared" si="36"/>
        <v>MACentro do Guilherme</v>
      </c>
      <c r="D1185" s="11">
        <f>IF(A1185=A1184,'Cargos x vlr'!$G$4,'Cargos x vlr'!$F$4)</f>
        <v>200</v>
      </c>
      <c r="E1185" s="11">
        <f>IF(A1185=A1184,'Cargos x vlr'!$G$5,'Cargos x vlr'!$F$5)</f>
        <v>200</v>
      </c>
      <c r="F1185" s="11" t="str">
        <f t="shared" si="37"/>
        <v>Interior</v>
      </c>
    </row>
    <row r="1186" spans="1:6" x14ac:dyDescent="0.25">
      <c r="A1186" s="2" t="s">
        <v>10974</v>
      </c>
      <c r="B1186" t="s">
        <v>7013</v>
      </c>
      <c r="C1186" t="str">
        <f t="shared" si="36"/>
        <v>MACentro Novo do Maranhão</v>
      </c>
      <c r="D1186" s="11">
        <f>IF(A1186=A1185,'Cargos x vlr'!$G$4,'Cargos x vlr'!$F$4)</f>
        <v>200</v>
      </c>
      <c r="E1186" s="11">
        <f>IF(A1186=A1185,'Cargos x vlr'!$G$5,'Cargos x vlr'!$F$5)</f>
        <v>200</v>
      </c>
      <c r="F1186" s="11" t="str">
        <f t="shared" si="37"/>
        <v>Interior</v>
      </c>
    </row>
    <row r="1187" spans="1:6" x14ac:dyDescent="0.25">
      <c r="A1187" s="2" t="s">
        <v>10974</v>
      </c>
      <c r="B1187" t="s">
        <v>7033</v>
      </c>
      <c r="C1187" t="str">
        <f t="shared" si="36"/>
        <v>MAChapadinha</v>
      </c>
      <c r="D1187" s="11">
        <f>IF(A1187=A1186,'Cargos x vlr'!$G$4,'Cargos x vlr'!$F$4)</f>
        <v>200</v>
      </c>
      <c r="E1187" s="11">
        <f>IF(A1187=A1186,'Cargos x vlr'!$G$5,'Cargos x vlr'!$F$5)</f>
        <v>200</v>
      </c>
      <c r="F1187" s="11" t="str">
        <f t="shared" si="37"/>
        <v>Interior</v>
      </c>
    </row>
    <row r="1188" spans="1:6" x14ac:dyDescent="0.25">
      <c r="A1188" s="2" t="s">
        <v>10974</v>
      </c>
      <c r="B1188" t="s">
        <v>7053</v>
      </c>
      <c r="C1188" t="str">
        <f t="shared" si="36"/>
        <v>MACidelândia</v>
      </c>
      <c r="D1188" s="11">
        <f>IF(A1188=A1187,'Cargos x vlr'!$G$4,'Cargos x vlr'!$F$4)</f>
        <v>200</v>
      </c>
      <c r="E1188" s="11">
        <f>IF(A1188=A1187,'Cargos x vlr'!$G$5,'Cargos x vlr'!$F$5)</f>
        <v>200</v>
      </c>
      <c r="F1188" s="11" t="str">
        <f t="shared" si="37"/>
        <v>Interior</v>
      </c>
    </row>
    <row r="1189" spans="1:6" x14ac:dyDescent="0.25">
      <c r="A1189" s="2" t="s">
        <v>10974</v>
      </c>
      <c r="B1189" t="s">
        <v>7073</v>
      </c>
      <c r="C1189" t="str">
        <f t="shared" si="36"/>
        <v>MACodó</v>
      </c>
      <c r="D1189" s="11">
        <f>IF(A1189=A1188,'Cargos x vlr'!$G$4,'Cargos x vlr'!$F$4)</f>
        <v>200</v>
      </c>
      <c r="E1189" s="11">
        <f>IF(A1189=A1188,'Cargos x vlr'!$G$5,'Cargos x vlr'!$F$5)</f>
        <v>200</v>
      </c>
      <c r="F1189" s="11" t="str">
        <f t="shared" si="37"/>
        <v>Interior</v>
      </c>
    </row>
    <row r="1190" spans="1:6" x14ac:dyDescent="0.25">
      <c r="A1190" s="2" t="s">
        <v>10974</v>
      </c>
      <c r="B1190" t="s">
        <v>7092</v>
      </c>
      <c r="C1190" t="str">
        <f t="shared" si="36"/>
        <v>MACoelho Neto</v>
      </c>
      <c r="D1190" s="11">
        <f>IF(A1190=A1189,'Cargos x vlr'!$G$4,'Cargos x vlr'!$F$4)</f>
        <v>200</v>
      </c>
      <c r="E1190" s="11">
        <f>IF(A1190=A1189,'Cargos x vlr'!$G$5,'Cargos x vlr'!$F$5)</f>
        <v>200</v>
      </c>
      <c r="F1190" s="11" t="str">
        <f t="shared" si="37"/>
        <v>Interior</v>
      </c>
    </row>
    <row r="1191" spans="1:6" x14ac:dyDescent="0.25">
      <c r="A1191" s="2" t="s">
        <v>10974</v>
      </c>
      <c r="B1191" t="s">
        <v>7110</v>
      </c>
      <c r="C1191" t="str">
        <f t="shared" si="36"/>
        <v>MAColinas</v>
      </c>
      <c r="D1191" s="11">
        <f>IF(A1191=A1190,'Cargos x vlr'!$G$4,'Cargos x vlr'!$F$4)</f>
        <v>200</v>
      </c>
      <c r="E1191" s="11">
        <f>IF(A1191=A1190,'Cargos x vlr'!$G$5,'Cargos x vlr'!$F$5)</f>
        <v>200</v>
      </c>
      <c r="F1191" s="11" t="str">
        <f t="shared" si="37"/>
        <v>Interior</v>
      </c>
    </row>
    <row r="1192" spans="1:6" x14ac:dyDescent="0.25">
      <c r="A1192" s="2" t="s">
        <v>10974</v>
      </c>
      <c r="B1192" t="s">
        <v>7130</v>
      </c>
      <c r="C1192" t="str">
        <f t="shared" si="36"/>
        <v>MAConceição do Lago Açu</v>
      </c>
      <c r="D1192" s="11">
        <f>IF(A1192=A1191,'Cargos x vlr'!$G$4,'Cargos x vlr'!$F$4)</f>
        <v>200</v>
      </c>
      <c r="E1192" s="11">
        <f>IF(A1192=A1191,'Cargos x vlr'!$G$5,'Cargos x vlr'!$F$5)</f>
        <v>200</v>
      </c>
      <c r="F1192" s="11" t="str">
        <f t="shared" si="37"/>
        <v>Interior</v>
      </c>
    </row>
    <row r="1193" spans="1:6" x14ac:dyDescent="0.25">
      <c r="A1193" s="2" t="s">
        <v>10974</v>
      </c>
      <c r="B1193" t="s">
        <v>7148</v>
      </c>
      <c r="C1193" t="str">
        <f t="shared" si="36"/>
        <v>MACoroatá</v>
      </c>
      <c r="D1193" s="11">
        <f>IF(A1193=A1192,'Cargos x vlr'!$G$4,'Cargos x vlr'!$F$4)</f>
        <v>200</v>
      </c>
      <c r="E1193" s="11">
        <f>IF(A1193=A1192,'Cargos x vlr'!$G$5,'Cargos x vlr'!$F$5)</f>
        <v>200</v>
      </c>
      <c r="F1193" s="11" t="str">
        <f t="shared" si="37"/>
        <v>Interior</v>
      </c>
    </row>
    <row r="1194" spans="1:6" x14ac:dyDescent="0.25">
      <c r="A1194" s="2" t="s">
        <v>10974</v>
      </c>
      <c r="B1194" t="s">
        <v>7167</v>
      </c>
      <c r="C1194" t="str">
        <f t="shared" si="36"/>
        <v>MACururupu</v>
      </c>
      <c r="D1194" s="11">
        <f>IF(A1194=A1193,'Cargos x vlr'!$G$4,'Cargos x vlr'!$F$4)</f>
        <v>200</v>
      </c>
      <c r="E1194" s="11">
        <f>IF(A1194=A1193,'Cargos x vlr'!$G$5,'Cargos x vlr'!$F$5)</f>
        <v>200</v>
      </c>
      <c r="F1194" s="11" t="str">
        <f t="shared" si="37"/>
        <v>Interior</v>
      </c>
    </row>
    <row r="1195" spans="1:6" x14ac:dyDescent="0.25">
      <c r="A1195" s="2" t="s">
        <v>10974</v>
      </c>
      <c r="B1195" t="s">
        <v>7186</v>
      </c>
      <c r="C1195" t="str">
        <f t="shared" si="36"/>
        <v>MADavinópolis</v>
      </c>
      <c r="D1195" s="11">
        <f>IF(A1195=A1194,'Cargos x vlr'!$G$4,'Cargos x vlr'!$F$4)</f>
        <v>200</v>
      </c>
      <c r="E1195" s="11">
        <f>IF(A1195=A1194,'Cargos x vlr'!$G$5,'Cargos x vlr'!$F$5)</f>
        <v>200</v>
      </c>
      <c r="F1195" s="11" t="str">
        <f t="shared" si="37"/>
        <v>Interior</v>
      </c>
    </row>
    <row r="1196" spans="1:6" x14ac:dyDescent="0.25">
      <c r="A1196" s="2" t="s">
        <v>10974</v>
      </c>
      <c r="B1196" t="s">
        <v>7203</v>
      </c>
      <c r="C1196" t="str">
        <f t="shared" si="36"/>
        <v>MADom Pedro</v>
      </c>
      <c r="D1196" s="11">
        <f>IF(A1196=A1195,'Cargos x vlr'!$G$4,'Cargos x vlr'!$F$4)</f>
        <v>200</v>
      </c>
      <c r="E1196" s="11">
        <f>IF(A1196=A1195,'Cargos x vlr'!$G$5,'Cargos x vlr'!$F$5)</f>
        <v>200</v>
      </c>
      <c r="F1196" s="11" t="str">
        <f t="shared" si="37"/>
        <v>Interior</v>
      </c>
    </row>
    <row r="1197" spans="1:6" x14ac:dyDescent="0.25">
      <c r="A1197" s="2" t="s">
        <v>10974</v>
      </c>
      <c r="B1197" t="s">
        <v>7221</v>
      </c>
      <c r="C1197" t="str">
        <f t="shared" si="36"/>
        <v>MADuque Bacelar</v>
      </c>
      <c r="D1197" s="11">
        <f>IF(A1197=A1196,'Cargos x vlr'!$G$4,'Cargos x vlr'!$F$4)</f>
        <v>200</v>
      </c>
      <c r="E1197" s="11">
        <f>IF(A1197=A1196,'Cargos x vlr'!$G$5,'Cargos x vlr'!$F$5)</f>
        <v>200</v>
      </c>
      <c r="F1197" s="11" t="str">
        <f t="shared" si="37"/>
        <v>Interior</v>
      </c>
    </row>
    <row r="1198" spans="1:6" x14ac:dyDescent="0.25">
      <c r="A1198" s="2" t="s">
        <v>10974</v>
      </c>
      <c r="B1198" t="s">
        <v>7239</v>
      </c>
      <c r="C1198" t="str">
        <f t="shared" si="36"/>
        <v>MAEsperantinópolis</v>
      </c>
      <c r="D1198" s="11">
        <f>IF(A1198=A1197,'Cargos x vlr'!$G$4,'Cargos x vlr'!$F$4)</f>
        <v>200</v>
      </c>
      <c r="E1198" s="11">
        <f>IF(A1198=A1197,'Cargos x vlr'!$G$5,'Cargos x vlr'!$F$5)</f>
        <v>200</v>
      </c>
      <c r="F1198" s="11" t="str">
        <f t="shared" si="37"/>
        <v>Interior</v>
      </c>
    </row>
    <row r="1199" spans="1:6" x14ac:dyDescent="0.25">
      <c r="A1199" s="2" t="s">
        <v>10974</v>
      </c>
      <c r="B1199" t="s">
        <v>7258</v>
      </c>
      <c r="C1199" t="str">
        <f t="shared" si="36"/>
        <v>MAEstreito</v>
      </c>
      <c r="D1199" s="11">
        <f>IF(A1199=A1198,'Cargos x vlr'!$G$4,'Cargos x vlr'!$F$4)</f>
        <v>200</v>
      </c>
      <c r="E1199" s="11">
        <f>IF(A1199=A1198,'Cargos x vlr'!$G$5,'Cargos x vlr'!$F$5)</f>
        <v>200</v>
      </c>
      <c r="F1199" s="11" t="str">
        <f t="shared" si="37"/>
        <v>Interior</v>
      </c>
    </row>
    <row r="1200" spans="1:6" x14ac:dyDescent="0.25">
      <c r="A1200" s="2" t="s">
        <v>10974</v>
      </c>
      <c r="B1200" t="s">
        <v>7277</v>
      </c>
      <c r="C1200" t="str">
        <f t="shared" si="36"/>
        <v>MAFeira Nova do Maranhão</v>
      </c>
      <c r="D1200" s="11">
        <f>IF(A1200=A1199,'Cargos x vlr'!$G$4,'Cargos x vlr'!$F$4)</f>
        <v>200</v>
      </c>
      <c r="E1200" s="11">
        <f>IF(A1200=A1199,'Cargos x vlr'!$G$5,'Cargos x vlr'!$F$5)</f>
        <v>200</v>
      </c>
      <c r="F1200" s="11" t="str">
        <f t="shared" si="37"/>
        <v>Interior</v>
      </c>
    </row>
    <row r="1201" spans="1:6" x14ac:dyDescent="0.25">
      <c r="A1201" s="2" t="s">
        <v>10974</v>
      </c>
      <c r="B1201" t="s">
        <v>7295</v>
      </c>
      <c r="C1201" t="str">
        <f t="shared" si="36"/>
        <v>MAFernando Falcão</v>
      </c>
      <c r="D1201" s="11">
        <f>IF(A1201=A1200,'Cargos x vlr'!$G$4,'Cargos x vlr'!$F$4)</f>
        <v>200</v>
      </c>
      <c r="E1201" s="11">
        <f>IF(A1201=A1200,'Cargos x vlr'!$G$5,'Cargos x vlr'!$F$5)</f>
        <v>200</v>
      </c>
      <c r="F1201" s="11" t="str">
        <f t="shared" si="37"/>
        <v>Interior</v>
      </c>
    </row>
    <row r="1202" spans="1:6" x14ac:dyDescent="0.25">
      <c r="A1202" s="2" t="s">
        <v>10974</v>
      </c>
      <c r="B1202" t="s">
        <v>7314</v>
      </c>
      <c r="C1202" t="str">
        <f t="shared" si="36"/>
        <v>MAFormosa da Serra Negra</v>
      </c>
      <c r="D1202" s="11">
        <f>IF(A1202=A1201,'Cargos x vlr'!$G$4,'Cargos x vlr'!$F$4)</f>
        <v>200</v>
      </c>
      <c r="E1202" s="11">
        <f>IF(A1202=A1201,'Cargos x vlr'!$G$5,'Cargos x vlr'!$F$5)</f>
        <v>200</v>
      </c>
      <c r="F1202" s="11" t="str">
        <f t="shared" si="37"/>
        <v>Interior</v>
      </c>
    </row>
    <row r="1203" spans="1:6" x14ac:dyDescent="0.25">
      <c r="A1203" s="2" t="s">
        <v>10974</v>
      </c>
      <c r="B1203" t="s">
        <v>7332</v>
      </c>
      <c r="C1203" t="str">
        <f t="shared" si="36"/>
        <v>MAFortaleza dos Nogueiras</v>
      </c>
      <c r="D1203" s="11">
        <f>IF(A1203=A1202,'Cargos x vlr'!$G$4,'Cargos x vlr'!$F$4)</f>
        <v>200</v>
      </c>
      <c r="E1203" s="11">
        <f>IF(A1203=A1202,'Cargos x vlr'!$G$5,'Cargos x vlr'!$F$5)</f>
        <v>200</v>
      </c>
      <c r="F1203" s="11" t="str">
        <f t="shared" si="37"/>
        <v>Interior</v>
      </c>
    </row>
    <row r="1204" spans="1:6" x14ac:dyDescent="0.25">
      <c r="A1204" s="2" t="s">
        <v>10974</v>
      </c>
      <c r="B1204" t="s">
        <v>7351</v>
      </c>
      <c r="C1204" t="str">
        <f t="shared" si="36"/>
        <v>MAFortuna</v>
      </c>
      <c r="D1204" s="11">
        <f>IF(A1204=A1203,'Cargos x vlr'!$G$4,'Cargos x vlr'!$F$4)</f>
        <v>200</v>
      </c>
      <c r="E1204" s="11">
        <f>IF(A1204=A1203,'Cargos x vlr'!$G$5,'Cargos x vlr'!$F$5)</f>
        <v>200</v>
      </c>
      <c r="F1204" s="11" t="str">
        <f t="shared" si="37"/>
        <v>Interior</v>
      </c>
    </row>
    <row r="1205" spans="1:6" x14ac:dyDescent="0.25">
      <c r="A1205" s="2" t="s">
        <v>10974</v>
      </c>
      <c r="B1205" t="s">
        <v>7369</v>
      </c>
      <c r="C1205" t="str">
        <f t="shared" si="36"/>
        <v>MAGodofredo Viana</v>
      </c>
      <c r="D1205" s="11">
        <f>IF(A1205=A1204,'Cargos x vlr'!$G$4,'Cargos x vlr'!$F$4)</f>
        <v>200</v>
      </c>
      <c r="E1205" s="11">
        <f>IF(A1205=A1204,'Cargos x vlr'!$G$5,'Cargos x vlr'!$F$5)</f>
        <v>200</v>
      </c>
      <c r="F1205" s="11" t="str">
        <f t="shared" si="37"/>
        <v>Interior</v>
      </c>
    </row>
    <row r="1206" spans="1:6" x14ac:dyDescent="0.25">
      <c r="A1206" s="2" t="s">
        <v>10974</v>
      </c>
      <c r="B1206" t="s">
        <v>7388</v>
      </c>
      <c r="C1206" t="str">
        <f t="shared" si="36"/>
        <v>MAGonçalves Dias</v>
      </c>
      <c r="D1206" s="11">
        <f>IF(A1206=A1205,'Cargos x vlr'!$G$4,'Cargos x vlr'!$F$4)</f>
        <v>200</v>
      </c>
      <c r="E1206" s="11">
        <f>IF(A1206=A1205,'Cargos x vlr'!$G$5,'Cargos x vlr'!$F$5)</f>
        <v>200</v>
      </c>
      <c r="F1206" s="11" t="str">
        <f t="shared" si="37"/>
        <v>Interior</v>
      </c>
    </row>
    <row r="1207" spans="1:6" x14ac:dyDescent="0.25">
      <c r="A1207" s="2" t="s">
        <v>10974</v>
      </c>
      <c r="B1207" t="s">
        <v>7405</v>
      </c>
      <c r="C1207" t="str">
        <f t="shared" si="36"/>
        <v>MAGovernador Archer</v>
      </c>
      <c r="D1207" s="11">
        <f>IF(A1207=A1206,'Cargos x vlr'!$G$4,'Cargos x vlr'!$F$4)</f>
        <v>200</v>
      </c>
      <c r="E1207" s="11">
        <f>IF(A1207=A1206,'Cargos x vlr'!$G$5,'Cargos x vlr'!$F$5)</f>
        <v>200</v>
      </c>
      <c r="F1207" s="11" t="str">
        <f t="shared" si="37"/>
        <v>Interior</v>
      </c>
    </row>
    <row r="1208" spans="1:6" x14ac:dyDescent="0.25">
      <c r="A1208" s="2" t="s">
        <v>10974</v>
      </c>
      <c r="B1208" t="s">
        <v>7421</v>
      </c>
      <c r="C1208" t="str">
        <f t="shared" si="36"/>
        <v>MAGovernador Edison Lobão</v>
      </c>
      <c r="D1208" s="11">
        <f>IF(A1208=A1207,'Cargos x vlr'!$G$4,'Cargos x vlr'!$F$4)</f>
        <v>200</v>
      </c>
      <c r="E1208" s="11">
        <f>IF(A1208=A1207,'Cargos x vlr'!$G$5,'Cargos x vlr'!$F$5)</f>
        <v>200</v>
      </c>
      <c r="F1208" s="11" t="str">
        <f t="shared" si="37"/>
        <v>Interior</v>
      </c>
    </row>
    <row r="1209" spans="1:6" x14ac:dyDescent="0.25">
      <c r="A1209" s="2" t="s">
        <v>10974</v>
      </c>
      <c r="B1209" t="s">
        <v>7439</v>
      </c>
      <c r="C1209" t="str">
        <f t="shared" si="36"/>
        <v>MAGovernador Eugênio Barros</v>
      </c>
      <c r="D1209" s="11">
        <f>IF(A1209=A1208,'Cargos x vlr'!$G$4,'Cargos x vlr'!$F$4)</f>
        <v>200</v>
      </c>
      <c r="E1209" s="11">
        <f>IF(A1209=A1208,'Cargos x vlr'!$G$5,'Cargos x vlr'!$F$5)</f>
        <v>200</v>
      </c>
      <c r="F1209" s="11" t="str">
        <f t="shared" si="37"/>
        <v>Interior</v>
      </c>
    </row>
    <row r="1210" spans="1:6" x14ac:dyDescent="0.25">
      <c r="A1210" s="2" t="s">
        <v>10974</v>
      </c>
      <c r="B1210" t="s">
        <v>7456</v>
      </c>
      <c r="C1210" t="str">
        <f t="shared" si="36"/>
        <v>MAGovernador Luiz Rocha</v>
      </c>
      <c r="D1210" s="11">
        <f>IF(A1210=A1209,'Cargos x vlr'!$G$4,'Cargos x vlr'!$F$4)</f>
        <v>200</v>
      </c>
      <c r="E1210" s="11">
        <f>IF(A1210=A1209,'Cargos x vlr'!$G$5,'Cargos x vlr'!$F$5)</f>
        <v>200</v>
      </c>
      <c r="F1210" s="11" t="str">
        <f t="shared" si="37"/>
        <v>Interior</v>
      </c>
    </row>
    <row r="1211" spans="1:6" x14ac:dyDescent="0.25">
      <c r="A1211" s="2" t="s">
        <v>10974</v>
      </c>
      <c r="B1211" t="s">
        <v>7473</v>
      </c>
      <c r="C1211" t="str">
        <f t="shared" si="36"/>
        <v>MAGovernador Newton Bello</v>
      </c>
      <c r="D1211" s="11">
        <f>IF(A1211=A1210,'Cargos x vlr'!$G$4,'Cargos x vlr'!$F$4)</f>
        <v>200</v>
      </c>
      <c r="E1211" s="11">
        <f>IF(A1211=A1210,'Cargos x vlr'!$G$5,'Cargos x vlr'!$F$5)</f>
        <v>200</v>
      </c>
      <c r="F1211" s="11" t="str">
        <f t="shared" si="37"/>
        <v>Interior</v>
      </c>
    </row>
    <row r="1212" spans="1:6" x14ac:dyDescent="0.25">
      <c r="A1212" s="2" t="s">
        <v>10974</v>
      </c>
      <c r="B1212" t="s">
        <v>7488</v>
      </c>
      <c r="C1212" t="str">
        <f t="shared" si="36"/>
        <v>MAGovernador Nunes Freire</v>
      </c>
      <c r="D1212" s="11">
        <f>IF(A1212=A1211,'Cargos x vlr'!$G$4,'Cargos x vlr'!$F$4)</f>
        <v>200</v>
      </c>
      <c r="E1212" s="11">
        <f>IF(A1212=A1211,'Cargos x vlr'!$G$5,'Cargos x vlr'!$F$5)</f>
        <v>200</v>
      </c>
      <c r="F1212" s="11" t="str">
        <f t="shared" si="37"/>
        <v>Interior</v>
      </c>
    </row>
    <row r="1213" spans="1:6" x14ac:dyDescent="0.25">
      <c r="A1213" s="2" t="s">
        <v>10974</v>
      </c>
      <c r="B1213" t="s">
        <v>7504</v>
      </c>
      <c r="C1213" t="str">
        <f t="shared" si="36"/>
        <v>MAGraça Aranha</v>
      </c>
      <c r="D1213" s="11">
        <f>IF(A1213=A1212,'Cargos x vlr'!$G$4,'Cargos x vlr'!$F$4)</f>
        <v>200</v>
      </c>
      <c r="E1213" s="11">
        <f>IF(A1213=A1212,'Cargos x vlr'!$G$5,'Cargos x vlr'!$F$5)</f>
        <v>200</v>
      </c>
      <c r="F1213" s="11" t="str">
        <f t="shared" si="37"/>
        <v>Interior</v>
      </c>
    </row>
    <row r="1214" spans="1:6" x14ac:dyDescent="0.25">
      <c r="A1214" s="2" t="s">
        <v>10974</v>
      </c>
      <c r="B1214" t="s">
        <v>7521</v>
      </c>
      <c r="C1214" t="str">
        <f t="shared" si="36"/>
        <v>MAGrajaú</v>
      </c>
      <c r="D1214" s="11">
        <f>IF(A1214=A1213,'Cargos x vlr'!$G$4,'Cargos x vlr'!$F$4)</f>
        <v>200</v>
      </c>
      <c r="E1214" s="11">
        <f>IF(A1214=A1213,'Cargos x vlr'!$G$5,'Cargos x vlr'!$F$5)</f>
        <v>200</v>
      </c>
      <c r="F1214" s="11" t="str">
        <f t="shared" si="37"/>
        <v>Interior</v>
      </c>
    </row>
    <row r="1215" spans="1:6" x14ac:dyDescent="0.25">
      <c r="A1215" s="2" t="s">
        <v>10974</v>
      </c>
      <c r="B1215" t="s">
        <v>7537</v>
      </c>
      <c r="C1215" t="str">
        <f t="shared" si="36"/>
        <v>MAGuimarães</v>
      </c>
      <c r="D1215" s="11">
        <f>IF(A1215=A1214,'Cargos x vlr'!$G$4,'Cargos x vlr'!$F$4)</f>
        <v>200</v>
      </c>
      <c r="E1215" s="11">
        <f>IF(A1215=A1214,'Cargos x vlr'!$G$5,'Cargos x vlr'!$F$5)</f>
        <v>200</v>
      </c>
      <c r="F1215" s="11" t="str">
        <f t="shared" si="37"/>
        <v>Interior</v>
      </c>
    </row>
    <row r="1216" spans="1:6" x14ac:dyDescent="0.25">
      <c r="A1216" s="2" t="s">
        <v>10974</v>
      </c>
      <c r="B1216" t="s">
        <v>7552</v>
      </c>
      <c r="C1216" t="str">
        <f t="shared" si="36"/>
        <v>MAHumberto de Campos</v>
      </c>
      <c r="D1216" s="11">
        <f>IF(A1216=A1215,'Cargos x vlr'!$G$4,'Cargos x vlr'!$F$4)</f>
        <v>200</v>
      </c>
      <c r="E1216" s="11">
        <f>IF(A1216=A1215,'Cargos x vlr'!$G$5,'Cargos x vlr'!$F$5)</f>
        <v>200</v>
      </c>
      <c r="F1216" s="11" t="str">
        <f t="shared" si="37"/>
        <v>Interior</v>
      </c>
    </row>
    <row r="1217" spans="1:6" x14ac:dyDescent="0.25">
      <c r="A1217" s="2" t="s">
        <v>10974</v>
      </c>
      <c r="B1217" t="s">
        <v>7568</v>
      </c>
      <c r="C1217" t="str">
        <f t="shared" si="36"/>
        <v>MAIcatu</v>
      </c>
      <c r="D1217" s="11">
        <f>IF(A1217=A1216,'Cargos x vlr'!$G$4,'Cargos x vlr'!$F$4)</f>
        <v>200</v>
      </c>
      <c r="E1217" s="11">
        <f>IF(A1217=A1216,'Cargos x vlr'!$G$5,'Cargos x vlr'!$F$5)</f>
        <v>200</v>
      </c>
      <c r="F1217" s="11" t="str">
        <f t="shared" si="37"/>
        <v>Interior</v>
      </c>
    </row>
    <row r="1218" spans="1:6" x14ac:dyDescent="0.25">
      <c r="A1218" s="2" t="s">
        <v>10974</v>
      </c>
      <c r="B1218" t="s">
        <v>7585</v>
      </c>
      <c r="C1218" t="str">
        <f t="shared" si="36"/>
        <v>MAIgarapé do Meio</v>
      </c>
      <c r="D1218" s="11">
        <f>IF(A1218=A1217,'Cargos x vlr'!$G$4,'Cargos x vlr'!$F$4)</f>
        <v>200</v>
      </c>
      <c r="E1218" s="11">
        <f>IF(A1218=A1217,'Cargos x vlr'!$G$5,'Cargos x vlr'!$F$5)</f>
        <v>200</v>
      </c>
      <c r="F1218" s="11" t="str">
        <f t="shared" si="37"/>
        <v>Interior</v>
      </c>
    </row>
    <row r="1219" spans="1:6" x14ac:dyDescent="0.25">
      <c r="A1219" s="2" t="s">
        <v>10974</v>
      </c>
      <c r="B1219" t="s">
        <v>7601</v>
      </c>
      <c r="C1219" t="str">
        <f t="shared" ref="C1219:C1282" si="38">CONCATENATE(A1219,B1219)</f>
        <v>MAIgarapé Grande</v>
      </c>
      <c r="D1219" s="11">
        <f>IF(A1219=A1218,'Cargos x vlr'!$G$4,'Cargos x vlr'!$F$4)</f>
        <v>200</v>
      </c>
      <c r="E1219" s="11">
        <f>IF(A1219=A1218,'Cargos x vlr'!$G$5,'Cargos x vlr'!$F$5)</f>
        <v>200</v>
      </c>
      <c r="F1219" s="11" t="str">
        <f t="shared" ref="F1219:F1282" si="39">IF(A1218=A1219,"Interior","Capital")</f>
        <v>Interior</v>
      </c>
    </row>
    <row r="1220" spans="1:6" x14ac:dyDescent="0.25">
      <c r="A1220" s="2" t="s">
        <v>10974</v>
      </c>
      <c r="B1220" t="s">
        <v>7618</v>
      </c>
      <c r="C1220" t="str">
        <f t="shared" si="38"/>
        <v>MAImperatriz</v>
      </c>
      <c r="D1220" s="11">
        <f>IF(A1220=A1219,'Cargos x vlr'!$G$4,'Cargos x vlr'!$F$4)</f>
        <v>200</v>
      </c>
      <c r="E1220" s="11">
        <f>IF(A1220=A1219,'Cargos x vlr'!$G$5,'Cargos x vlr'!$F$5)</f>
        <v>200</v>
      </c>
      <c r="F1220" s="11" t="str">
        <f t="shared" si="39"/>
        <v>Interior</v>
      </c>
    </row>
    <row r="1221" spans="1:6" x14ac:dyDescent="0.25">
      <c r="A1221" s="2" t="s">
        <v>10974</v>
      </c>
      <c r="B1221" t="s">
        <v>7635</v>
      </c>
      <c r="C1221" t="str">
        <f t="shared" si="38"/>
        <v>MAItaipava do Grajaú</v>
      </c>
      <c r="D1221" s="11">
        <f>IF(A1221=A1220,'Cargos x vlr'!$G$4,'Cargos x vlr'!$F$4)</f>
        <v>200</v>
      </c>
      <c r="E1221" s="11">
        <f>IF(A1221=A1220,'Cargos x vlr'!$G$5,'Cargos x vlr'!$F$5)</f>
        <v>200</v>
      </c>
      <c r="F1221" s="11" t="str">
        <f t="shared" si="39"/>
        <v>Interior</v>
      </c>
    </row>
    <row r="1222" spans="1:6" x14ac:dyDescent="0.25">
      <c r="A1222" s="2" t="s">
        <v>10974</v>
      </c>
      <c r="B1222" t="s">
        <v>7652</v>
      </c>
      <c r="C1222" t="str">
        <f t="shared" si="38"/>
        <v>MAItapecuru-Mirim</v>
      </c>
      <c r="D1222" s="11">
        <f>IF(A1222=A1221,'Cargos x vlr'!$G$4,'Cargos x vlr'!$F$4)</f>
        <v>200</v>
      </c>
      <c r="E1222" s="11">
        <f>IF(A1222=A1221,'Cargos x vlr'!$G$5,'Cargos x vlr'!$F$5)</f>
        <v>200</v>
      </c>
      <c r="F1222" s="11" t="str">
        <f t="shared" si="39"/>
        <v>Interior</v>
      </c>
    </row>
    <row r="1223" spans="1:6" x14ac:dyDescent="0.25">
      <c r="A1223" s="2" t="s">
        <v>10974</v>
      </c>
      <c r="B1223" t="s">
        <v>7668</v>
      </c>
      <c r="C1223" t="str">
        <f t="shared" si="38"/>
        <v>MAItinga do Maranhão</v>
      </c>
      <c r="D1223" s="11">
        <f>IF(A1223=A1222,'Cargos x vlr'!$G$4,'Cargos x vlr'!$F$4)</f>
        <v>200</v>
      </c>
      <c r="E1223" s="11">
        <f>IF(A1223=A1222,'Cargos x vlr'!$G$5,'Cargos x vlr'!$F$5)</f>
        <v>200</v>
      </c>
      <c r="F1223" s="11" t="str">
        <f t="shared" si="39"/>
        <v>Interior</v>
      </c>
    </row>
    <row r="1224" spans="1:6" x14ac:dyDescent="0.25">
      <c r="A1224" s="2" t="s">
        <v>10974</v>
      </c>
      <c r="B1224" t="s">
        <v>7640</v>
      </c>
      <c r="C1224" t="str">
        <f t="shared" si="38"/>
        <v>MAJatobá</v>
      </c>
      <c r="D1224" s="11">
        <f>IF(A1224=A1223,'Cargos x vlr'!$G$4,'Cargos x vlr'!$F$4)</f>
        <v>200</v>
      </c>
      <c r="E1224" s="11">
        <f>IF(A1224=A1223,'Cargos x vlr'!$G$5,'Cargos x vlr'!$F$5)</f>
        <v>200</v>
      </c>
      <c r="F1224" s="11" t="str">
        <f t="shared" si="39"/>
        <v>Interior</v>
      </c>
    </row>
    <row r="1225" spans="1:6" x14ac:dyDescent="0.25">
      <c r="A1225" s="2" t="s">
        <v>10974</v>
      </c>
      <c r="B1225" t="s">
        <v>7698</v>
      </c>
      <c r="C1225" t="str">
        <f t="shared" si="38"/>
        <v>MAJenipapo dos Vieiras</v>
      </c>
      <c r="D1225" s="11">
        <f>IF(A1225=A1224,'Cargos x vlr'!$G$4,'Cargos x vlr'!$F$4)</f>
        <v>200</v>
      </c>
      <c r="E1225" s="11">
        <f>IF(A1225=A1224,'Cargos x vlr'!$G$5,'Cargos x vlr'!$F$5)</f>
        <v>200</v>
      </c>
      <c r="F1225" s="11" t="str">
        <f t="shared" si="39"/>
        <v>Interior</v>
      </c>
    </row>
    <row r="1226" spans="1:6" x14ac:dyDescent="0.25">
      <c r="A1226" s="2" t="s">
        <v>10974</v>
      </c>
      <c r="B1226" t="s">
        <v>7712</v>
      </c>
      <c r="C1226" t="str">
        <f t="shared" si="38"/>
        <v>MAJoão Lisboa</v>
      </c>
      <c r="D1226" s="11">
        <f>IF(A1226=A1225,'Cargos x vlr'!$G$4,'Cargos x vlr'!$F$4)</f>
        <v>200</v>
      </c>
      <c r="E1226" s="11">
        <f>IF(A1226=A1225,'Cargos x vlr'!$G$5,'Cargos x vlr'!$F$5)</f>
        <v>200</v>
      </c>
      <c r="F1226" s="11" t="str">
        <f t="shared" si="39"/>
        <v>Interior</v>
      </c>
    </row>
    <row r="1227" spans="1:6" x14ac:dyDescent="0.25">
      <c r="A1227" s="2" t="s">
        <v>10974</v>
      </c>
      <c r="B1227" t="s">
        <v>7728</v>
      </c>
      <c r="C1227" t="str">
        <f t="shared" si="38"/>
        <v>MAJoselândia</v>
      </c>
      <c r="D1227" s="11">
        <f>IF(A1227=A1226,'Cargos x vlr'!$G$4,'Cargos x vlr'!$F$4)</f>
        <v>200</v>
      </c>
      <c r="E1227" s="11">
        <f>IF(A1227=A1226,'Cargos x vlr'!$G$5,'Cargos x vlr'!$F$5)</f>
        <v>200</v>
      </c>
      <c r="F1227" s="11" t="str">
        <f t="shared" si="39"/>
        <v>Interior</v>
      </c>
    </row>
    <row r="1228" spans="1:6" x14ac:dyDescent="0.25">
      <c r="A1228" s="2" t="s">
        <v>10974</v>
      </c>
      <c r="B1228" t="s">
        <v>7743</v>
      </c>
      <c r="C1228" t="str">
        <f t="shared" si="38"/>
        <v>MAJunco do Maranhão</v>
      </c>
      <c r="D1228" s="11">
        <f>IF(A1228=A1227,'Cargos x vlr'!$G$4,'Cargos x vlr'!$F$4)</f>
        <v>200</v>
      </c>
      <c r="E1228" s="11">
        <f>IF(A1228=A1227,'Cargos x vlr'!$G$5,'Cargos x vlr'!$F$5)</f>
        <v>200</v>
      </c>
      <c r="F1228" s="11" t="str">
        <f t="shared" si="39"/>
        <v>Interior</v>
      </c>
    </row>
    <row r="1229" spans="1:6" x14ac:dyDescent="0.25">
      <c r="A1229" s="2" t="s">
        <v>10974</v>
      </c>
      <c r="B1229" t="s">
        <v>7759</v>
      </c>
      <c r="C1229" t="str">
        <f t="shared" si="38"/>
        <v>MALago da Pedra</v>
      </c>
      <c r="D1229" s="11">
        <f>IF(A1229=A1228,'Cargos x vlr'!$G$4,'Cargos x vlr'!$F$4)</f>
        <v>200</v>
      </c>
      <c r="E1229" s="11">
        <f>IF(A1229=A1228,'Cargos x vlr'!$G$5,'Cargos x vlr'!$F$5)</f>
        <v>200</v>
      </c>
      <c r="F1229" s="11" t="str">
        <f t="shared" si="39"/>
        <v>Interior</v>
      </c>
    </row>
    <row r="1230" spans="1:6" x14ac:dyDescent="0.25">
      <c r="A1230" s="2" t="s">
        <v>10974</v>
      </c>
      <c r="B1230" t="s">
        <v>7775</v>
      </c>
      <c r="C1230" t="str">
        <f t="shared" si="38"/>
        <v>MALago do Junco</v>
      </c>
      <c r="D1230" s="11">
        <f>IF(A1230=A1229,'Cargos x vlr'!$G$4,'Cargos x vlr'!$F$4)</f>
        <v>200</v>
      </c>
      <c r="E1230" s="11">
        <f>IF(A1230=A1229,'Cargos x vlr'!$G$5,'Cargos x vlr'!$F$5)</f>
        <v>200</v>
      </c>
      <c r="F1230" s="11" t="str">
        <f t="shared" si="39"/>
        <v>Interior</v>
      </c>
    </row>
    <row r="1231" spans="1:6" x14ac:dyDescent="0.25">
      <c r="A1231" s="2" t="s">
        <v>10974</v>
      </c>
      <c r="B1231" t="s">
        <v>7790</v>
      </c>
      <c r="C1231" t="str">
        <f t="shared" si="38"/>
        <v>MALago dos Rodrigues</v>
      </c>
      <c r="D1231" s="11">
        <f>IF(A1231=A1230,'Cargos x vlr'!$G$4,'Cargos x vlr'!$F$4)</f>
        <v>200</v>
      </c>
      <c r="E1231" s="11">
        <f>IF(A1231=A1230,'Cargos x vlr'!$G$5,'Cargos x vlr'!$F$5)</f>
        <v>200</v>
      </c>
      <c r="F1231" s="11" t="str">
        <f t="shared" si="39"/>
        <v>Interior</v>
      </c>
    </row>
    <row r="1232" spans="1:6" x14ac:dyDescent="0.25">
      <c r="A1232" s="2" t="s">
        <v>10974</v>
      </c>
      <c r="B1232" t="s">
        <v>7804</v>
      </c>
      <c r="C1232" t="str">
        <f t="shared" si="38"/>
        <v>MALago Verde</v>
      </c>
      <c r="D1232" s="11">
        <f>IF(A1232=A1231,'Cargos x vlr'!$G$4,'Cargos x vlr'!$F$4)</f>
        <v>200</v>
      </c>
      <c r="E1232" s="11">
        <f>IF(A1232=A1231,'Cargos x vlr'!$G$5,'Cargos x vlr'!$F$5)</f>
        <v>200</v>
      </c>
      <c r="F1232" s="11" t="str">
        <f t="shared" si="39"/>
        <v>Interior</v>
      </c>
    </row>
    <row r="1233" spans="1:6" x14ac:dyDescent="0.25">
      <c r="A1233" s="2" t="s">
        <v>10974</v>
      </c>
      <c r="B1233" t="s">
        <v>7820</v>
      </c>
      <c r="C1233" t="str">
        <f t="shared" si="38"/>
        <v>MALagoa do Mato</v>
      </c>
      <c r="D1233" s="11">
        <f>IF(A1233=A1232,'Cargos x vlr'!$G$4,'Cargos x vlr'!$F$4)</f>
        <v>200</v>
      </c>
      <c r="E1233" s="11">
        <f>IF(A1233=A1232,'Cargos x vlr'!$G$5,'Cargos x vlr'!$F$5)</f>
        <v>200</v>
      </c>
      <c r="F1233" s="11" t="str">
        <f t="shared" si="39"/>
        <v>Interior</v>
      </c>
    </row>
    <row r="1234" spans="1:6" x14ac:dyDescent="0.25">
      <c r="A1234" s="2" t="s">
        <v>10974</v>
      </c>
      <c r="B1234" t="s">
        <v>7834</v>
      </c>
      <c r="C1234" t="str">
        <f t="shared" si="38"/>
        <v>MALagoa Grande do Maranhão</v>
      </c>
      <c r="D1234" s="11">
        <f>IF(A1234=A1233,'Cargos x vlr'!$G$4,'Cargos x vlr'!$F$4)</f>
        <v>200</v>
      </c>
      <c r="E1234" s="11">
        <f>IF(A1234=A1233,'Cargos x vlr'!$G$5,'Cargos x vlr'!$F$5)</f>
        <v>200</v>
      </c>
      <c r="F1234" s="11" t="str">
        <f t="shared" si="39"/>
        <v>Interior</v>
      </c>
    </row>
    <row r="1235" spans="1:6" x14ac:dyDescent="0.25">
      <c r="A1235" s="2" t="s">
        <v>10974</v>
      </c>
      <c r="B1235" t="s">
        <v>7849</v>
      </c>
      <c r="C1235" t="str">
        <f t="shared" si="38"/>
        <v>MALajeado Novo</v>
      </c>
      <c r="D1235" s="11">
        <f>IF(A1235=A1234,'Cargos x vlr'!$G$4,'Cargos x vlr'!$F$4)</f>
        <v>200</v>
      </c>
      <c r="E1235" s="11">
        <f>IF(A1235=A1234,'Cargos x vlr'!$G$5,'Cargos x vlr'!$F$5)</f>
        <v>200</v>
      </c>
      <c r="F1235" s="11" t="str">
        <f t="shared" si="39"/>
        <v>Interior</v>
      </c>
    </row>
    <row r="1236" spans="1:6" x14ac:dyDescent="0.25">
      <c r="A1236" s="2" t="s">
        <v>10974</v>
      </c>
      <c r="B1236" t="s">
        <v>7865</v>
      </c>
      <c r="C1236" t="str">
        <f t="shared" si="38"/>
        <v>MALima Campos</v>
      </c>
      <c r="D1236" s="11">
        <f>IF(A1236=A1235,'Cargos x vlr'!$G$4,'Cargos x vlr'!$F$4)</f>
        <v>200</v>
      </c>
      <c r="E1236" s="11">
        <f>IF(A1236=A1235,'Cargos x vlr'!$G$5,'Cargos x vlr'!$F$5)</f>
        <v>200</v>
      </c>
      <c r="F1236" s="11" t="str">
        <f t="shared" si="39"/>
        <v>Interior</v>
      </c>
    </row>
    <row r="1237" spans="1:6" x14ac:dyDescent="0.25">
      <c r="A1237" s="2" t="s">
        <v>10974</v>
      </c>
      <c r="B1237" t="s">
        <v>7881</v>
      </c>
      <c r="C1237" t="str">
        <f t="shared" si="38"/>
        <v>MALoreto</v>
      </c>
      <c r="D1237" s="11">
        <f>IF(A1237=A1236,'Cargos x vlr'!$G$4,'Cargos x vlr'!$F$4)</f>
        <v>200</v>
      </c>
      <c r="E1237" s="11">
        <f>IF(A1237=A1236,'Cargos x vlr'!$G$5,'Cargos x vlr'!$F$5)</f>
        <v>200</v>
      </c>
      <c r="F1237" s="11" t="str">
        <f t="shared" si="39"/>
        <v>Interior</v>
      </c>
    </row>
    <row r="1238" spans="1:6" x14ac:dyDescent="0.25">
      <c r="A1238" s="2" t="s">
        <v>10974</v>
      </c>
      <c r="B1238" t="s">
        <v>7896</v>
      </c>
      <c r="C1238" t="str">
        <f t="shared" si="38"/>
        <v>MALuís Domingues</v>
      </c>
      <c r="D1238" s="11">
        <f>IF(A1238=A1237,'Cargos x vlr'!$G$4,'Cargos x vlr'!$F$4)</f>
        <v>200</v>
      </c>
      <c r="E1238" s="11">
        <f>IF(A1238=A1237,'Cargos x vlr'!$G$5,'Cargos x vlr'!$F$5)</f>
        <v>200</v>
      </c>
      <c r="F1238" s="11" t="str">
        <f t="shared" si="39"/>
        <v>Interior</v>
      </c>
    </row>
    <row r="1239" spans="1:6" x14ac:dyDescent="0.25">
      <c r="A1239" s="2" t="s">
        <v>10974</v>
      </c>
      <c r="B1239" t="s">
        <v>7910</v>
      </c>
      <c r="C1239" t="str">
        <f t="shared" si="38"/>
        <v>MAMagalhães de Almeida</v>
      </c>
      <c r="D1239" s="11">
        <f>IF(A1239=A1238,'Cargos x vlr'!$G$4,'Cargos x vlr'!$F$4)</f>
        <v>200</v>
      </c>
      <c r="E1239" s="11">
        <f>IF(A1239=A1238,'Cargos x vlr'!$G$5,'Cargos x vlr'!$F$5)</f>
        <v>200</v>
      </c>
      <c r="F1239" s="11" t="str">
        <f t="shared" si="39"/>
        <v>Interior</v>
      </c>
    </row>
    <row r="1240" spans="1:6" x14ac:dyDescent="0.25">
      <c r="A1240" s="2" t="s">
        <v>10974</v>
      </c>
      <c r="B1240" t="s">
        <v>7926</v>
      </c>
      <c r="C1240" t="str">
        <f t="shared" si="38"/>
        <v>MAMaracaçumé</v>
      </c>
      <c r="D1240" s="11">
        <f>IF(A1240=A1239,'Cargos x vlr'!$G$4,'Cargos x vlr'!$F$4)</f>
        <v>200</v>
      </c>
      <c r="E1240" s="11">
        <f>IF(A1240=A1239,'Cargos x vlr'!$G$5,'Cargos x vlr'!$F$5)</f>
        <v>200</v>
      </c>
      <c r="F1240" s="11" t="str">
        <f t="shared" si="39"/>
        <v>Interior</v>
      </c>
    </row>
    <row r="1241" spans="1:6" x14ac:dyDescent="0.25">
      <c r="A1241" s="2" t="s">
        <v>10974</v>
      </c>
      <c r="B1241" t="s">
        <v>7942</v>
      </c>
      <c r="C1241" t="str">
        <f t="shared" si="38"/>
        <v>MAMarajá do Sena</v>
      </c>
      <c r="D1241" s="11">
        <f>IF(A1241=A1240,'Cargos x vlr'!$G$4,'Cargos x vlr'!$F$4)</f>
        <v>200</v>
      </c>
      <c r="E1241" s="11">
        <f>IF(A1241=A1240,'Cargos x vlr'!$G$5,'Cargos x vlr'!$F$5)</f>
        <v>200</v>
      </c>
      <c r="F1241" s="11" t="str">
        <f t="shared" si="39"/>
        <v>Interior</v>
      </c>
    </row>
    <row r="1242" spans="1:6" x14ac:dyDescent="0.25">
      <c r="A1242" s="2" t="s">
        <v>10974</v>
      </c>
      <c r="B1242" t="s">
        <v>7956</v>
      </c>
      <c r="C1242" t="str">
        <f t="shared" si="38"/>
        <v>MAMaranhãozinho</v>
      </c>
      <c r="D1242" s="11">
        <f>IF(A1242=A1241,'Cargos x vlr'!$G$4,'Cargos x vlr'!$F$4)</f>
        <v>200</v>
      </c>
      <c r="E1242" s="11">
        <f>IF(A1242=A1241,'Cargos x vlr'!$G$5,'Cargos x vlr'!$F$5)</f>
        <v>200</v>
      </c>
      <c r="F1242" s="11" t="str">
        <f t="shared" si="39"/>
        <v>Interior</v>
      </c>
    </row>
    <row r="1243" spans="1:6" x14ac:dyDescent="0.25">
      <c r="A1243" s="2" t="s">
        <v>10974</v>
      </c>
      <c r="B1243" t="s">
        <v>7971</v>
      </c>
      <c r="C1243" t="str">
        <f t="shared" si="38"/>
        <v>MAMata Roma</v>
      </c>
      <c r="D1243" s="11">
        <f>IF(A1243=A1242,'Cargos x vlr'!$G$4,'Cargos x vlr'!$F$4)</f>
        <v>200</v>
      </c>
      <c r="E1243" s="11">
        <f>IF(A1243=A1242,'Cargos x vlr'!$G$5,'Cargos x vlr'!$F$5)</f>
        <v>200</v>
      </c>
      <c r="F1243" s="11" t="str">
        <f t="shared" si="39"/>
        <v>Interior</v>
      </c>
    </row>
    <row r="1244" spans="1:6" x14ac:dyDescent="0.25">
      <c r="A1244" s="2" t="s">
        <v>10974</v>
      </c>
      <c r="B1244" t="s">
        <v>7987</v>
      </c>
      <c r="C1244" t="str">
        <f t="shared" si="38"/>
        <v>MAMatinha</v>
      </c>
      <c r="D1244" s="11">
        <f>IF(A1244=A1243,'Cargos x vlr'!$G$4,'Cargos x vlr'!$F$4)</f>
        <v>200</v>
      </c>
      <c r="E1244" s="11">
        <f>IF(A1244=A1243,'Cargos x vlr'!$G$5,'Cargos x vlr'!$F$5)</f>
        <v>200</v>
      </c>
      <c r="F1244" s="11" t="str">
        <f t="shared" si="39"/>
        <v>Interior</v>
      </c>
    </row>
    <row r="1245" spans="1:6" x14ac:dyDescent="0.25">
      <c r="A1245" s="2" t="s">
        <v>10974</v>
      </c>
      <c r="B1245" t="s">
        <v>8003</v>
      </c>
      <c r="C1245" t="str">
        <f t="shared" si="38"/>
        <v>MAMatões</v>
      </c>
      <c r="D1245" s="11">
        <f>IF(A1245=A1244,'Cargos x vlr'!$G$4,'Cargos x vlr'!$F$4)</f>
        <v>200</v>
      </c>
      <c r="E1245" s="11">
        <f>IF(A1245=A1244,'Cargos x vlr'!$G$5,'Cargos x vlr'!$F$5)</f>
        <v>200</v>
      </c>
      <c r="F1245" s="11" t="str">
        <f t="shared" si="39"/>
        <v>Interior</v>
      </c>
    </row>
    <row r="1246" spans="1:6" x14ac:dyDescent="0.25">
      <c r="A1246" s="2" t="s">
        <v>10974</v>
      </c>
      <c r="B1246" t="s">
        <v>8019</v>
      </c>
      <c r="C1246" t="str">
        <f t="shared" si="38"/>
        <v>MAMatões do Norte</v>
      </c>
      <c r="D1246" s="11">
        <f>IF(A1246=A1245,'Cargos x vlr'!$G$4,'Cargos x vlr'!$F$4)</f>
        <v>200</v>
      </c>
      <c r="E1246" s="11">
        <f>IF(A1246=A1245,'Cargos x vlr'!$G$5,'Cargos x vlr'!$F$5)</f>
        <v>200</v>
      </c>
      <c r="F1246" s="11" t="str">
        <f t="shared" si="39"/>
        <v>Interior</v>
      </c>
    </row>
    <row r="1247" spans="1:6" x14ac:dyDescent="0.25">
      <c r="A1247" s="2" t="s">
        <v>10974</v>
      </c>
      <c r="B1247" t="s">
        <v>8034</v>
      </c>
      <c r="C1247" t="str">
        <f t="shared" si="38"/>
        <v>MAMilagres do Maranhão</v>
      </c>
      <c r="D1247" s="11">
        <f>IF(A1247=A1246,'Cargos x vlr'!$G$4,'Cargos x vlr'!$F$4)</f>
        <v>200</v>
      </c>
      <c r="E1247" s="11">
        <f>IF(A1247=A1246,'Cargos x vlr'!$G$5,'Cargos x vlr'!$F$5)</f>
        <v>200</v>
      </c>
      <c r="F1247" s="11" t="str">
        <f t="shared" si="39"/>
        <v>Interior</v>
      </c>
    </row>
    <row r="1248" spans="1:6" x14ac:dyDescent="0.25">
      <c r="A1248" s="2" t="s">
        <v>10974</v>
      </c>
      <c r="B1248" t="s">
        <v>8048</v>
      </c>
      <c r="C1248" t="str">
        <f t="shared" si="38"/>
        <v>MAMirador</v>
      </c>
      <c r="D1248" s="11">
        <f>IF(A1248=A1247,'Cargos x vlr'!$G$4,'Cargos x vlr'!$F$4)</f>
        <v>200</v>
      </c>
      <c r="E1248" s="11">
        <f>IF(A1248=A1247,'Cargos x vlr'!$G$5,'Cargos x vlr'!$F$5)</f>
        <v>200</v>
      </c>
      <c r="F1248" s="11" t="str">
        <f t="shared" si="39"/>
        <v>Interior</v>
      </c>
    </row>
    <row r="1249" spans="1:6" x14ac:dyDescent="0.25">
      <c r="A1249" s="2" t="s">
        <v>10974</v>
      </c>
      <c r="B1249" t="s">
        <v>8064</v>
      </c>
      <c r="C1249" t="str">
        <f t="shared" si="38"/>
        <v>MAMiranda do Norte</v>
      </c>
      <c r="D1249" s="11">
        <f>IF(A1249=A1248,'Cargos x vlr'!$G$4,'Cargos x vlr'!$F$4)</f>
        <v>200</v>
      </c>
      <c r="E1249" s="11">
        <f>IF(A1249=A1248,'Cargos x vlr'!$G$5,'Cargos x vlr'!$F$5)</f>
        <v>200</v>
      </c>
      <c r="F1249" s="11" t="str">
        <f t="shared" si="39"/>
        <v>Interior</v>
      </c>
    </row>
    <row r="1250" spans="1:6" x14ac:dyDescent="0.25">
      <c r="A1250" s="2" t="s">
        <v>10974</v>
      </c>
      <c r="B1250" t="s">
        <v>8080</v>
      </c>
      <c r="C1250" t="str">
        <f t="shared" si="38"/>
        <v>MAMirinzal</v>
      </c>
      <c r="D1250" s="11">
        <f>IF(A1250=A1249,'Cargos x vlr'!$G$4,'Cargos x vlr'!$F$4)</f>
        <v>200</v>
      </c>
      <c r="E1250" s="11">
        <f>IF(A1250=A1249,'Cargos x vlr'!$G$5,'Cargos x vlr'!$F$5)</f>
        <v>200</v>
      </c>
      <c r="F1250" s="11" t="str">
        <f t="shared" si="39"/>
        <v>Interior</v>
      </c>
    </row>
    <row r="1251" spans="1:6" x14ac:dyDescent="0.25">
      <c r="A1251" s="2" t="s">
        <v>10974</v>
      </c>
      <c r="B1251" t="s">
        <v>8094</v>
      </c>
      <c r="C1251" t="str">
        <f t="shared" si="38"/>
        <v>MAMonção</v>
      </c>
      <c r="D1251" s="11">
        <f>IF(A1251=A1250,'Cargos x vlr'!$G$4,'Cargos x vlr'!$F$4)</f>
        <v>200</v>
      </c>
      <c r="E1251" s="11">
        <f>IF(A1251=A1250,'Cargos x vlr'!$G$5,'Cargos x vlr'!$F$5)</f>
        <v>200</v>
      </c>
      <c r="F1251" s="11" t="str">
        <f t="shared" si="39"/>
        <v>Interior</v>
      </c>
    </row>
    <row r="1252" spans="1:6" x14ac:dyDescent="0.25">
      <c r="A1252" s="2" t="s">
        <v>10974</v>
      </c>
      <c r="B1252" t="s">
        <v>8109</v>
      </c>
      <c r="C1252" t="str">
        <f t="shared" si="38"/>
        <v>MAMontes Altos</v>
      </c>
      <c r="D1252" s="11">
        <f>IF(A1252=A1251,'Cargos x vlr'!$G$4,'Cargos x vlr'!$F$4)</f>
        <v>200</v>
      </c>
      <c r="E1252" s="11">
        <f>IF(A1252=A1251,'Cargos x vlr'!$G$5,'Cargos x vlr'!$F$5)</f>
        <v>200</v>
      </c>
      <c r="F1252" s="11" t="str">
        <f t="shared" si="39"/>
        <v>Interior</v>
      </c>
    </row>
    <row r="1253" spans="1:6" x14ac:dyDescent="0.25">
      <c r="A1253" s="2" t="s">
        <v>10974</v>
      </c>
      <c r="B1253" t="s">
        <v>8125</v>
      </c>
      <c r="C1253" t="str">
        <f t="shared" si="38"/>
        <v>MAMorros</v>
      </c>
      <c r="D1253" s="11">
        <f>IF(A1253=A1252,'Cargos x vlr'!$G$4,'Cargos x vlr'!$F$4)</f>
        <v>200</v>
      </c>
      <c r="E1253" s="11">
        <f>IF(A1253=A1252,'Cargos x vlr'!$G$5,'Cargos x vlr'!$F$5)</f>
        <v>200</v>
      </c>
      <c r="F1253" s="11" t="str">
        <f t="shared" si="39"/>
        <v>Interior</v>
      </c>
    </row>
    <row r="1254" spans="1:6" x14ac:dyDescent="0.25">
      <c r="A1254" s="2" t="s">
        <v>10974</v>
      </c>
      <c r="B1254" t="s">
        <v>8140</v>
      </c>
      <c r="C1254" t="str">
        <f t="shared" si="38"/>
        <v>MANina Rodrigues</v>
      </c>
      <c r="D1254" s="11">
        <f>IF(A1254=A1253,'Cargos x vlr'!$G$4,'Cargos x vlr'!$F$4)</f>
        <v>200</v>
      </c>
      <c r="E1254" s="11">
        <f>IF(A1254=A1253,'Cargos x vlr'!$G$5,'Cargos x vlr'!$F$5)</f>
        <v>200</v>
      </c>
      <c r="F1254" s="11" t="str">
        <f t="shared" si="39"/>
        <v>Interior</v>
      </c>
    </row>
    <row r="1255" spans="1:6" x14ac:dyDescent="0.25">
      <c r="A1255" s="2" t="s">
        <v>10974</v>
      </c>
      <c r="B1255" t="s">
        <v>8155</v>
      </c>
      <c r="C1255" t="str">
        <f t="shared" si="38"/>
        <v>MANova Colinas</v>
      </c>
      <c r="D1255" s="11">
        <f>IF(A1255=A1254,'Cargos x vlr'!$G$4,'Cargos x vlr'!$F$4)</f>
        <v>200</v>
      </c>
      <c r="E1255" s="11">
        <f>IF(A1255=A1254,'Cargos x vlr'!$G$5,'Cargos x vlr'!$F$5)</f>
        <v>200</v>
      </c>
      <c r="F1255" s="11" t="str">
        <f t="shared" si="39"/>
        <v>Interior</v>
      </c>
    </row>
    <row r="1256" spans="1:6" x14ac:dyDescent="0.25">
      <c r="A1256" s="2" t="s">
        <v>10974</v>
      </c>
      <c r="B1256" t="s">
        <v>8170</v>
      </c>
      <c r="C1256" t="str">
        <f t="shared" si="38"/>
        <v>MANova Iorque</v>
      </c>
      <c r="D1256" s="11">
        <f>IF(A1256=A1255,'Cargos x vlr'!$G$4,'Cargos x vlr'!$F$4)</f>
        <v>200</v>
      </c>
      <c r="E1256" s="11">
        <f>IF(A1256=A1255,'Cargos x vlr'!$G$5,'Cargos x vlr'!$F$5)</f>
        <v>200</v>
      </c>
      <c r="F1256" s="11" t="str">
        <f t="shared" si="39"/>
        <v>Interior</v>
      </c>
    </row>
    <row r="1257" spans="1:6" x14ac:dyDescent="0.25">
      <c r="A1257" s="2" t="s">
        <v>10974</v>
      </c>
      <c r="B1257" t="s">
        <v>8186</v>
      </c>
      <c r="C1257" t="str">
        <f t="shared" si="38"/>
        <v>MANova Olinda do Maranhão</v>
      </c>
      <c r="D1257" s="11">
        <f>IF(A1257=A1256,'Cargos x vlr'!$G$4,'Cargos x vlr'!$F$4)</f>
        <v>200</v>
      </c>
      <c r="E1257" s="11">
        <f>IF(A1257=A1256,'Cargos x vlr'!$G$5,'Cargos x vlr'!$F$5)</f>
        <v>200</v>
      </c>
      <c r="F1257" s="11" t="str">
        <f t="shared" si="39"/>
        <v>Interior</v>
      </c>
    </row>
    <row r="1258" spans="1:6" x14ac:dyDescent="0.25">
      <c r="A1258" s="2" t="s">
        <v>10974</v>
      </c>
      <c r="B1258" t="s">
        <v>8200</v>
      </c>
      <c r="C1258" t="str">
        <f t="shared" si="38"/>
        <v>MAOlho d'Água das Cunhãs</v>
      </c>
      <c r="D1258" s="11">
        <f>IF(A1258=A1257,'Cargos x vlr'!$G$4,'Cargos x vlr'!$F$4)</f>
        <v>200</v>
      </c>
      <c r="E1258" s="11">
        <f>IF(A1258=A1257,'Cargos x vlr'!$G$5,'Cargos x vlr'!$F$5)</f>
        <v>200</v>
      </c>
      <c r="F1258" s="11" t="str">
        <f t="shared" si="39"/>
        <v>Interior</v>
      </c>
    </row>
    <row r="1259" spans="1:6" x14ac:dyDescent="0.25">
      <c r="A1259" s="2" t="s">
        <v>10974</v>
      </c>
      <c r="B1259" t="s">
        <v>8213</v>
      </c>
      <c r="C1259" t="str">
        <f t="shared" si="38"/>
        <v>MAOlinda Nova do Maranhão</v>
      </c>
      <c r="D1259" s="11">
        <f>IF(A1259=A1258,'Cargos x vlr'!$G$4,'Cargos x vlr'!$F$4)</f>
        <v>200</v>
      </c>
      <c r="E1259" s="11">
        <f>IF(A1259=A1258,'Cargos x vlr'!$G$5,'Cargos x vlr'!$F$5)</f>
        <v>200</v>
      </c>
      <c r="F1259" s="11" t="str">
        <f t="shared" si="39"/>
        <v>Interior</v>
      </c>
    </row>
    <row r="1260" spans="1:6" x14ac:dyDescent="0.25">
      <c r="A1260" s="2" t="s">
        <v>10974</v>
      </c>
      <c r="B1260" t="s">
        <v>8228</v>
      </c>
      <c r="C1260" t="str">
        <f t="shared" si="38"/>
        <v>MAPaço do Lumiar</v>
      </c>
      <c r="D1260" s="11">
        <f>IF(A1260=A1259,'Cargos x vlr'!$G$4,'Cargos x vlr'!$F$4)</f>
        <v>200</v>
      </c>
      <c r="E1260" s="11">
        <f>IF(A1260=A1259,'Cargos x vlr'!$G$5,'Cargos x vlr'!$F$5)</f>
        <v>200</v>
      </c>
      <c r="F1260" s="11" t="str">
        <f t="shared" si="39"/>
        <v>Interior</v>
      </c>
    </row>
    <row r="1261" spans="1:6" x14ac:dyDescent="0.25">
      <c r="A1261" s="2" t="s">
        <v>10974</v>
      </c>
      <c r="B1261" t="s">
        <v>8241</v>
      </c>
      <c r="C1261" t="str">
        <f t="shared" si="38"/>
        <v>MAPalmeirândia</v>
      </c>
      <c r="D1261" s="11">
        <f>IF(A1261=A1260,'Cargos x vlr'!$G$4,'Cargos x vlr'!$F$4)</f>
        <v>200</v>
      </c>
      <c r="E1261" s="11">
        <f>IF(A1261=A1260,'Cargos x vlr'!$G$5,'Cargos x vlr'!$F$5)</f>
        <v>200</v>
      </c>
      <c r="F1261" s="11" t="str">
        <f t="shared" si="39"/>
        <v>Interior</v>
      </c>
    </row>
    <row r="1262" spans="1:6" x14ac:dyDescent="0.25">
      <c r="A1262" s="2" t="s">
        <v>10974</v>
      </c>
      <c r="B1262" t="s">
        <v>8255</v>
      </c>
      <c r="C1262" t="str">
        <f t="shared" si="38"/>
        <v>MAParaibano</v>
      </c>
      <c r="D1262" s="11">
        <f>IF(A1262=A1261,'Cargos x vlr'!$G$4,'Cargos x vlr'!$F$4)</f>
        <v>200</v>
      </c>
      <c r="E1262" s="11">
        <f>IF(A1262=A1261,'Cargos x vlr'!$G$5,'Cargos x vlr'!$F$5)</f>
        <v>200</v>
      </c>
      <c r="F1262" s="11" t="str">
        <f t="shared" si="39"/>
        <v>Interior</v>
      </c>
    </row>
    <row r="1263" spans="1:6" x14ac:dyDescent="0.25">
      <c r="A1263" s="2" t="s">
        <v>10974</v>
      </c>
      <c r="B1263" t="s">
        <v>8270</v>
      </c>
      <c r="C1263" t="str">
        <f t="shared" si="38"/>
        <v>MAParnarama</v>
      </c>
      <c r="D1263" s="11">
        <f>IF(A1263=A1262,'Cargos x vlr'!$G$4,'Cargos x vlr'!$F$4)</f>
        <v>200</v>
      </c>
      <c r="E1263" s="11">
        <f>IF(A1263=A1262,'Cargos x vlr'!$G$5,'Cargos x vlr'!$F$5)</f>
        <v>200</v>
      </c>
      <c r="F1263" s="11" t="str">
        <f t="shared" si="39"/>
        <v>Interior</v>
      </c>
    </row>
    <row r="1264" spans="1:6" x14ac:dyDescent="0.25">
      <c r="A1264" s="2" t="s">
        <v>10974</v>
      </c>
      <c r="B1264" t="s">
        <v>8286</v>
      </c>
      <c r="C1264" t="str">
        <f t="shared" si="38"/>
        <v>MAPassagem Franca</v>
      </c>
      <c r="D1264" s="11">
        <f>IF(A1264=A1263,'Cargos x vlr'!$G$4,'Cargos x vlr'!$F$4)</f>
        <v>200</v>
      </c>
      <c r="E1264" s="11">
        <f>IF(A1264=A1263,'Cargos x vlr'!$G$5,'Cargos x vlr'!$F$5)</f>
        <v>200</v>
      </c>
      <c r="F1264" s="11" t="str">
        <f t="shared" si="39"/>
        <v>Interior</v>
      </c>
    </row>
    <row r="1265" spans="1:6" x14ac:dyDescent="0.25">
      <c r="A1265" s="2" t="s">
        <v>10974</v>
      </c>
      <c r="B1265" t="s">
        <v>8301</v>
      </c>
      <c r="C1265" t="str">
        <f t="shared" si="38"/>
        <v>MAPastos Bons</v>
      </c>
      <c r="D1265" s="11">
        <f>IF(A1265=A1264,'Cargos x vlr'!$G$4,'Cargos x vlr'!$F$4)</f>
        <v>200</v>
      </c>
      <c r="E1265" s="11">
        <f>IF(A1265=A1264,'Cargos x vlr'!$G$5,'Cargos x vlr'!$F$5)</f>
        <v>200</v>
      </c>
      <c r="F1265" s="11" t="str">
        <f t="shared" si="39"/>
        <v>Interior</v>
      </c>
    </row>
    <row r="1266" spans="1:6" x14ac:dyDescent="0.25">
      <c r="A1266" s="2" t="s">
        <v>10974</v>
      </c>
      <c r="B1266" t="s">
        <v>8317</v>
      </c>
      <c r="C1266" t="str">
        <f t="shared" si="38"/>
        <v>MAPaulino Neves</v>
      </c>
      <c r="D1266" s="11">
        <f>IF(A1266=A1265,'Cargos x vlr'!$G$4,'Cargos x vlr'!$F$4)</f>
        <v>200</v>
      </c>
      <c r="E1266" s="11">
        <f>IF(A1266=A1265,'Cargos x vlr'!$G$5,'Cargos x vlr'!$F$5)</f>
        <v>200</v>
      </c>
      <c r="F1266" s="11" t="str">
        <f t="shared" si="39"/>
        <v>Interior</v>
      </c>
    </row>
    <row r="1267" spans="1:6" x14ac:dyDescent="0.25">
      <c r="A1267" s="2" t="s">
        <v>10974</v>
      </c>
      <c r="B1267" t="s">
        <v>8332</v>
      </c>
      <c r="C1267" t="str">
        <f t="shared" si="38"/>
        <v>MAPaulo Ramos</v>
      </c>
      <c r="D1267" s="11">
        <f>IF(A1267=A1266,'Cargos x vlr'!$G$4,'Cargos x vlr'!$F$4)</f>
        <v>200</v>
      </c>
      <c r="E1267" s="11">
        <f>IF(A1267=A1266,'Cargos x vlr'!$G$5,'Cargos x vlr'!$F$5)</f>
        <v>200</v>
      </c>
      <c r="F1267" s="11" t="str">
        <f t="shared" si="39"/>
        <v>Interior</v>
      </c>
    </row>
    <row r="1268" spans="1:6" x14ac:dyDescent="0.25">
      <c r="A1268" s="2" t="s">
        <v>10974</v>
      </c>
      <c r="B1268" t="s">
        <v>8347</v>
      </c>
      <c r="C1268" t="str">
        <f t="shared" si="38"/>
        <v>MAPedreiras</v>
      </c>
      <c r="D1268" s="11">
        <f>IF(A1268=A1267,'Cargos x vlr'!$G$4,'Cargos x vlr'!$F$4)</f>
        <v>200</v>
      </c>
      <c r="E1268" s="11">
        <f>IF(A1268=A1267,'Cargos x vlr'!$G$5,'Cargos x vlr'!$F$5)</f>
        <v>200</v>
      </c>
      <c r="F1268" s="11" t="str">
        <f t="shared" si="39"/>
        <v>Interior</v>
      </c>
    </row>
    <row r="1269" spans="1:6" x14ac:dyDescent="0.25">
      <c r="A1269" s="2" t="s">
        <v>10974</v>
      </c>
      <c r="B1269" t="s">
        <v>8363</v>
      </c>
      <c r="C1269" t="str">
        <f t="shared" si="38"/>
        <v>MAPedro do Rosário</v>
      </c>
      <c r="D1269" s="11">
        <f>IF(A1269=A1268,'Cargos x vlr'!$G$4,'Cargos x vlr'!$F$4)</f>
        <v>200</v>
      </c>
      <c r="E1269" s="11">
        <f>IF(A1269=A1268,'Cargos x vlr'!$G$5,'Cargos x vlr'!$F$5)</f>
        <v>200</v>
      </c>
      <c r="F1269" s="11" t="str">
        <f t="shared" si="39"/>
        <v>Interior</v>
      </c>
    </row>
    <row r="1270" spans="1:6" x14ac:dyDescent="0.25">
      <c r="A1270" s="2" t="s">
        <v>10974</v>
      </c>
      <c r="B1270" t="s">
        <v>8379</v>
      </c>
      <c r="C1270" t="str">
        <f t="shared" si="38"/>
        <v>MAPenalva</v>
      </c>
      <c r="D1270" s="11">
        <f>IF(A1270=A1269,'Cargos x vlr'!$G$4,'Cargos x vlr'!$F$4)</f>
        <v>200</v>
      </c>
      <c r="E1270" s="11">
        <f>IF(A1270=A1269,'Cargos x vlr'!$G$5,'Cargos x vlr'!$F$5)</f>
        <v>200</v>
      </c>
      <c r="F1270" s="11" t="str">
        <f t="shared" si="39"/>
        <v>Interior</v>
      </c>
    </row>
    <row r="1271" spans="1:6" x14ac:dyDescent="0.25">
      <c r="A1271" s="2" t="s">
        <v>10974</v>
      </c>
      <c r="B1271" t="s">
        <v>8394</v>
      </c>
      <c r="C1271" t="str">
        <f t="shared" si="38"/>
        <v>MAPeri Mirim</v>
      </c>
      <c r="D1271" s="11">
        <f>IF(A1271=A1270,'Cargos x vlr'!$G$4,'Cargos x vlr'!$F$4)</f>
        <v>200</v>
      </c>
      <c r="E1271" s="11">
        <f>IF(A1271=A1270,'Cargos x vlr'!$G$5,'Cargos x vlr'!$F$5)</f>
        <v>200</v>
      </c>
      <c r="F1271" s="11" t="str">
        <f t="shared" si="39"/>
        <v>Interior</v>
      </c>
    </row>
    <row r="1272" spans="1:6" x14ac:dyDescent="0.25">
      <c r="A1272" s="2" t="s">
        <v>10974</v>
      </c>
      <c r="B1272" t="s">
        <v>8409</v>
      </c>
      <c r="C1272" t="str">
        <f t="shared" si="38"/>
        <v>MAPeritoró</v>
      </c>
      <c r="D1272" s="11">
        <f>IF(A1272=A1271,'Cargos x vlr'!$G$4,'Cargos x vlr'!$F$4)</f>
        <v>200</v>
      </c>
      <c r="E1272" s="11">
        <f>IF(A1272=A1271,'Cargos x vlr'!$G$5,'Cargos x vlr'!$F$5)</f>
        <v>200</v>
      </c>
      <c r="F1272" s="11" t="str">
        <f t="shared" si="39"/>
        <v>Interior</v>
      </c>
    </row>
    <row r="1273" spans="1:6" x14ac:dyDescent="0.25">
      <c r="A1273" s="2" t="s">
        <v>10974</v>
      </c>
      <c r="B1273" t="s">
        <v>8421</v>
      </c>
      <c r="C1273" t="str">
        <f t="shared" si="38"/>
        <v>MAPindaré-Mirim</v>
      </c>
      <c r="D1273" s="11">
        <f>IF(A1273=A1272,'Cargos x vlr'!$G$4,'Cargos x vlr'!$F$4)</f>
        <v>200</v>
      </c>
      <c r="E1273" s="11">
        <f>IF(A1273=A1272,'Cargos x vlr'!$G$5,'Cargos x vlr'!$F$5)</f>
        <v>200</v>
      </c>
      <c r="F1273" s="11" t="str">
        <f t="shared" si="39"/>
        <v>Interior</v>
      </c>
    </row>
    <row r="1274" spans="1:6" x14ac:dyDescent="0.25">
      <c r="A1274" s="2" t="s">
        <v>10974</v>
      </c>
      <c r="B1274" t="s">
        <v>8434</v>
      </c>
      <c r="C1274" t="str">
        <f t="shared" si="38"/>
        <v>MAPinheiro</v>
      </c>
      <c r="D1274" s="11">
        <f>IF(A1274=A1273,'Cargos x vlr'!$G$4,'Cargos x vlr'!$F$4)</f>
        <v>200</v>
      </c>
      <c r="E1274" s="11">
        <f>IF(A1274=A1273,'Cargos x vlr'!$G$5,'Cargos x vlr'!$F$5)</f>
        <v>200</v>
      </c>
      <c r="F1274" s="11" t="str">
        <f t="shared" si="39"/>
        <v>Interior</v>
      </c>
    </row>
    <row r="1275" spans="1:6" x14ac:dyDescent="0.25">
      <c r="A1275" s="2" t="s">
        <v>10974</v>
      </c>
      <c r="B1275" t="s">
        <v>8447</v>
      </c>
      <c r="C1275" t="str">
        <f t="shared" si="38"/>
        <v>MAPio XII</v>
      </c>
      <c r="D1275" s="11">
        <f>IF(A1275=A1274,'Cargos x vlr'!$G$4,'Cargos x vlr'!$F$4)</f>
        <v>200</v>
      </c>
      <c r="E1275" s="11">
        <f>IF(A1275=A1274,'Cargos x vlr'!$G$5,'Cargos x vlr'!$F$5)</f>
        <v>200</v>
      </c>
      <c r="F1275" s="11" t="str">
        <f t="shared" si="39"/>
        <v>Interior</v>
      </c>
    </row>
    <row r="1276" spans="1:6" x14ac:dyDescent="0.25">
      <c r="A1276" s="2" t="s">
        <v>10974</v>
      </c>
      <c r="B1276" t="s">
        <v>8460</v>
      </c>
      <c r="C1276" t="str">
        <f t="shared" si="38"/>
        <v>MAPirapemas</v>
      </c>
      <c r="D1276" s="11">
        <f>IF(A1276=A1275,'Cargos x vlr'!$G$4,'Cargos x vlr'!$F$4)</f>
        <v>200</v>
      </c>
      <c r="E1276" s="11">
        <f>IF(A1276=A1275,'Cargos x vlr'!$G$5,'Cargos x vlr'!$F$5)</f>
        <v>200</v>
      </c>
      <c r="F1276" s="11" t="str">
        <f t="shared" si="39"/>
        <v>Interior</v>
      </c>
    </row>
    <row r="1277" spans="1:6" x14ac:dyDescent="0.25">
      <c r="A1277" s="2" t="s">
        <v>10974</v>
      </c>
      <c r="B1277" t="s">
        <v>8472</v>
      </c>
      <c r="C1277" t="str">
        <f t="shared" si="38"/>
        <v>MAPoção de Pedras</v>
      </c>
      <c r="D1277" s="11">
        <f>IF(A1277=A1276,'Cargos x vlr'!$G$4,'Cargos x vlr'!$F$4)</f>
        <v>200</v>
      </c>
      <c r="E1277" s="11">
        <f>IF(A1277=A1276,'Cargos x vlr'!$G$5,'Cargos x vlr'!$F$5)</f>
        <v>200</v>
      </c>
      <c r="F1277" s="11" t="str">
        <f t="shared" si="39"/>
        <v>Interior</v>
      </c>
    </row>
    <row r="1278" spans="1:6" x14ac:dyDescent="0.25">
      <c r="A1278" s="2" t="s">
        <v>10974</v>
      </c>
      <c r="B1278" t="s">
        <v>8485</v>
      </c>
      <c r="C1278" t="str">
        <f t="shared" si="38"/>
        <v>MAPorto Franco</v>
      </c>
      <c r="D1278" s="11">
        <f>IF(A1278=A1277,'Cargos x vlr'!$G$4,'Cargos x vlr'!$F$4)</f>
        <v>200</v>
      </c>
      <c r="E1278" s="11">
        <f>IF(A1278=A1277,'Cargos x vlr'!$G$5,'Cargos x vlr'!$F$5)</f>
        <v>200</v>
      </c>
      <c r="F1278" s="11" t="str">
        <f t="shared" si="39"/>
        <v>Interior</v>
      </c>
    </row>
    <row r="1279" spans="1:6" x14ac:dyDescent="0.25">
      <c r="A1279" s="2" t="s">
        <v>10974</v>
      </c>
      <c r="B1279" t="s">
        <v>8497</v>
      </c>
      <c r="C1279" t="str">
        <f t="shared" si="38"/>
        <v>MAPorto Rico do Maranhão</v>
      </c>
      <c r="D1279" s="11">
        <f>IF(A1279=A1278,'Cargos x vlr'!$G$4,'Cargos x vlr'!$F$4)</f>
        <v>200</v>
      </c>
      <c r="E1279" s="11">
        <f>IF(A1279=A1278,'Cargos x vlr'!$G$5,'Cargos x vlr'!$F$5)</f>
        <v>200</v>
      </c>
      <c r="F1279" s="11" t="str">
        <f t="shared" si="39"/>
        <v>Interior</v>
      </c>
    </row>
    <row r="1280" spans="1:6" x14ac:dyDescent="0.25">
      <c r="A1280" s="2" t="s">
        <v>10974</v>
      </c>
      <c r="B1280" t="s">
        <v>8509</v>
      </c>
      <c r="C1280" t="str">
        <f t="shared" si="38"/>
        <v>MAPresidente Dutra</v>
      </c>
      <c r="D1280" s="11">
        <f>IF(A1280=A1279,'Cargos x vlr'!$G$4,'Cargos x vlr'!$F$4)</f>
        <v>200</v>
      </c>
      <c r="E1280" s="11">
        <f>IF(A1280=A1279,'Cargos x vlr'!$G$5,'Cargos x vlr'!$F$5)</f>
        <v>200</v>
      </c>
      <c r="F1280" s="11" t="str">
        <f t="shared" si="39"/>
        <v>Interior</v>
      </c>
    </row>
    <row r="1281" spans="1:6" x14ac:dyDescent="0.25">
      <c r="A1281" s="2" t="s">
        <v>10974</v>
      </c>
      <c r="B1281" t="s">
        <v>8521</v>
      </c>
      <c r="C1281" t="str">
        <f t="shared" si="38"/>
        <v>MAPresidente Juscelino</v>
      </c>
      <c r="D1281" s="11">
        <f>IF(A1281=A1280,'Cargos x vlr'!$G$4,'Cargos x vlr'!$F$4)</f>
        <v>200</v>
      </c>
      <c r="E1281" s="11">
        <f>IF(A1281=A1280,'Cargos x vlr'!$G$5,'Cargos x vlr'!$F$5)</f>
        <v>200</v>
      </c>
      <c r="F1281" s="11" t="str">
        <f t="shared" si="39"/>
        <v>Interior</v>
      </c>
    </row>
    <row r="1282" spans="1:6" x14ac:dyDescent="0.25">
      <c r="A1282" s="2" t="s">
        <v>10974</v>
      </c>
      <c r="B1282" t="s">
        <v>6660</v>
      </c>
      <c r="C1282" t="str">
        <f t="shared" si="38"/>
        <v>MAPresidente Médici</v>
      </c>
      <c r="D1282" s="11">
        <f>IF(A1282=A1281,'Cargos x vlr'!$G$4,'Cargos x vlr'!$F$4)</f>
        <v>200</v>
      </c>
      <c r="E1282" s="11">
        <f>IF(A1282=A1281,'Cargos x vlr'!$G$5,'Cargos x vlr'!$F$5)</f>
        <v>200</v>
      </c>
      <c r="F1282" s="11" t="str">
        <f t="shared" si="39"/>
        <v>Interior</v>
      </c>
    </row>
    <row r="1283" spans="1:6" x14ac:dyDescent="0.25">
      <c r="A1283" s="2" t="s">
        <v>10974</v>
      </c>
      <c r="B1283" t="s">
        <v>8545</v>
      </c>
      <c r="C1283" t="str">
        <f t="shared" ref="C1283:C1346" si="40">CONCATENATE(A1283,B1283)</f>
        <v>MAPresidente Sarney</v>
      </c>
      <c r="D1283" s="11">
        <f>IF(A1283=A1282,'Cargos x vlr'!$G$4,'Cargos x vlr'!$F$4)</f>
        <v>200</v>
      </c>
      <c r="E1283" s="11">
        <f>IF(A1283=A1282,'Cargos x vlr'!$G$5,'Cargos x vlr'!$F$5)</f>
        <v>200</v>
      </c>
      <c r="F1283" s="11" t="str">
        <f t="shared" ref="F1283:F1346" si="41">IF(A1282=A1283,"Interior","Capital")</f>
        <v>Interior</v>
      </c>
    </row>
    <row r="1284" spans="1:6" x14ac:dyDescent="0.25">
      <c r="A1284" s="2" t="s">
        <v>10974</v>
      </c>
      <c r="B1284" t="s">
        <v>8557</v>
      </c>
      <c r="C1284" t="str">
        <f t="shared" si="40"/>
        <v>MAPresidente Vargas</v>
      </c>
      <c r="D1284" s="11">
        <f>IF(A1284=A1283,'Cargos x vlr'!$G$4,'Cargos x vlr'!$F$4)</f>
        <v>200</v>
      </c>
      <c r="E1284" s="11">
        <f>IF(A1284=A1283,'Cargos x vlr'!$G$5,'Cargos x vlr'!$F$5)</f>
        <v>200</v>
      </c>
      <c r="F1284" s="11" t="str">
        <f t="shared" si="41"/>
        <v>Interior</v>
      </c>
    </row>
    <row r="1285" spans="1:6" x14ac:dyDescent="0.25">
      <c r="A1285" s="2" t="s">
        <v>10974</v>
      </c>
      <c r="B1285" t="s">
        <v>8570</v>
      </c>
      <c r="C1285" t="str">
        <f t="shared" si="40"/>
        <v>MAPrimeira Cruz</v>
      </c>
      <c r="D1285" s="11">
        <f>IF(A1285=A1284,'Cargos x vlr'!$G$4,'Cargos x vlr'!$F$4)</f>
        <v>200</v>
      </c>
      <c r="E1285" s="11">
        <f>IF(A1285=A1284,'Cargos x vlr'!$G$5,'Cargos x vlr'!$F$5)</f>
        <v>200</v>
      </c>
      <c r="F1285" s="11" t="str">
        <f t="shared" si="41"/>
        <v>Interior</v>
      </c>
    </row>
    <row r="1286" spans="1:6" x14ac:dyDescent="0.25">
      <c r="A1286" s="2" t="s">
        <v>10974</v>
      </c>
      <c r="B1286" t="s">
        <v>8582</v>
      </c>
      <c r="C1286" t="str">
        <f t="shared" si="40"/>
        <v>MARaposa</v>
      </c>
      <c r="D1286" s="11">
        <f>IF(A1286=A1285,'Cargos x vlr'!$G$4,'Cargos x vlr'!$F$4)</f>
        <v>200</v>
      </c>
      <c r="E1286" s="11">
        <f>IF(A1286=A1285,'Cargos x vlr'!$G$5,'Cargos x vlr'!$F$5)</f>
        <v>200</v>
      </c>
      <c r="F1286" s="11" t="str">
        <f t="shared" si="41"/>
        <v>Interior</v>
      </c>
    </row>
    <row r="1287" spans="1:6" x14ac:dyDescent="0.25">
      <c r="A1287" s="2" t="s">
        <v>10974</v>
      </c>
      <c r="B1287" t="s">
        <v>8594</v>
      </c>
      <c r="C1287" t="str">
        <f t="shared" si="40"/>
        <v>MARiachão</v>
      </c>
      <c r="D1287" s="11">
        <f>IF(A1287=A1286,'Cargos x vlr'!$G$4,'Cargos x vlr'!$F$4)</f>
        <v>200</v>
      </c>
      <c r="E1287" s="11">
        <f>IF(A1287=A1286,'Cargos x vlr'!$G$5,'Cargos x vlr'!$F$5)</f>
        <v>200</v>
      </c>
      <c r="F1287" s="11" t="str">
        <f t="shared" si="41"/>
        <v>Interior</v>
      </c>
    </row>
    <row r="1288" spans="1:6" x14ac:dyDescent="0.25">
      <c r="A1288" s="2" t="s">
        <v>10974</v>
      </c>
      <c r="B1288" t="s">
        <v>8607</v>
      </c>
      <c r="C1288" t="str">
        <f t="shared" si="40"/>
        <v>MARibamar Fiquene</v>
      </c>
      <c r="D1288" s="11">
        <f>IF(A1288=A1287,'Cargos x vlr'!$G$4,'Cargos x vlr'!$F$4)</f>
        <v>200</v>
      </c>
      <c r="E1288" s="11">
        <f>IF(A1288=A1287,'Cargos x vlr'!$G$5,'Cargos x vlr'!$F$5)</f>
        <v>200</v>
      </c>
      <c r="F1288" s="11" t="str">
        <f t="shared" si="41"/>
        <v>Interior</v>
      </c>
    </row>
    <row r="1289" spans="1:6" x14ac:dyDescent="0.25">
      <c r="A1289" s="2" t="s">
        <v>10974</v>
      </c>
      <c r="B1289" t="s">
        <v>8619</v>
      </c>
      <c r="C1289" t="str">
        <f t="shared" si="40"/>
        <v>MARosário</v>
      </c>
      <c r="D1289" s="11">
        <f>IF(A1289=A1288,'Cargos x vlr'!$G$4,'Cargos x vlr'!$F$4)</f>
        <v>200</v>
      </c>
      <c r="E1289" s="11">
        <f>IF(A1289=A1288,'Cargos x vlr'!$G$5,'Cargos x vlr'!$F$5)</f>
        <v>200</v>
      </c>
      <c r="F1289" s="11" t="str">
        <f t="shared" si="41"/>
        <v>Interior</v>
      </c>
    </row>
    <row r="1290" spans="1:6" x14ac:dyDescent="0.25">
      <c r="A1290" s="2" t="s">
        <v>10974</v>
      </c>
      <c r="B1290" t="s">
        <v>8631</v>
      </c>
      <c r="C1290" t="str">
        <f t="shared" si="40"/>
        <v>MASambaíba</v>
      </c>
      <c r="D1290" s="11">
        <f>IF(A1290=A1289,'Cargos x vlr'!$G$4,'Cargos x vlr'!$F$4)</f>
        <v>200</v>
      </c>
      <c r="E1290" s="11">
        <f>IF(A1290=A1289,'Cargos x vlr'!$G$5,'Cargos x vlr'!$F$5)</f>
        <v>200</v>
      </c>
      <c r="F1290" s="11" t="str">
        <f t="shared" si="41"/>
        <v>Interior</v>
      </c>
    </row>
    <row r="1291" spans="1:6" x14ac:dyDescent="0.25">
      <c r="A1291" s="2" t="s">
        <v>10974</v>
      </c>
      <c r="B1291" t="s">
        <v>8643</v>
      </c>
      <c r="C1291" t="str">
        <f t="shared" si="40"/>
        <v>MASanta Filomena do Maranhão</v>
      </c>
      <c r="D1291" s="11">
        <f>IF(A1291=A1290,'Cargos x vlr'!$G$4,'Cargos x vlr'!$F$4)</f>
        <v>200</v>
      </c>
      <c r="E1291" s="11">
        <f>IF(A1291=A1290,'Cargos x vlr'!$G$5,'Cargos x vlr'!$F$5)</f>
        <v>200</v>
      </c>
      <c r="F1291" s="11" t="str">
        <f t="shared" si="41"/>
        <v>Interior</v>
      </c>
    </row>
    <row r="1292" spans="1:6" x14ac:dyDescent="0.25">
      <c r="A1292" s="2" t="s">
        <v>10974</v>
      </c>
      <c r="B1292" t="s">
        <v>8654</v>
      </c>
      <c r="C1292" t="str">
        <f t="shared" si="40"/>
        <v>MASanta Helena</v>
      </c>
      <c r="D1292" s="11">
        <f>IF(A1292=A1291,'Cargos x vlr'!$G$4,'Cargos x vlr'!$F$4)</f>
        <v>200</v>
      </c>
      <c r="E1292" s="11">
        <f>IF(A1292=A1291,'Cargos x vlr'!$G$5,'Cargos x vlr'!$F$5)</f>
        <v>200</v>
      </c>
      <c r="F1292" s="11" t="str">
        <f t="shared" si="41"/>
        <v>Interior</v>
      </c>
    </row>
    <row r="1293" spans="1:6" x14ac:dyDescent="0.25">
      <c r="A1293" s="2" t="s">
        <v>10974</v>
      </c>
      <c r="B1293" t="s">
        <v>8667</v>
      </c>
      <c r="C1293" t="str">
        <f t="shared" si="40"/>
        <v>MASanta Inês</v>
      </c>
      <c r="D1293" s="11">
        <f>IF(A1293=A1292,'Cargos x vlr'!$G$4,'Cargos x vlr'!$F$4)</f>
        <v>200</v>
      </c>
      <c r="E1293" s="11">
        <f>IF(A1293=A1292,'Cargos x vlr'!$G$5,'Cargos x vlr'!$F$5)</f>
        <v>200</v>
      </c>
      <c r="F1293" s="11" t="str">
        <f t="shared" si="41"/>
        <v>Interior</v>
      </c>
    </row>
    <row r="1294" spans="1:6" x14ac:dyDescent="0.25">
      <c r="A1294" s="2" t="s">
        <v>10974</v>
      </c>
      <c r="B1294" t="s">
        <v>8680</v>
      </c>
      <c r="C1294" t="str">
        <f t="shared" si="40"/>
        <v>MASanta Luzia</v>
      </c>
      <c r="D1294" s="11">
        <f>IF(A1294=A1293,'Cargos x vlr'!$G$4,'Cargos x vlr'!$F$4)</f>
        <v>200</v>
      </c>
      <c r="E1294" s="11">
        <f>IF(A1294=A1293,'Cargos x vlr'!$G$5,'Cargos x vlr'!$F$5)</f>
        <v>200</v>
      </c>
      <c r="F1294" s="11" t="str">
        <f t="shared" si="41"/>
        <v>Interior</v>
      </c>
    </row>
    <row r="1295" spans="1:6" x14ac:dyDescent="0.25">
      <c r="A1295" s="2" t="s">
        <v>10974</v>
      </c>
      <c r="B1295" t="s">
        <v>8692</v>
      </c>
      <c r="C1295" t="str">
        <f t="shared" si="40"/>
        <v>MASanta Luzia do Paruá</v>
      </c>
      <c r="D1295" s="11">
        <f>IF(A1295=A1294,'Cargos x vlr'!$G$4,'Cargos x vlr'!$F$4)</f>
        <v>200</v>
      </c>
      <c r="E1295" s="11">
        <f>IF(A1295=A1294,'Cargos x vlr'!$G$5,'Cargos x vlr'!$F$5)</f>
        <v>200</v>
      </c>
      <c r="F1295" s="11" t="str">
        <f t="shared" si="41"/>
        <v>Interior</v>
      </c>
    </row>
    <row r="1296" spans="1:6" x14ac:dyDescent="0.25">
      <c r="A1296" s="2" t="s">
        <v>10974</v>
      </c>
      <c r="B1296" t="s">
        <v>8704</v>
      </c>
      <c r="C1296" t="str">
        <f t="shared" si="40"/>
        <v>MASanta Quitéria do Maranhão</v>
      </c>
      <c r="D1296" s="11">
        <f>IF(A1296=A1295,'Cargos x vlr'!$G$4,'Cargos x vlr'!$F$4)</f>
        <v>200</v>
      </c>
      <c r="E1296" s="11">
        <f>IF(A1296=A1295,'Cargos x vlr'!$G$5,'Cargos x vlr'!$F$5)</f>
        <v>200</v>
      </c>
      <c r="F1296" s="11" t="str">
        <f t="shared" si="41"/>
        <v>Interior</v>
      </c>
    </row>
    <row r="1297" spans="1:6" x14ac:dyDescent="0.25">
      <c r="A1297" s="2" t="s">
        <v>10974</v>
      </c>
      <c r="B1297" t="s">
        <v>8716</v>
      </c>
      <c r="C1297" t="str">
        <f t="shared" si="40"/>
        <v>MASanta Rita</v>
      </c>
      <c r="D1297" s="11">
        <f>IF(A1297=A1296,'Cargos x vlr'!$G$4,'Cargos x vlr'!$F$4)</f>
        <v>200</v>
      </c>
      <c r="E1297" s="11">
        <f>IF(A1297=A1296,'Cargos x vlr'!$G$5,'Cargos x vlr'!$F$5)</f>
        <v>200</v>
      </c>
      <c r="F1297" s="11" t="str">
        <f t="shared" si="41"/>
        <v>Interior</v>
      </c>
    </row>
    <row r="1298" spans="1:6" x14ac:dyDescent="0.25">
      <c r="A1298" s="2" t="s">
        <v>10974</v>
      </c>
      <c r="B1298" t="s">
        <v>8728</v>
      </c>
      <c r="C1298" t="str">
        <f t="shared" si="40"/>
        <v>MASantana do Maranhão</v>
      </c>
      <c r="D1298" s="11">
        <f>IF(A1298=A1297,'Cargos x vlr'!$G$4,'Cargos x vlr'!$F$4)</f>
        <v>200</v>
      </c>
      <c r="E1298" s="11">
        <f>IF(A1298=A1297,'Cargos x vlr'!$G$5,'Cargos x vlr'!$F$5)</f>
        <v>200</v>
      </c>
      <c r="F1298" s="11" t="str">
        <f t="shared" si="41"/>
        <v>Interior</v>
      </c>
    </row>
    <row r="1299" spans="1:6" x14ac:dyDescent="0.25">
      <c r="A1299" s="2" t="s">
        <v>10974</v>
      </c>
      <c r="B1299" t="s">
        <v>8739</v>
      </c>
      <c r="C1299" t="str">
        <f t="shared" si="40"/>
        <v>MASanto Amaro do Maranhão</v>
      </c>
      <c r="D1299" s="11">
        <f>IF(A1299=A1298,'Cargos x vlr'!$G$4,'Cargos x vlr'!$F$4)</f>
        <v>200</v>
      </c>
      <c r="E1299" s="11">
        <f>IF(A1299=A1298,'Cargos x vlr'!$G$5,'Cargos x vlr'!$F$5)</f>
        <v>200</v>
      </c>
      <c r="F1299" s="11" t="str">
        <f t="shared" si="41"/>
        <v>Interior</v>
      </c>
    </row>
    <row r="1300" spans="1:6" x14ac:dyDescent="0.25">
      <c r="A1300" s="2" t="s">
        <v>10974</v>
      </c>
      <c r="B1300" t="s">
        <v>8750</v>
      </c>
      <c r="C1300" t="str">
        <f t="shared" si="40"/>
        <v>MASanto Antônio dos Lopes</v>
      </c>
      <c r="D1300" s="11">
        <f>IF(A1300=A1299,'Cargos x vlr'!$G$4,'Cargos x vlr'!$F$4)</f>
        <v>200</v>
      </c>
      <c r="E1300" s="11">
        <f>IF(A1300=A1299,'Cargos x vlr'!$G$5,'Cargos x vlr'!$F$5)</f>
        <v>200</v>
      </c>
      <c r="F1300" s="11" t="str">
        <f t="shared" si="41"/>
        <v>Interior</v>
      </c>
    </row>
    <row r="1301" spans="1:6" x14ac:dyDescent="0.25">
      <c r="A1301" s="2" t="s">
        <v>10974</v>
      </c>
      <c r="B1301" t="s">
        <v>8761</v>
      </c>
      <c r="C1301" t="str">
        <f t="shared" si="40"/>
        <v>MASão Benedito do Rio Preto</v>
      </c>
      <c r="D1301" s="11">
        <f>IF(A1301=A1300,'Cargos x vlr'!$G$4,'Cargos x vlr'!$F$4)</f>
        <v>200</v>
      </c>
      <c r="E1301" s="11">
        <f>IF(A1301=A1300,'Cargos x vlr'!$G$5,'Cargos x vlr'!$F$5)</f>
        <v>200</v>
      </c>
      <c r="F1301" s="11" t="str">
        <f t="shared" si="41"/>
        <v>Interior</v>
      </c>
    </row>
    <row r="1302" spans="1:6" x14ac:dyDescent="0.25">
      <c r="A1302" s="2" t="s">
        <v>10974</v>
      </c>
      <c r="B1302" t="s">
        <v>8772</v>
      </c>
      <c r="C1302" t="str">
        <f t="shared" si="40"/>
        <v>MASão Bento</v>
      </c>
      <c r="D1302" s="11">
        <f>IF(A1302=A1301,'Cargos x vlr'!$G$4,'Cargos x vlr'!$F$4)</f>
        <v>200</v>
      </c>
      <c r="E1302" s="11">
        <f>IF(A1302=A1301,'Cargos x vlr'!$G$5,'Cargos x vlr'!$F$5)</f>
        <v>200</v>
      </c>
      <c r="F1302" s="11" t="str">
        <f t="shared" si="41"/>
        <v>Interior</v>
      </c>
    </row>
    <row r="1303" spans="1:6" x14ac:dyDescent="0.25">
      <c r="A1303" s="2" t="s">
        <v>10974</v>
      </c>
      <c r="B1303" t="s">
        <v>8784</v>
      </c>
      <c r="C1303" t="str">
        <f t="shared" si="40"/>
        <v>MASão Bernardo</v>
      </c>
      <c r="D1303" s="11">
        <f>IF(A1303=A1302,'Cargos x vlr'!$G$4,'Cargos x vlr'!$F$4)</f>
        <v>200</v>
      </c>
      <c r="E1303" s="11">
        <f>IF(A1303=A1302,'Cargos x vlr'!$G$5,'Cargos x vlr'!$F$5)</f>
        <v>200</v>
      </c>
      <c r="F1303" s="11" t="str">
        <f t="shared" si="41"/>
        <v>Interior</v>
      </c>
    </row>
    <row r="1304" spans="1:6" x14ac:dyDescent="0.25">
      <c r="A1304" s="2" t="s">
        <v>10974</v>
      </c>
      <c r="B1304" t="s">
        <v>8796</v>
      </c>
      <c r="C1304" t="str">
        <f t="shared" si="40"/>
        <v>MASão Domingos do Azeitão</v>
      </c>
      <c r="D1304" s="11">
        <f>IF(A1304=A1303,'Cargos x vlr'!$G$4,'Cargos x vlr'!$F$4)</f>
        <v>200</v>
      </c>
      <c r="E1304" s="11">
        <f>IF(A1304=A1303,'Cargos x vlr'!$G$5,'Cargos x vlr'!$F$5)</f>
        <v>200</v>
      </c>
      <c r="F1304" s="11" t="str">
        <f t="shared" si="41"/>
        <v>Interior</v>
      </c>
    </row>
    <row r="1305" spans="1:6" x14ac:dyDescent="0.25">
      <c r="A1305" s="2" t="s">
        <v>10974</v>
      </c>
      <c r="B1305" t="s">
        <v>8808</v>
      </c>
      <c r="C1305" t="str">
        <f t="shared" si="40"/>
        <v>MASão Domingos do Maranhão</v>
      </c>
      <c r="D1305" s="11">
        <f>IF(A1305=A1304,'Cargos x vlr'!$G$4,'Cargos x vlr'!$F$4)</f>
        <v>200</v>
      </c>
      <c r="E1305" s="11">
        <f>IF(A1305=A1304,'Cargos x vlr'!$G$5,'Cargos x vlr'!$F$5)</f>
        <v>200</v>
      </c>
      <c r="F1305" s="11" t="str">
        <f t="shared" si="41"/>
        <v>Interior</v>
      </c>
    </row>
    <row r="1306" spans="1:6" x14ac:dyDescent="0.25">
      <c r="A1306" s="2" t="s">
        <v>10974</v>
      </c>
      <c r="B1306" t="s">
        <v>8818</v>
      </c>
      <c r="C1306" t="str">
        <f t="shared" si="40"/>
        <v>MASão Félix de Balsas</v>
      </c>
      <c r="D1306" s="11">
        <f>IF(A1306=A1305,'Cargos x vlr'!$G$4,'Cargos x vlr'!$F$4)</f>
        <v>200</v>
      </c>
      <c r="E1306" s="11">
        <f>IF(A1306=A1305,'Cargos x vlr'!$G$5,'Cargos x vlr'!$F$5)</f>
        <v>200</v>
      </c>
      <c r="F1306" s="11" t="str">
        <f t="shared" si="41"/>
        <v>Interior</v>
      </c>
    </row>
    <row r="1307" spans="1:6" x14ac:dyDescent="0.25">
      <c r="A1307" s="2" t="s">
        <v>10974</v>
      </c>
      <c r="B1307" t="s">
        <v>8828</v>
      </c>
      <c r="C1307" t="str">
        <f t="shared" si="40"/>
        <v>MASão Francisco do Brejão</v>
      </c>
      <c r="D1307" s="11">
        <f>IF(A1307=A1306,'Cargos x vlr'!$G$4,'Cargos x vlr'!$F$4)</f>
        <v>200</v>
      </c>
      <c r="E1307" s="11">
        <f>IF(A1307=A1306,'Cargos x vlr'!$G$5,'Cargos x vlr'!$F$5)</f>
        <v>200</v>
      </c>
      <c r="F1307" s="11" t="str">
        <f t="shared" si="41"/>
        <v>Interior</v>
      </c>
    </row>
    <row r="1308" spans="1:6" x14ac:dyDescent="0.25">
      <c r="A1308" s="2" t="s">
        <v>10974</v>
      </c>
      <c r="B1308" t="s">
        <v>8839</v>
      </c>
      <c r="C1308" t="str">
        <f t="shared" si="40"/>
        <v>MASão Francisco do Maranhão</v>
      </c>
      <c r="D1308" s="11">
        <f>IF(A1308=A1307,'Cargos x vlr'!$G$4,'Cargos x vlr'!$F$4)</f>
        <v>200</v>
      </c>
      <c r="E1308" s="11">
        <f>IF(A1308=A1307,'Cargos x vlr'!$G$5,'Cargos x vlr'!$F$5)</f>
        <v>200</v>
      </c>
      <c r="F1308" s="11" t="str">
        <f t="shared" si="41"/>
        <v>Interior</v>
      </c>
    </row>
    <row r="1309" spans="1:6" x14ac:dyDescent="0.25">
      <c r="A1309" s="2" t="s">
        <v>10974</v>
      </c>
      <c r="B1309" t="s">
        <v>8850</v>
      </c>
      <c r="C1309" t="str">
        <f t="shared" si="40"/>
        <v>MASão João Batista</v>
      </c>
      <c r="D1309" s="11">
        <f>IF(A1309=A1308,'Cargos x vlr'!$G$4,'Cargos x vlr'!$F$4)</f>
        <v>200</v>
      </c>
      <c r="E1309" s="11">
        <f>IF(A1309=A1308,'Cargos x vlr'!$G$5,'Cargos x vlr'!$F$5)</f>
        <v>200</v>
      </c>
      <c r="F1309" s="11" t="str">
        <f t="shared" si="41"/>
        <v>Interior</v>
      </c>
    </row>
    <row r="1310" spans="1:6" x14ac:dyDescent="0.25">
      <c r="A1310" s="2" t="s">
        <v>10974</v>
      </c>
      <c r="B1310" t="s">
        <v>8862</v>
      </c>
      <c r="C1310" t="str">
        <f t="shared" si="40"/>
        <v>MASão João do Caru</v>
      </c>
      <c r="D1310" s="11">
        <f>IF(A1310=A1309,'Cargos x vlr'!$G$4,'Cargos x vlr'!$F$4)</f>
        <v>200</v>
      </c>
      <c r="E1310" s="11">
        <f>IF(A1310=A1309,'Cargos x vlr'!$G$5,'Cargos x vlr'!$F$5)</f>
        <v>200</v>
      </c>
      <c r="F1310" s="11" t="str">
        <f t="shared" si="41"/>
        <v>Interior</v>
      </c>
    </row>
    <row r="1311" spans="1:6" x14ac:dyDescent="0.25">
      <c r="A1311" s="2" t="s">
        <v>10974</v>
      </c>
      <c r="B1311" t="s">
        <v>8873</v>
      </c>
      <c r="C1311" t="str">
        <f t="shared" si="40"/>
        <v>MASão João do Paraíso</v>
      </c>
      <c r="D1311" s="11">
        <f>IF(A1311=A1310,'Cargos x vlr'!$G$4,'Cargos x vlr'!$F$4)</f>
        <v>200</v>
      </c>
      <c r="E1311" s="11">
        <f>IF(A1311=A1310,'Cargos x vlr'!$G$5,'Cargos x vlr'!$F$5)</f>
        <v>200</v>
      </c>
      <c r="F1311" s="11" t="str">
        <f t="shared" si="41"/>
        <v>Interior</v>
      </c>
    </row>
    <row r="1312" spans="1:6" x14ac:dyDescent="0.25">
      <c r="A1312" s="2" t="s">
        <v>10974</v>
      </c>
      <c r="B1312" t="s">
        <v>8885</v>
      </c>
      <c r="C1312" t="str">
        <f t="shared" si="40"/>
        <v>MASão João do Soter</v>
      </c>
      <c r="D1312" s="11">
        <f>IF(A1312=A1311,'Cargos x vlr'!$G$4,'Cargos x vlr'!$F$4)</f>
        <v>200</v>
      </c>
      <c r="E1312" s="11">
        <f>IF(A1312=A1311,'Cargos x vlr'!$G$5,'Cargos x vlr'!$F$5)</f>
        <v>200</v>
      </c>
      <c r="F1312" s="11" t="str">
        <f t="shared" si="41"/>
        <v>Interior</v>
      </c>
    </row>
    <row r="1313" spans="1:6" x14ac:dyDescent="0.25">
      <c r="A1313" s="2" t="s">
        <v>10974</v>
      </c>
      <c r="B1313" t="s">
        <v>8897</v>
      </c>
      <c r="C1313" t="str">
        <f t="shared" si="40"/>
        <v>MASão João dos Patos</v>
      </c>
      <c r="D1313" s="11">
        <f>IF(A1313=A1312,'Cargos x vlr'!$G$4,'Cargos x vlr'!$F$4)</f>
        <v>200</v>
      </c>
      <c r="E1313" s="11">
        <f>IF(A1313=A1312,'Cargos x vlr'!$G$5,'Cargos x vlr'!$F$5)</f>
        <v>200</v>
      </c>
      <c r="F1313" s="11" t="str">
        <f t="shared" si="41"/>
        <v>Interior</v>
      </c>
    </row>
    <row r="1314" spans="1:6" x14ac:dyDescent="0.25">
      <c r="A1314" s="2" t="s">
        <v>10974</v>
      </c>
      <c r="B1314" t="s">
        <v>8907</v>
      </c>
      <c r="C1314" t="str">
        <f t="shared" si="40"/>
        <v>MASão José de Ribamar</v>
      </c>
      <c r="D1314" s="11">
        <f>IF(A1314=A1313,'Cargos x vlr'!$G$4,'Cargos x vlr'!$F$4)</f>
        <v>200</v>
      </c>
      <c r="E1314" s="11">
        <f>IF(A1314=A1313,'Cargos x vlr'!$G$5,'Cargos x vlr'!$F$5)</f>
        <v>200</v>
      </c>
      <c r="F1314" s="11" t="str">
        <f t="shared" si="41"/>
        <v>Interior</v>
      </c>
    </row>
    <row r="1315" spans="1:6" x14ac:dyDescent="0.25">
      <c r="A1315" s="2" t="s">
        <v>10974</v>
      </c>
      <c r="B1315" t="s">
        <v>8918</v>
      </c>
      <c r="C1315" t="str">
        <f t="shared" si="40"/>
        <v>MASão José dos Basílios</v>
      </c>
      <c r="D1315" s="11">
        <f>IF(A1315=A1314,'Cargos x vlr'!$G$4,'Cargos x vlr'!$F$4)</f>
        <v>200</v>
      </c>
      <c r="E1315" s="11">
        <f>IF(A1315=A1314,'Cargos x vlr'!$G$5,'Cargos x vlr'!$F$5)</f>
        <v>200</v>
      </c>
      <c r="F1315" s="11" t="str">
        <f t="shared" si="41"/>
        <v>Interior</v>
      </c>
    </row>
    <row r="1316" spans="1:6" x14ac:dyDescent="0.25">
      <c r="A1316" s="2" t="s">
        <v>10974</v>
      </c>
      <c r="B1316" t="s">
        <v>8938</v>
      </c>
      <c r="C1316" t="str">
        <f t="shared" si="40"/>
        <v>MASão Luís Gonzaga do Maranhão</v>
      </c>
      <c r="D1316" s="11">
        <f>IF(A1316=A1315,'Cargos x vlr'!$G$4,'Cargos x vlr'!$F$4)</f>
        <v>200</v>
      </c>
      <c r="E1316" s="11">
        <f>IF(A1316=A1315,'Cargos x vlr'!$G$5,'Cargos x vlr'!$F$5)</f>
        <v>200</v>
      </c>
      <c r="F1316" s="11" t="str">
        <f t="shared" si="41"/>
        <v>Interior</v>
      </c>
    </row>
    <row r="1317" spans="1:6" x14ac:dyDescent="0.25">
      <c r="A1317" s="2" t="s">
        <v>10974</v>
      </c>
      <c r="B1317" t="s">
        <v>8947</v>
      </c>
      <c r="C1317" t="str">
        <f t="shared" si="40"/>
        <v>MASão Mateus do Maranhão</v>
      </c>
      <c r="D1317" s="11">
        <f>IF(A1317=A1316,'Cargos x vlr'!$G$4,'Cargos x vlr'!$F$4)</f>
        <v>200</v>
      </c>
      <c r="E1317" s="11">
        <f>IF(A1317=A1316,'Cargos x vlr'!$G$5,'Cargos x vlr'!$F$5)</f>
        <v>200</v>
      </c>
      <c r="F1317" s="11" t="str">
        <f t="shared" si="41"/>
        <v>Interior</v>
      </c>
    </row>
    <row r="1318" spans="1:6" x14ac:dyDescent="0.25">
      <c r="A1318" s="2" t="s">
        <v>10974</v>
      </c>
      <c r="B1318" t="s">
        <v>8957</v>
      </c>
      <c r="C1318" t="str">
        <f t="shared" si="40"/>
        <v>MASão Pedro da Água Branca</v>
      </c>
      <c r="D1318" s="11">
        <f>IF(A1318=A1317,'Cargos x vlr'!$G$4,'Cargos x vlr'!$F$4)</f>
        <v>200</v>
      </c>
      <c r="E1318" s="11">
        <f>IF(A1318=A1317,'Cargos x vlr'!$G$5,'Cargos x vlr'!$F$5)</f>
        <v>200</v>
      </c>
      <c r="F1318" s="11" t="str">
        <f t="shared" si="41"/>
        <v>Interior</v>
      </c>
    </row>
    <row r="1319" spans="1:6" x14ac:dyDescent="0.25">
      <c r="A1319" s="2" t="s">
        <v>10974</v>
      </c>
      <c r="B1319" t="s">
        <v>8967</v>
      </c>
      <c r="C1319" t="str">
        <f t="shared" si="40"/>
        <v>MASão Pedro dos Crentes</v>
      </c>
      <c r="D1319" s="11">
        <f>IF(A1319=A1318,'Cargos x vlr'!$G$4,'Cargos x vlr'!$F$4)</f>
        <v>200</v>
      </c>
      <c r="E1319" s="11">
        <f>IF(A1319=A1318,'Cargos x vlr'!$G$5,'Cargos x vlr'!$F$5)</f>
        <v>200</v>
      </c>
      <c r="F1319" s="11" t="str">
        <f t="shared" si="41"/>
        <v>Interior</v>
      </c>
    </row>
    <row r="1320" spans="1:6" x14ac:dyDescent="0.25">
      <c r="A1320" s="2" t="s">
        <v>10974</v>
      </c>
      <c r="B1320" t="s">
        <v>8977</v>
      </c>
      <c r="C1320" t="str">
        <f t="shared" si="40"/>
        <v>MASão Raimundo das Mangabeiras</v>
      </c>
      <c r="D1320" s="11">
        <f>IF(A1320=A1319,'Cargos x vlr'!$G$4,'Cargos x vlr'!$F$4)</f>
        <v>200</v>
      </c>
      <c r="E1320" s="11">
        <f>IF(A1320=A1319,'Cargos x vlr'!$G$5,'Cargos x vlr'!$F$5)</f>
        <v>200</v>
      </c>
      <c r="F1320" s="11" t="str">
        <f t="shared" si="41"/>
        <v>Interior</v>
      </c>
    </row>
    <row r="1321" spans="1:6" x14ac:dyDescent="0.25">
      <c r="A1321" s="2" t="s">
        <v>10974</v>
      </c>
      <c r="B1321" t="s">
        <v>8987</v>
      </c>
      <c r="C1321" t="str">
        <f t="shared" si="40"/>
        <v>MASão Raimundo do Doca Bezerra</v>
      </c>
      <c r="D1321" s="11">
        <f>IF(A1321=A1320,'Cargos x vlr'!$G$4,'Cargos x vlr'!$F$4)</f>
        <v>200</v>
      </c>
      <c r="E1321" s="11">
        <f>IF(A1321=A1320,'Cargos x vlr'!$G$5,'Cargos x vlr'!$F$5)</f>
        <v>200</v>
      </c>
      <c r="F1321" s="11" t="str">
        <f t="shared" si="41"/>
        <v>Interior</v>
      </c>
    </row>
    <row r="1322" spans="1:6" x14ac:dyDescent="0.25">
      <c r="A1322" s="2" t="s">
        <v>10974</v>
      </c>
      <c r="B1322" t="s">
        <v>8997</v>
      </c>
      <c r="C1322" t="str">
        <f t="shared" si="40"/>
        <v>MASão Roberto</v>
      </c>
      <c r="D1322" s="11">
        <f>IF(A1322=A1321,'Cargos x vlr'!$G$4,'Cargos x vlr'!$F$4)</f>
        <v>200</v>
      </c>
      <c r="E1322" s="11">
        <f>IF(A1322=A1321,'Cargos x vlr'!$G$5,'Cargos x vlr'!$F$5)</f>
        <v>200</v>
      </c>
      <c r="F1322" s="11" t="str">
        <f t="shared" si="41"/>
        <v>Interior</v>
      </c>
    </row>
    <row r="1323" spans="1:6" x14ac:dyDescent="0.25">
      <c r="A1323" s="2" t="s">
        <v>10974</v>
      </c>
      <c r="B1323" t="s">
        <v>8609</v>
      </c>
      <c r="C1323" t="str">
        <f t="shared" si="40"/>
        <v>MASão Vicente Ferrer</v>
      </c>
      <c r="D1323" s="11">
        <f>IF(A1323=A1322,'Cargos x vlr'!$G$4,'Cargos x vlr'!$F$4)</f>
        <v>200</v>
      </c>
      <c r="E1323" s="11">
        <f>IF(A1323=A1322,'Cargos x vlr'!$G$5,'Cargos x vlr'!$F$5)</f>
        <v>200</v>
      </c>
      <c r="F1323" s="11" t="str">
        <f t="shared" si="41"/>
        <v>Interior</v>
      </c>
    </row>
    <row r="1324" spans="1:6" x14ac:dyDescent="0.25">
      <c r="A1324" s="2" t="s">
        <v>10974</v>
      </c>
      <c r="B1324" t="s">
        <v>9016</v>
      </c>
      <c r="C1324" t="str">
        <f t="shared" si="40"/>
        <v>MASatubinha</v>
      </c>
      <c r="D1324" s="11">
        <f>IF(A1324=A1323,'Cargos x vlr'!$G$4,'Cargos x vlr'!$F$4)</f>
        <v>200</v>
      </c>
      <c r="E1324" s="11">
        <f>IF(A1324=A1323,'Cargos x vlr'!$G$5,'Cargos x vlr'!$F$5)</f>
        <v>200</v>
      </c>
      <c r="F1324" s="11" t="str">
        <f t="shared" si="41"/>
        <v>Interior</v>
      </c>
    </row>
    <row r="1325" spans="1:6" x14ac:dyDescent="0.25">
      <c r="A1325" s="2" t="s">
        <v>10974</v>
      </c>
      <c r="B1325" t="s">
        <v>9025</v>
      </c>
      <c r="C1325" t="str">
        <f t="shared" si="40"/>
        <v>MASenador Alexandre Costa</v>
      </c>
      <c r="D1325" s="11">
        <f>IF(A1325=A1324,'Cargos x vlr'!$G$4,'Cargos x vlr'!$F$4)</f>
        <v>200</v>
      </c>
      <c r="E1325" s="11">
        <f>IF(A1325=A1324,'Cargos x vlr'!$G$5,'Cargos x vlr'!$F$5)</f>
        <v>200</v>
      </c>
      <c r="F1325" s="11" t="str">
        <f t="shared" si="41"/>
        <v>Interior</v>
      </c>
    </row>
    <row r="1326" spans="1:6" x14ac:dyDescent="0.25">
      <c r="A1326" s="2" t="s">
        <v>10974</v>
      </c>
      <c r="B1326" t="s">
        <v>9034</v>
      </c>
      <c r="C1326" t="str">
        <f t="shared" si="40"/>
        <v>MASenador La Rocque</v>
      </c>
      <c r="D1326" s="11">
        <f>IF(A1326=A1325,'Cargos x vlr'!$G$4,'Cargos x vlr'!$F$4)</f>
        <v>200</v>
      </c>
      <c r="E1326" s="11">
        <f>IF(A1326=A1325,'Cargos x vlr'!$G$5,'Cargos x vlr'!$F$5)</f>
        <v>200</v>
      </c>
      <c r="F1326" s="11" t="str">
        <f t="shared" si="41"/>
        <v>Interior</v>
      </c>
    </row>
    <row r="1327" spans="1:6" x14ac:dyDescent="0.25">
      <c r="A1327" s="2" t="s">
        <v>10974</v>
      </c>
      <c r="B1327" t="s">
        <v>9044</v>
      </c>
      <c r="C1327" t="str">
        <f t="shared" si="40"/>
        <v>MASerrano do Maranhão</v>
      </c>
      <c r="D1327" s="11">
        <f>IF(A1327=A1326,'Cargos x vlr'!$G$4,'Cargos x vlr'!$F$4)</f>
        <v>200</v>
      </c>
      <c r="E1327" s="11">
        <f>IF(A1327=A1326,'Cargos x vlr'!$G$5,'Cargos x vlr'!$F$5)</f>
        <v>200</v>
      </c>
      <c r="F1327" s="11" t="str">
        <f t="shared" si="41"/>
        <v>Interior</v>
      </c>
    </row>
    <row r="1328" spans="1:6" x14ac:dyDescent="0.25">
      <c r="A1328" s="2" t="s">
        <v>10974</v>
      </c>
      <c r="B1328" t="s">
        <v>8514</v>
      </c>
      <c r="C1328" t="str">
        <f t="shared" si="40"/>
        <v>MASítio Novo</v>
      </c>
      <c r="D1328" s="11">
        <f>IF(A1328=A1327,'Cargos x vlr'!$G$4,'Cargos x vlr'!$F$4)</f>
        <v>200</v>
      </c>
      <c r="E1328" s="11">
        <f>IF(A1328=A1327,'Cargos x vlr'!$G$5,'Cargos x vlr'!$F$5)</f>
        <v>200</v>
      </c>
      <c r="F1328" s="11" t="str">
        <f t="shared" si="41"/>
        <v>Interior</v>
      </c>
    </row>
    <row r="1329" spans="1:6" x14ac:dyDescent="0.25">
      <c r="A1329" s="2" t="s">
        <v>10974</v>
      </c>
      <c r="B1329" t="s">
        <v>9063</v>
      </c>
      <c r="C1329" t="str">
        <f t="shared" si="40"/>
        <v>MASucupira do Norte</v>
      </c>
      <c r="D1329" s="11">
        <f>IF(A1329=A1328,'Cargos x vlr'!$G$4,'Cargos x vlr'!$F$4)</f>
        <v>200</v>
      </c>
      <c r="E1329" s="11">
        <f>IF(A1329=A1328,'Cargos x vlr'!$G$5,'Cargos x vlr'!$F$5)</f>
        <v>200</v>
      </c>
      <c r="F1329" s="11" t="str">
        <f t="shared" si="41"/>
        <v>Interior</v>
      </c>
    </row>
    <row r="1330" spans="1:6" x14ac:dyDescent="0.25">
      <c r="A1330" s="2" t="s">
        <v>10974</v>
      </c>
      <c r="B1330" t="s">
        <v>9073</v>
      </c>
      <c r="C1330" t="str">
        <f t="shared" si="40"/>
        <v>MASucupira do Riachão</v>
      </c>
      <c r="D1330" s="11">
        <f>IF(A1330=A1329,'Cargos x vlr'!$G$4,'Cargos x vlr'!$F$4)</f>
        <v>200</v>
      </c>
      <c r="E1330" s="11">
        <f>IF(A1330=A1329,'Cargos x vlr'!$G$5,'Cargos x vlr'!$F$5)</f>
        <v>200</v>
      </c>
      <c r="F1330" s="11" t="str">
        <f t="shared" si="41"/>
        <v>Interior</v>
      </c>
    </row>
    <row r="1331" spans="1:6" x14ac:dyDescent="0.25">
      <c r="A1331" s="2" t="s">
        <v>10974</v>
      </c>
      <c r="B1331" t="s">
        <v>9082</v>
      </c>
      <c r="C1331" t="str">
        <f t="shared" si="40"/>
        <v>MATasso Fragoso</v>
      </c>
      <c r="D1331" s="11">
        <f>IF(A1331=A1330,'Cargos x vlr'!$G$4,'Cargos x vlr'!$F$4)</f>
        <v>200</v>
      </c>
      <c r="E1331" s="11">
        <f>IF(A1331=A1330,'Cargos x vlr'!$G$5,'Cargos x vlr'!$F$5)</f>
        <v>200</v>
      </c>
      <c r="F1331" s="11" t="str">
        <f t="shared" si="41"/>
        <v>Interior</v>
      </c>
    </row>
    <row r="1332" spans="1:6" x14ac:dyDescent="0.25">
      <c r="A1332" s="2" t="s">
        <v>10974</v>
      </c>
      <c r="B1332" t="s">
        <v>9092</v>
      </c>
      <c r="C1332" t="str">
        <f t="shared" si="40"/>
        <v>MATimbiras</v>
      </c>
      <c r="D1332" s="11">
        <f>IF(A1332=A1331,'Cargos x vlr'!$G$4,'Cargos x vlr'!$F$4)</f>
        <v>200</v>
      </c>
      <c r="E1332" s="11">
        <f>IF(A1332=A1331,'Cargos x vlr'!$G$5,'Cargos x vlr'!$F$5)</f>
        <v>200</v>
      </c>
      <c r="F1332" s="11" t="str">
        <f t="shared" si="41"/>
        <v>Interior</v>
      </c>
    </row>
    <row r="1333" spans="1:6" x14ac:dyDescent="0.25">
      <c r="A1333" s="2" t="s">
        <v>10974</v>
      </c>
      <c r="B1333" t="s">
        <v>9102</v>
      </c>
      <c r="C1333" t="str">
        <f t="shared" si="40"/>
        <v>MATimon</v>
      </c>
      <c r="D1333" s="11">
        <f>IF(A1333=A1332,'Cargos x vlr'!$G$4,'Cargos x vlr'!$F$4)</f>
        <v>200</v>
      </c>
      <c r="E1333" s="11">
        <f>IF(A1333=A1332,'Cargos x vlr'!$G$5,'Cargos x vlr'!$F$5)</f>
        <v>200</v>
      </c>
      <c r="F1333" s="11" t="str">
        <f t="shared" si="41"/>
        <v>Interior</v>
      </c>
    </row>
    <row r="1334" spans="1:6" x14ac:dyDescent="0.25">
      <c r="A1334" s="2" t="s">
        <v>10974</v>
      </c>
      <c r="B1334" t="s">
        <v>9112</v>
      </c>
      <c r="C1334" t="str">
        <f t="shared" si="40"/>
        <v>MATrizidela do Vale</v>
      </c>
      <c r="D1334" s="11">
        <f>IF(A1334=A1333,'Cargos x vlr'!$G$4,'Cargos x vlr'!$F$4)</f>
        <v>200</v>
      </c>
      <c r="E1334" s="11">
        <f>IF(A1334=A1333,'Cargos x vlr'!$G$5,'Cargos x vlr'!$F$5)</f>
        <v>200</v>
      </c>
      <c r="F1334" s="11" t="str">
        <f t="shared" si="41"/>
        <v>Interior</v>
      </c>
    </row>
    <row r="1335" spans="1:6" x14ac:dyDescent="0.25">
      <c r="A1335" s="2" t="s">
        <v>10974</v>
      </c>
      <c r="B1335" t="s">
        <v>9122</v>
      </c>
      <c r="C1335" t="str">
        <f t="shared" si="40"/>
        <v>MATufilândia</v>
      </c>
      <c r="D1335" s="11">
        <f>IF(A1335=A1334,'Cargos x vlr'!$G$4,'Cargos x vlr'!$F$4)</f>
        <v>200</v>
      </c>
      <c r="E1335" s="11">
        <f>IF(A1335=A1334,'Cargos x vlr'!$G$5,'Cargos x vlr'!$F$5)</f>
        <v>200</v>
      </c>
      <c r="F1335" s="11" t="str">
        <f t="shared" si="41"/>
        <v>Interior</v>
      </c>
    </row>
    <row r="1336" spans="1:6" x14ac:dyDescent="0.25">
      <c r="A1336" s="2" t="s">
        <v>10974</v>
      </c>
      <c r="B1336" t="s">
        <v>9130</v>
      </c>
      <c r="C1336" t="str">
        <f t="shared" si="40"/>
        <v>MATuntum</v>
      </c>
      <c r="D1336" s="11">
        <f>IF(A1336=A1335,'Cargos x vlr'!$G$4,'Cargos x vlr'!$F$4)</f>
        <v>200</v>
      </c>
      <c r="E1336" s="11">
        <f>IF(A1336=A1335,'Cargos x vlr'!$G$5,'Cargos x vlr'!$F$5)</f>
        <v>200</v>
      </c>
      <c r="F1336" s="11" t="str">
        <f t="shared" si="41"/>
        <v>Interior</v>
      </c>
    </row>
    <row r="1337" spans="1:6" x14ac:dyDescent="0.25">
      <c r="A1337" s="2" t="s">
        <v>10974</v>
      </c>
      <c r="B1337" t="s">
        <v>9140</v>
      </c>
      <c r="C1337" t="str">
        <f t="shared" si="40"/>
        <v>MATuriaçu</v>
      </c>
      <c r="D1337" s="11">
        <f>IF(A1337=A1336,'Cargos x vlr'!$G$4,'Cargos x vlr'!$F$4)</f>
        <v>200</v>
      </c>
      <c r="E1337" s="11">
        <f>IF(A1337=A1336,'Cargos x vlr'!$G$5,'Cargos x vlr'!$F$5)</f>
        <v>200</v>
      </c>
      <c r="F1337" s="11" t="str">
        <f t="shared" si="41"/>
        <v>Interior</v>
      </c>
    </row>
    <row r="1338" spans="1:6" x14ac:dyDescent="0.25">
      <c r="A1338" s="2" t="s">
        <v>10974</v>
      </c>
      <c r="B1338" t="s">
        <v>9150</v>
      </c>
      <c r="C1338" t="str">
        <f t="shared" si="40"/>
        <v>MATurilândia</v>
      </c>
      <c r="D1338" s="11">
        <f>IF(A1338=A1337,'Cargos x vlr'!$G$4,'Cargos x vlr'!$F$4)</f>
        <v>200</v>
      </c>
      <c r="E1338" s="11">
        <f>IF(A1338=A1337,'Cargos x vlr'!$G$5,'Cargos x vlr'!$F$5)</f>
        <v>200</v>
      </c>
      <c r="F1338" s="11" t="str">
        <f t="shared" si="41"/>
        <v>Interior</v>
      </c>
    </row>
    <row r="1339" spans="1:6" x14ac:dyDescent="0.25">
      <c r="A1339" s="2" t="s">
        <v>10974</v>
      </c>
      <c r="B1339" t="s">
        <v>9160</v>
      </c>
      <c r="C1339" t="str">
        <f t="shared" si="40"/>
        <v>MATutóia</v>
      </c>
      <c r="D1339" s="11">
        <f>IF(A1339=A1338,'Cargos x vlr'!$G$4,'Cargos x vlr'!$F$4)</f>
        <v>200</v>
      </c>
      <c r="E1339" s="11">
        <f>IF(A1339=A1338,'Cargos x vlr'!$G$5,'Cargos x vlr'!$F$5)</f>
        <v>200</v>
      </c>
      <c r="F1339" s="11" t="str">
        <f t="shared" si="41"/>
        <v>Interior</v>
      </c>
    </row>
    <row r="1340" spans="1:6" x14ac:dyDescent="0.25">
      <c r="A1340" s="2" t="s">
        <v>10974</v>
      </c>
      <c r="B1340" t="s">
        <v>9170</v>
      </c>
      <c r="C1340" t="str">
        <f t="shared" si="40"/>
        <v>MAUrbano Santos</v>
      </c>
      <c r="D1340" s="11">
        <f>IF(A1340=A1339,'Cargos x vlr'!$G$4,'Cargos x vlr'!$F$4)</f>
        <v>200</v>
      </c>
      <c r="E1340" s="11">
        <f>IF(A1340=A1339,'Cargos x vlr'!$G$5,'Cargos x vlr'!$F$5)</f>
        <v>200</v>
      </c>
      <c r="F1340" s="11" t="str">
        <f t="shared" si="41"/>
        <v>Interior</v>
      </c>
    </row>
    <row r="1341" spans="1:6" x14ac:dyDescent="0.25">
      <c r="A1341" s="2" t="s">
        <v>10974</v>
      </c>
      <c r="B1341" t="s">
        <v>9179</v>
      </c>
      <c r="C1341" t="str">
        <f t="shared" si="40"/>
        <v>MAVargem Grande</v>
      </c>
      <c r="D1341" s="11">
        <f>IF(A1341=A1340,'Cargos x vlr'!$G$4,'Cargos x vlr'!$F$4)</f>
        <v>200</v>
      </c>
      <c r="E1341" s="11">
        <f>IF(A1341=A1340,'Cargos x vlr'!$G$5,'Cargos x vlr'!$F$5)</f>
        <v>200</v>
      </c>
      <c r="F1341" s="11" t="str">
        <f t="shared" si="41"/>
        <v>Interior</v>
      </c>
    </row>
    <row r="1342" spans="1:6" x14ac:dyDescent="0.25">
      <c r="A1342" s="2" t="s">
        <v>10974</v>
      </c>
      <c r="B1342" t="s">
        <v>104</v>
      </c>
      <c r="C1342" t="str">
        <f t="shared" si="40"/>
        <v>MAViana</v>
      </c>
      <c r="D1342" s="11">
        <f>IF(A1342=A1341,'Cargos x vlr'!$G$4,'Cargos x vlr'!$F$4)</f>
        <v>200</v>
      </c>
      <c r="E1342" s="11">
        <f>IF(A1342=A1341,'Cargos x vlr'!$G$5,'Cargos x vlr'!$F$5)</f>
        <v>200</v>
      </c>
      <c r="F1342" s="11" t="str">
        <f t="shared" si="41"/>
        <v>Interior</v>
      </c>
    </row>
    <row r="1343" spans="1:6" x14ac:dyDescent="0.25">
      <c r="A1343" s="2" t="s">
        <v>10974</v>
      </c>
      <c r="B1343" t="s">
        <v>9197</v>
      </c>
      <c r="C1343" t="str">
        <f t="shared" si="40"/>
        <v>MAVila Nova dos Martírios</v>
      </c>
      <c r="D1343" s="11">
        <f>IF(A1343=A1342,'Cargos x vlr'!$G$4,'Cargos x vlr'!$F$4)</f>
        <v>200</v>
      </c>
      <c r="E1343" s="11">
        <f>IF(A1343=A1342,'Cargos x vlr'!$G$5,'Cargos x vlr'!$F$5)</f>
        <v>200</v>
      </c>
      <c r="F1343" s="11" t="str">
        <f t="shared" si="41"/>
        <v>Interior</v>
      </c>
    </row>
    <row r="1344" spans="1:6" x14ac:dyDescent="0.25">
      <c r="A1344" s="2" t="s">
        <v>10974</v>
      </c>
      <c r="B1344" t="s">
        <v>9207</v>
      </c>
      <c r="C1344" t="str">
        <f t="shared" si="40"/>
        <v>MAVitória do Mearim</v>
      </c>
      <c r="D1344" s="11">
        <f>IF(A1344=A1343,'Cargos x vlr'!$G$4,'Cargos x vlr'!$F$4)</f>
        <v>200</v>
      </c>
      <c r="E1344" s="11">
        <f>IF(A1344=A1343,'Cargos x vlr'!$G$5,'Cargos x vlr'!$F$5)</f>
        <v>200</v>
      </c>
      <c r="F1344" s="11" t="str">
        <f t="shared" si="41"/>
        <v>Interior</v>
      </c>
    </row>
    <row r="1345" spans="1:6" x14ac:dyDescent="0.25">
      <c r="A1345" s="2" t="s">
        <v>10974</v>
      </c>
      <c r="B1345" t="s">
        <v>9217</v>
      </c>
      <c r="C1345" t="str">
        <f t="shared" si="40"/>
        <v>MAVitorino Freire</v>
      </c>
      <c r="D1345" s="11">
        <f>IF(A1345=A1344,'Cargos x vlr'!$G$4,'Cargos x vlr'!$F$4)</f>
        <v>200</v>
      </c>
      <c r="E1345" s="11">
        <f>IF(A1345=A1344,'Cargos x vlr'!$G$5,'Cargos x vlr'!$F$5)</f>
        <v>200</v>
      </c>
      <c r="F1345" s="11" t="str">
        <f t="shared" si="41"/>
        <v>Interior</v>
      </c>
    </row>
    <row r="1346" spans="1:6" x14ac:dyDescent="0.25">
      <c r="A1346" s="2" t="s">
        <v>10974</v>
      </c>
      <c r="B1346" t="s">
        <v>9227</v>
      </c>
      <c r="C1346" t="str">
        <f t="shared" si="40"/>
        <v>MAZé Doca</v>
      </c>
      <c r="D1346" s="11">
        <f>IF(A1346=A1345,'Cargos x vlr'!$G$4,'Cargos x vlr'!$F$4)</f>
        <v>200</v>
      </c>
      <c r="E1346" s="11">
        <f>IF(A1346=A1345,'Cargos x vlr'!$G$5,'Cargos x vlr'!$F$5)</f>
        <v>200</v>
      </c>
      <c r="F1346" s="11" t="str">
        <f t="shared" si="41"/>
        <v>Interior</v>
      </c>
    </row>
    <row r="1347" spans="1:6" x14ac:dyDescent="0.25">
      <c r="A1347" s="2" t="s">
        <v>10975</v>
      </c>
      <c r="B1347" t="s">
        <v>7204</v>
      </c>
      <c r="C1347" t="str">
        <f t="shared" ref="C1347:C1410" si="42">CONCATENATE(A1347,B1347)</f>
        <v>MGBelo Horizonte</v>
      </c>
      <c r="D1347" s="11">
        <f>IF(A1347=A1346,'Cargos x vlr'!$G$4,'Cargos x vlr'!$F$4)</f>
        <v>200</v>
      </c>
      <c r="E1347" s="11">
        <f>IF(A1347=A1346,'Cargos x vlr'!$G$5,'Cargos x vlr'!$F$5)</f>
        <v>200</v>
      </c>
      <c r="F1347" s="11" t="str">
        <f t="shared" ref="F1347:F1410" si="43">IF(A1346=A1347,"Interior","Capital")</f>
        <v>Capital</v>
      </c>
    </row>
    <row r="1348" spans="1:6" x14ac:dyDescent="0.25">
      <c r="A1348" s="2" t="s">
        <v>10975</v>
      </c>
      <c r="B1348" t="s">
        <v>5880</v>
      </c>
      <c r="C1348" t="str">
        <f t="shared" si="42"/>
        <v>MGAbadia dos Dourados</v>
      </c>
      <c r="D1348" s="11">
        <f>IF(A1348=A1347,'Cargos x vlr'!$G$4,'Cargos x vlr'!$F$4)</f>
        <v>200</v>
      </c>
      <c r="E1348" s="11">
        <f>IF(A1348=A1347,'Cargos x vlr'!$G$5,'Cargos x vlr'!$F$5)</f>
        <v>200</v>
      </c>
      <c r="F1348" s="11" t="str">
        <f t="shared" si="43"/>
        <v>Interior</v>
      </c>
    </row>
    <row r="1349" spans="1:6" x14ac:dyDescent="0.25">
      <c r="A1349" s="2" t="s">
        <v>10975</v>
      </c>
      <c r="B1349" t="s">
        <v>5902</v>
      </c>
      <c r="C1349" t="str">
        <f t="shared" si="42"/>
        <v>MGAbaeté</v>
      </c>
      <c r="D1349" s="11">
        <f>IF(A1349=A1348,'Cargos x vlr'!$G$4,'Cargos x vlr'!$F$4)</f>
        <v>200</v>
      </c>
      <c r="E1349" s="11">
        <f>IF(A1349=A1348,'Cargos x vlr'!$G$5,'Cargos x vlr'!$F$5)</f>
        <v>200</v>
      </c>
      <c r="F1349" s="11" t="str">
        <f t="shared" si="43"/>
        <v>Interior</v>
      </c>
    </row>
    <row r="1350" spans="1:6" x14ac:dyDescent="0.25">
      <c r="A1350" s="2" t="s">
        <v>10975</v>
      </c>
      <c r="B1350" t="s">
        <v>5925</v>
      </c>
      <c r="C1350" t="str">
        <f t="shared" si="42"/>
        <v>MGAbre-Campo</v>
      </c>
      <c r="D1350" s="11">
        <f>IF(A1350=A1349,'Cargos x vlr'!$G$4,'Cargos x vlr'!$F$4)</f>
        <v>200</v>
      </c>
      <c r="E1350" s="11">
        <f>IF(A1350=A1349,'Cargos x vlr'!$G$5,'Cargos x vlr'!$F$5)</f>
        <v>200</v>
      </c>
      <c r="F1350" s="11" t="str">
        <f t="shared" si="43"/>
        <v>Interior</v>
      </c>
    </row>
    <row r="1351" spans="1:6" x14ac:dyDescent="0.25">
      <c r="A1351" s="2" t="s">
        <v>10975</v>
      </c>
      <c r="B1351" t="s">
        <v>5947</v>
      </c>
      <c r="C1351" t="str">
        <f t="shared" si="42"/>
        <v>MGAcaiaca</v>
      </c>
      <c r="D1351" s="11">
        <f>IF(A1351=A1350,'Cargos x vlr'!$G$4,'Cargos x vlr'!$F$4)</f>
        <v>200</v>
      </c>
      <c r="E1351" s="11">
        <f>IF(A1351=A1350,'Cargos x vlr'!$G$5,'Cargos x vlr'!$F$5)</f>
        <v>200</v>
      </c>
      <c r="F1351" s="11" t="str">
        <f t="shared" si="43"/>
        <v>Interior</v>
      </c>
    </row>
    <row r="1352" spans="1:6" x14ac:dyDescent="0.25">
      <c r="A1352" s="2" t="s">
        <v>10975</v>
      </c>
      <c r="B1352" t="s">
        <v>5970</v>
      </c>
      <c r="C1352" t="str">
        <f t="shared" si="42"/>
        <v>MGAçucena</v>
      </c>
      <c r="D1352" s="11">
        <f>IF(A1352=A1351,'Cargos x vlr'!$G$4,'Cargos x vlr'!$F$4)</f>
        <v>200</v>
      </c>
      <c r="E1352" s="11">
        <f>IF(A1352=A1351,'Cargos x vlr'!$G$5,'Cargos x vlr'!$F$5)</f>
        <v>200</v>
      </c>
      <c r="F1352" s="11" t="str">
        <f t="shared" si="43"/>
        <v>Interior</v>
      </c>
    </row>
    <row r="1353" spans="1:6" x14ac:dyDescent="0.25">
      <c r="A1353" s="2" t="s">
        <v>10975</v>
      </c>
      <c r="B1353" t="s">
        <v>5904</v>
      </c>
      <c r="C1353" t="str">
        <f t="shared" si="42"/>
        <v>MGÁgua Boa</v>
      </c>
      <c r="D1353" s="11">
        <f>IF(A1353=A1352,'Cargos x vlr'!$G$4,'Cargos x vlr'!$F$4)</f>
        <v>200</v>
      </c>
      <c r="E1353" s="11">
        <f>IF(A1353=A1352,'Cargos x vlr'!$G$5,'Cargos x vlr'!$F$5)</f>
        <v>200</v>
      </c>
      <c r="F1353" s="11" t="str">
        <f t="shared" si="43"/>
        <v>Interior</v>
      </c>
    </row>
    <row r="1354" spans="1:6" x14ac:dyDescent="0.25">
      <c r="A1354" s="2" t="s">
        <v>10975</v>
      </c>
      <c r="B1354" t="s">
        <v>6014</v>
      </c>
      <c r="C1354" t="str">
        <f t="shared" si="42"/>
        <v>MGÁgua Comprida</v>
      </c>
      <c r="D1354" s="11">
        <f>IF(A1354=A1353,'Cargos x vlr'!$G$4,'Cargos x vlr'!$F$4)</f>
        <v>200</v>
      </c>
      <c r="E1354" s="11">
        <f>IF(A1354=A1353,'Cargos x vlr'!$G$5,'Cargos x vlr'!$F$5)</f>
        <v>200</v>
      </c>
      <c r="F1354" s="11" t="str">
        <f t="shared" si="43"/>
        <v>Interior</v>
      </c>
    </row>
    <row r="1355" spans="1:6" x14ac:dyDescent="0.25">
      <c r="A1355" s="2" t="s">
        <v>10975</v>
      </c>
      <c r="B1355" t="s">
        <v>6036</v>
      </c>
      <c r="C1355" t="str">
        <f t="shared" si="42"/>
        <v>MGAguanil</v>
      </c>
      <c r="D1355" s="11">
        <f>IF(A1355=A1354,'Cargos x vlr'!$G$4,'Cargos x vlr'!$F$4)</f>
        <v>200</v>
      </c>
      <c r="E1355" s="11">
        <f>IF(A1355=A1354,'Cargos x vlr'!$G$5,'Cargos x vlr'!$F$5)</f>
        <v>200</v>
      </c>
      <c r="F1355" s="11" t="str">
        <f t="shared" si="43"/>
        <v>Interior</v>
      </c>
    </row>
    <row r="1356" spans="1:6" x14ac:dyDescent="0.25">
      <c r="A1356" s="2" t="s">
        <v>10975</v>
      </c>
      <c r="B1356" t="s">
        <v>6059</v>
      </c>
      <c r="C1356" t="str">
        <f t="shared" si="42"/>
        <v>MGÁguas Formosas</v>
      </c>
      <c r="D1356" s="11">
        <f>IF(A1356=A1355,'Cargos x vlr'!$G$4,'Cargos x vlr'!$F$4)</f>
        <v>200</v>
      </c>
      <c r="E1356" s="11">
        <f>IF(A1356=A1355,'Cargos x vlr'!$G$5,'Cargos x vlr'!$F$5)</f>
        <v>200</v>
      </c>
      <c r="F1356" s="11" t="str">
        <f t="shared" si="43"/>
        <v>Interior</v>
      </c>
    </row>
    <row r="1357" spans="1:6" x14ac:dyDescent="0.25">
      <c r="A1357" s="2" t="s">
        <v>10975</v>
      </c>
      <c r="B1357" t="s">
        <v>6082</v>
      </c>
      <c r="C1357" t="str">
        <f t="shared" si="42"/>
        <v>MGÁguas Vermelhas</v>
      </c>
      <c r="D1357" s="11">
        <f>IF(A1357=A1356,'Cargos x vlr'!$G$4,'Cargos x vlr'!$F$4)</f>
        <v>200</v>
      </c>
      <c r="E1357" s="11">
        <f>IF(A1357=A1356,'Cargos x vlr'!$G$5,'Cargos x vlr'!$F$5)</f>
        <v>200</v>
      </c>
      <c r="F1357" s="11" t="str">
        <f t="shared" si="43"/>
        <v>Interior</v>
      </c>
    </row>
    <row r="1358" spans="1:6" x14ac:dyDescent="0.25">
      <c r="A1358" s="2" t="s">
        <v>10975</v>
      </c>
      <c r="B1358" t="s">
        <v>6104</v>
      </c>
      <c r="C1358" t="str">
        <f t="shared" si="42"/>
        <v>MGAimorés</v>
      </c>
      <c r="D1358" s="11">
        <f>IF(A1358=A1357,'Cargos x vlr'!$G$4,'Cargos x vlr'!$F$4)</f>
        <v>200</v>
      </c>
      <c r="E1358" s="11">
        <f>IF(A1358=A1357,'Cargos x vlr'!$G$5,'Cargos x vlr'!$F$5)</f>
        <v>200</v>
      </c>
      <c r="F1358" s="11" t="str">
        <f t="shared" si="43"/>
        <v>Interior</v>
      </c>
    </row>
    <row r="1359" spans="1:6" x14ac:dyDescent="0.25">
      <c r="A1359" s="2" t="s">
        <v>10975</v>
      </c>
      <c r="B1359" t="s">
        <v>6125</v>
      </c>
      <c r="C1359" t="str">
        <f t="shared" si="42"/>
        <v>MGAiuruoca</v>
      </c>
      <c r="D1359" s="11">
        <f>IF(A1359=A1358,'Cargos x vlr'!$G$4,'Cargos x vlr'!$F$4)</f>
        <v>200</v>
      </c>
      <c r="E1359" s="11">
        <f>IF(A1359=A1358,'Cargos x vlr'!$G$5,'Cargos x vlr'!$F$5)</f>
        <v>200</v>
      </c>
      <c r="F1359" s="11" t="str">
        <f t="shared" si="43"/>
        <v>Interior</v>
      </c>
    </row>
    <row r="1360" spans="1:6" x14ac:dyDescent="0.25">
      <c r="A1360" s="2" t="s">
        <v>10975</v>
      </c>
      <c r="B1360" t="s">
        <v>6146</v>
      </c>
      <c r="C1360" t="str">
        <f t="shared" si="42"/>
        <v>MGAlagoa</v>
      </c>
      <c r="D1360" s="11">
        <f>IF(A1360=A1359,'Cargos x vlr'!$G$4,'Cargos x vlr'!$F$4)</f>
        <v>200</v>
      </c>
      <c r="E1360" s="11">
        <f>IF(A1360=A1359,'Cargos x vlr'!$G$5,'Cargos x vlr'!$F$5)</f>
        <v>200</v>
      </c>
      <c r="F1360" s="11" t="str">
        <f t="shared" si="43"/>
        <v>Interior</v>
      </c>
    </row>
    <row r="1361" spans="1:6" x14ac:dyDescent="0.25">
      <c r="A1361" s="2" t="s">
        <v>10975</v>
      </c>
      <c r="B1361" t="s">
        <v>6168</v>
      </c>
      <c r="C1361" t="str">
        <f t="shared" si="42"/>
        <v>MGAlbertina</v>
      </c>
      <c r="D1361" s="11">
        <f>IF(A1361=A1360,'Cargos x vlr'!$G$4,'Cargos x vlr'!$F$4)</f>
        <v>200</v>
      </c>
      <c r="E1361" s="11">
        <f>IF(A1361=A1360,'Cargos x vlr'!$G$5,'Cargos x vlr'!$F$5)</f>
        <v>200</v>
      </c>
      <c r="F1361" s="11" t="str">
        <f t="shared" si="43"/>
        <v>Interior</v>
      </c>
    </row>
    <row r="1362" spans="1:6" x14ac:dyDescent="0.25">
      <c r="A1362" s="2" t="s">
        <v>10975</v>
      </c>
      <c r="B1362" t="s">
        <v>6190</v>
      </c>
      <c r="C1362" t="str">
        <f t="shared" si="42"/>
        <v>MGAlém Paraíba</v>
      </c>
      <c r="D1362" s="11">
        <f>IF(A1362=A1361,'Cargos x vlr'!$G$4,'Cargos x vlr'!$F$4)</f>
        <v>200</v>
      </c>
      <c r="E1362" s="11">
        <f>IF(A1362=A1361,'Cargos x vlr'!$G$5,'Cargos x vlr'!$F$5)</f>
        <v>200</v>
      </c>
      <c r="F1362" s="11" t="str">
        <f t="shared" si="43"/>
        <v>Interior</v>
      </c>
    </row>
    <row r="1363" spans="1:6" x14ac:dyDescent="0.25">
      <c r="A1363" s="2" t="s">
        <v>10975</v>
      </c>
      <c r="B1363" t="s">
        <v>6213</v>
      </c>
      <c r="C1363" t="str">
        <f t="shared" si="42"/>
        <v>MGAlfenas</v>
      </c>
      <c r="D1363" s="11">
        <f>IF(A1363=A1362,'Cargos x vlr'!$G$4,'Cargos x vlr'!$F$4)</f>
        <v>200</v>
      </c>
      <c r="E1363" s="11">
        <f>IF(A1363=A1362,'Cargos x vlr'!$G$5,'Cargos x vlr'!$F$5)</f>
        <v>200</v>
      </c>
      <c r="F1363" s="11" t="str">
        <f t="shared" si="43"/>
        <v>Interior</v>
      </c>
    </row>
    <row r="1364" spans="1:6" x14ac:dyDescent="0.25">
      <c r="A1364" s="2" t="s">
        <v>10975</v>
      </c>
      <c r="B1364" t="s">
        <v>6234</v>
      </c>
      <c r="C1364" t="str">
        <f t="shared" si="42"/>
        <v>MGAlfredo Vasconcelos</v>
      </c>
      <c r="D1364" s="11">
        <f>IF(A1364=A1363,'Cargos x vlr'!$G$4,'Cargos x vlr'!$F$4)</f>
        <v>200</v>
      </c>
      <c r="E1364" s="11">
        <f>IF(A1364=A1363,'Cargos x vlr'!$G$5,'Cargos x vlr'!$F$5)</f>
        <v>200</v>
      </c>
      <c r="F1364" s="11" t="str">
        <f t="shared" si="43"/>
        <v>Interior</v>
      </c>
    </row>
    <row r="1365" spans="1:6" x14ac:dyDescent="0.25">
      <c r="A1365" s="2" t="s">
        <v>10975</v>
      </c>
      <c r="B1365" t="s">
        <v>6255</v>
      </c>
      <c r="C1365" t="str">
        <f t="shared" si="42"/>
        <v>MGAlmenara</v>
      </c>
      <c r="D1365" s="11">
        <f>IF(A1365=A1364,'Cargos x vlr'!$G$4,'Cargos x vlr'!$F$4)</f>
        <v>200</v>
      </c>
      <c r="E1365" s="11">
        <f>IF(A1365=A1364,'Cargos x vlr'!$G$5,'Cargos x vlr'!$F$5)</f>
        <v>200</v>
      </c>
      <c r="F1365" s="11" t="str">
        <f t="shared" si="43"/>
        <v>Interior</v>
      </c>
    </row>
    <row r="1366" spans="1:6" x14ac:dyDescent="0.25">
      <c r="A1366" s="2" t="s">
        <v>10975</v>
      </c>
      <c r="B1366" t="s">
        <v>6276</v>
      </c>
      <c r="C1366" t="str">
        <f t="shared" si="42"/>
        <v>MGAlpercata</v>
      </c>
      <c r="D1366" s="11">
        <f>IF(A1366=A1365,'Cargos x vlr'!$G$4,'Cargos x vlr'!$F$4)</f>
        <v>200</v>
      </c>
      <c r="E1366" s="11">
        <f>IF(A1366=A1365,'Cargos x vlr'!$G$5,'Cargos x vlr'!$F$5)</f>
        <v>200</v>
      </c>
      <c r="F1366" s="11" t="str">
        <f t="shared" si="43"/>
        <v>Interior</v>
      </c>
    </row>
    <row r="1367" spans="1:6" x14ac:dyDescent="0.25">
      <c r="A1367" s="2" t="s">
        <v>10975</v>
      </c>
      <c r="B1367" t="s">
        <v>6296</v>
      </c>
      <c r="C1367" t="str">
        <f t="shared" si="42"/>
        <v>MGAlpinópolis</v>
      </c>
      <c r="D1367" s="11">
        <f>IF(A1367=A1366,'Cargos x vlr'!$G$4,'Cargos x vlr'!$F$4)</f>
        <v>200</v>
      </c>
      <c r="E1367" s="11">
        <f>IF(A1367=A1366,'Cargos x vlr'!$G$5,'Cargos x vlr'!$F$5)</f>
        <v>200</v>
      </c>
      <c r="F1367" s="11" t="str">
        <f t="shared" si="43"/>
        <v>Interior</v>
      </c>
    </row>
    <row r="1368" spans="1:6" x14ac:dyDescent="0.25">
      <c r="A1368" s="2" t="s">
        <v>10975</v>
      </c>
      <c r="B1368" t="s">
        <v>6316</v>
      </c>
      <c r="C1368" t="str">
        <f t="shared" si="42"/>
        <v>MGAlterosa</v>
      </c>
      <c r="D1368" s="11">
        <f>IF(A1368=A1367,'Cargos x vlr'!$G$4,'Cargos x vlr'!$F$4)</f>
        <v>200</v>
      </c>
      <c r="E1368" s="11">
        <f>IF(A1368=A1367,'Cargos x vlr'!$G$5,'Cargos x vlr'!$F$5)</f>
        <v>200</v>
      </c>
      <c r="F1368" s="11" t="str">
        <f t="shared" si="43"/>
        <v>Interior</v>
      </c>
    </row>
    <row r="1369" spans="1:6" x14ac:dyDescent="0.25">
      <c r="A1369" s="2" t="s">
        <v>10975</v>
      </c>
      <c r="B1369" t="s">
        <v>6336</v>
      </c>
      <c r="C1369" t="str">
        <f t="shared" si="42"/>
        <v>MGAlto Caparaó</v>
      </c>
      <c r="D1369" s="11">
        <f>IF(A1369=A1368,'Cargos x vlr'!$G$4,'Cargos x vlr'!$F$4)</f>
        <v>200</v>
      </c>
      <c r="E1369" s="11">
        <f>IF(A1369=A1368,'Cargos x vlr'!$G$5,'Cargos x vlr'!$F$5)</f>
        <v>200</v>
      </c>
      <c r="F1369" s="11" t="str">
        <f t="shared" si="43"/>
        <v>Interior</v>
      </c>
    </row>
    <row r="1370" spans="1:6" x14ac:dyDescent="0.25">
      <c r="A1370" s="2" t="s">
        <v>10975</v>
      </c>
      <c r="B1370" t="s">
        <v>6355</v>
      </c>
      <c r="C1370" t="str">
        <f t="shared" si="42"/>
        <v>MGAlto Jequitibá</v>
      </c>
      <c r="D1370" s="11">
        <f>IF(A1370=A1369,'Cargos x vlr'!$G$4,'Cargos x vlr'!$F$4)</f>
        <v>200</v>
      </c>
      <c r="E1370" s="11">
        <f>IF(A1370=A1369,'Cargos x vlr'!$G$5,'Cargos x vlr'!$F$5)</f>
        <v>200</v>
      </c>
      <c r="F1370" s="11" t="str">
        <f t="shared" si="43"/>
        <v>Interior</v>
      </c>
    </row>
    <row r="1371" spans="1:6" x14ac:dyDescent="0.25">
      <c r="A1371" s="2" t="s">
        <v>10975</v>
      </c>
      <c r="B1371" t="s">
        <v>6374</v>
      </c>
      <c r="C1371" t="str">
        <f t="shared" si="42"/>
        <v>MGAlto Rio Doce</v>
      </c>
      <c r="D1371" s="11">
        <f>IF(A1371=A1370,'Cargos x vlr'!$G$4,'Cargos x vlr'!$F$4)</f>
        <v>200</v>
      </c>
      <c r="E1371" s="11">
        <f>IF(A1371=A1370,'Cargos x vlr'!$G$5,'Cargos x vlr'!$F$5)</f>
        <v>200</v>
      </c>
      <c r="F1371" s="11" t="str">
        <f t="shared" si="43"/>
        <v>Interior</v>
      </c>
    </row>
    <row r="1372" spans="1:6" x14ac:dyDescent="0.25">
      <c r="A1372" s="2" t="s">
        <v>10975</v>
      </c>
      <c r="B1372" t="s">
        <v>6392</v>
      </c>
      <c r="C1372" t="str">
        <f t="shared" si="42"/>
        <v>MGAlvarenga</v>
      </c>
      <c r="D1372" s="11">
        <f>IF(A1372=A1371,'Cargos x vlr'!$G$4,'Cargos x vlr'!$F$4)</f>
        <v>200</v>
      </c>
      <c r="E1372" s="11">
        <f>IF(A1372=A1371,'Cargos x vlr'!$G$5,'Cargos x vlr'!$F$5)</f>
        <v>200</v>
      </c>
      <c r="F1372" s="11" t="str">
        <f t="shared" si="43"/>
        <v>Interior</v>
      </c>
    </row>
    <row r="1373" spans="1:6" x14ac:dyDescent="0.25">
      <c r="A1373" s="2" t="s">
        <v>10975</v>
      </c>
      <c r="B1373" t="s">
        <v>6410</v>
      </c>
      <c r="C1373" t="str">
        <f t="shared" si="42"/>
        <v>MGAlvinópolis</v>
      </c>
      <c r="D1373" s="11">
        <f>IF(A1373=A1372,'Cargos x vlr'!$G$4,'Cargos x vlr'!$F$4)</f>
        <v>200</v>
      </c>
      <c r="E1373" s="11">
        <f>IF(A1373=A1372,'Cargos x vlr'!$G$5,'Cargos x vlr'!$F$5)</f>
        <v>200</v>
      </c>
      <c r="F1373" s="11" t="str">
        <f t="shared" si="43"/>
        <v>Interior</v>
      </c>
    </row>
    <row r="1374" spans="1:6" x14ac:dyDescent="0.25">
      <c r="A1374" s="2" t="s">
        <v>10975</v>
      </c>
      <c r="B1374" t="s">
        <v>6430</v>
      </c>
      <c r="C1374" t="str">
        <f t="shared" si="42"/>
        <v>MGAlvorada de Minas</v>
      </c>
      <c r="D1374" s="11">
        <f>IF(A1374=A1373,'Cargos x vlr'!$G$4,'Cargos x vlr'!$F$4)</f>
        <v>200</v>
      </c>
      <c r="E1374" s="11">
        <f>IF(A1374=A1373,'Cargos x vlr'!$G$5,'Cargos x vlr'!$F$5)</f>
        <v>200</v>
      </c>
      <c r="F1374" s="11" t="str">
        <f t="shared" si="43"/>
        <v>Interior</v>
      </c>
    </row>
    <row r="1375" spans="1:6" x14ac:dyDescent="0.25">
      <c r="A1375" s="2" t="s">
        <v>10975</v>
      </c>
      <c r="B1375" t="s">
        <v>6450</v>
      </c>
      <c r="C1375" t="str">
        <f t="shared" si="42"/>
        <v>MGAmparo da Serra</v>
      </c>
      <c r="D1375" s="11">
        <f>IF(A1375=A1374,'Cargos x vlr'!$G$4,'Cargos x vlr'!$F$4)</f>
        <v>200</v>
      </c>
      <c r="E1375" s="11">
        <f>IF(A1375=A1374,'Cargos x vlr'!$G$5,'Cargos x vlr'!$F$5)</f>
        <v>200</v>
      </c>
      <c r="F1375" s="11" t="str">
        <f t="shared" si="43"/>
        <v>Interior</v>
      </c>
    </row>
    <row r="1376" spans="1:6" x14ac:dyDescent="0.25">
      <c r="A1376" s="2" t="s">
        <v>10975</v>
      </c>
      <c r="B1376" t="s">
        <v>6469</v>
      </c>
      <c r="C1376" t="str">
        <f t="shared" si="42"/>
        <v>MGAndradas</v>
      </c>
      <c r="D1376" s="11">
        <f>IF(A1376=A1375,'Cargos x vlr'!$G$4,'Cargos x vlr'!$F$4)</f>
        <v>200</v>
      </c>
      <c r="E1376" s="11">
        <f>IF(A1376=A1375,'Cargos x vlr'!$G$5,'Cargos x vlr'!$F$5)</f>
        <v>200</v>
      </c>
      <c r="F1376" s="11" t="str">
        <f t="shared" si="43"/>
        <v>Interior</v>
      </c>
    </row>
    <row r="1377" spans="1:6" x14ac:dyDescent="0.25">
      <c r="A1377" s="2" t="s">
        <v>10975</v>
      </c>
      <c r="B1377" t="s">
        <v>6490</v>
      </c>
      <c r="C1377" t="str">
        <f t="shared" si="42"/>
        <v>MGAndrelândia</v>
      </c>
      <c r="D1377" s="11">
        <f>IF(A1377=A1376,'Cargos x vlr'!$G$4,'Cargos x vlr'!$F$4)</f>
        <v>200</v>
      </c>
      <c r="E1377" s="11">
        <f>IF(A1377=A1376,'Cargos x vlr'!$G$5,'Cargos x vlr'!$F$5)</f>
        <v>200</v>
      </c>
      <c r="F1377" s="11" t="str">
        <f t="shared" si="43"/>
        <v>Interior</v>
      </c>
    </row>
    <row r="1378" spans="1:6" x14ac:dyDescent="0.25">
      <c r="A1378" s="2" t="s">
        <v>10975</v>
      </c>
      <c r="B1378" t="s">
        <v>6509</v>
      </c>
      <c r="C1378" t="str">
        <f t="shared" si="42"/>
        <v>MGAngelândia</v>
      </c>
      <c r="D1378" s="11">
        <f>IF(A1378=A1377,'Cargos x vlr'!$G$4,'Cargos x vlr'!$F$4)</f>
        <v>200</v>
      </c>
      <c r="E1378" s="11">
        <f>IF(A1378=A1377,'Cargos x vlr'!$G$5,'Cargos x vlr'!$F$5)</f>
        <v>200</v>
      </c>
      <c r="F1378" s="11" t="str">
        <f t="shared" si="43"/>
        <v>Interior</v>
      </c>
    </row>
    <row r="1379" spans="1:6" x14ac:dyDescent="0.25">
      <c r="A1379" s="2" t="s">
        <v>10975</v>
      </c>
      <c r="B1379" t="s">
        <v>6203</v>
      </c>
      <c r="C1379" t="str">
        <f t="shared" si="42"/>
        <v>MGAntônio Carlos</v>
      </c>
      <c r="D1379" s="11">
        <f>IF(A1379=A1378,'Cargos x vlr'!$G$4,'Cargos x vlr'!$F$4)</f>
        <v>200</v>
      </c>
      <c r="E1379" s="11">
        <f>IF(A1379=A1378,'Cargos x vlr'!$G$5,'Cargos x vlr'!$F$5)</f>
        <v>200</v>
      </c>
      <c r="F1379" s="11" t="str">
        <f t="shared" si="43"/>
        <v>Interior</v>
      </c>
    </row>
    <row r="1380" spans="1:6" x14ac:dyDescent="0.25">
      <c r="A1380" s="2" t="s">
        <v>10975</v>
      </c>
      <c r="B1380" t="s">
        <v>6548</v>
      </c>
      <c r="C1380" t="str">
        <f t="shared" si="42"/>
        <v>MGAntônio Dias</v>
      </c>
      <c r="D1380" s="11">
        <f>IF(A1380=A1379,'Cargos x vlr'!$G$4,'Cargos x vlr'!$F$4)</f>
        <v>200</v>
      </c>
      <c r="E1380" s="11">
        <f>IF(A1380=A1379,'Cargos x vlr'!$G$5,'Cargos x vlr'!$F$5)</f>
        <v>200</v>
      </c>
      <c r="F1380" s="11" t="str">
        <f t="shared" si="43"/>
        <v>Interior</v>
      </c>
    </row>
    <row r="1381" spans="1:6" x14ac:dyDescent="0.25">
      <c r="A1381" s="2" t="s">
        <v>10975</v>
      </c>
      <c r="B1381" t="s">
        <v>6567</v>
      </c>
      <c r="C1381" t="str">
        <f t="shared" si="42"/>
        <v>MGAntônio Prado de Minas</v>
      </c>
      <c r="D1381" s="11">
        <f>IF(A1381=A1380,'Cargos x vlr'!$G$4,'Cargos x vlr'!$F$4)</f>
        <v>200</v>
      </c>
      <c r="E1381" s="11">
        <f>IF(A1381=A1380,'Cargos x vlr'!$G$5,'Cargos x vlr'!$F$5)</f>
        <v>200</v>
      </c>
      <c r="F1381" s="11" t="str">
        <f t="shared" si="43"/>
        <v>Interior</v>
      </c>
    </row>
    <row r="1382" spans="1:6" x14ac:dyDescent="0.25">
      <c r="A1382" s="2" t="s">
        <v>10975</v>
      </c>
      <c r="B1382" t="s">
        <v>6588</v>
      </c>
      <c r="C1382" t="str">
        <f t="shared" si="42"/>
        <v>MGAraçaí</v>
      </c>
      <c r="D1382" s="11">
        <f>IF(A1382=A1381,'Cargos x vlr'!$G$4,'Cargos x vlr'!$F$4)</f>
        <v>200</v>
      </c>
      <c r="E1382" s="11">
        <f>IF(A1382=A1381,'Cargos x vlr'!$G$5,'Cargos x vlr'!$F$5)</f>
        <v>200</v>
      </c>
      <c r="F1382" s="11" t="str">
        <f t="shared" si="43"/>
        <v>Interior</v>
      </c>
    </row>
    <row r="1383" spans="1:6" x14ac:dyDescent="0.25">
      <c r="A1383" s="2" t="s">
        <v>10975</v>
      </c>
      <c r="B1383" t="s">
        <v>6609</v>
      </c>
      <c r="C1383" t="str">
        <f t="shared" si="42"/>
        <v>MGAracitaba</v>
      </c>
      <c r="D1383" s="11">
        <f>IF(A1383=A1382,'Cargos x vlr'!$G$4,'Cargos x vlr'!$F$4)</f>
        <v>200</v>
      </c>
      <c r="E1383" s="11">
        <f>IF(A1383=A1382,'Cargos x vlr'!$G$5,'Cargos x vlr'!$F$5)</f>
        <v>200</v>
      </c>
      <c r="F1383" s="11" t="str">
        <f t="shared" si="43"/>
        <v>Interior</v>
      </c>
    </row>
    <row r="1384" spans="1:6" x14ac:dyDescent="0.25">
      <c r="A1384" s="2" t="s">
        <v>10975</v>
      </c>
      <c r="B1384" t="s">
        <v>6630</v>
      </c>
      <c r="C1384" t="str">
        <f t="shared" si="42"/>
        <v>MGAraçuaí</v>
      </c>
      <c r="D1384" s="11">
        <f>IF(A1384=A1383,'Cargos x vlr'!$G$4,'Cargos x vlr'!$F$4)</f>
        <v>200</v>
      </c>
      <c r="E1384" s="11">
        <f>IF(A1384=A1383,'Cargos x vlr'!$G$5,'Cargos x vlr'!$F$5)</f>
        <v>200</v>
      </c>
      <c r="F1384" s="11" t="str">
        <f t="shared" si="43"/>
        <v>Interior</v>
      </c>
    </row>
    <row r="1385" spans="1:6" x14ac:dyDescent="0.25">
      <c r="A1385" s="2" t="s">
        <v>10975</v>
      </c>
      <c r="B1385" t="s">
        <v>6650</v>
      </c>
      <c r="C1385" t="str">
        <f t="shared" si="42"/>
        <v>MGAraguari</v>
      </c>
      <c r="D1385" s="11">
        <f>IF(A1385=A1384,'Cargos x vlr'!$G$4,'Cargos x vlr'!$F$4)</f>
        <v>200</v>
      </c>
      <c r="E1385" s="11">
        <f>IF(A1385=A1384,'Cargos x vlr'!$G$5,'Cargos x vlr'!$F$5)</f>
        <v>200</v>
      </c>
      <c r="F1385" s="11" t="str">
        <f t="shared" si="43"/>
        <v>Interior</v>
      </c>
    </row>
    <row r="1386" spans="1:6" x14ac:dyDescent="0.25">
      <c r="A1386" s="2" t="s">
        <v>10975</v>
      </c>
      <c r="B1386" t="s">
        <v>6670</v>
      </c>
      <c r="C1386" t="str">
        <f t="shared" si="42"/>
        <v>MGArantina</v>
      </c>
      <c r="D1386" s="11">
        <f>IF(A1386=A1385,'Cargos x vlr'!$G$4,'Cargos x vlr'!$F$4)</f>
        <v>200</v>
      </c>
      <c r="E1386" s="11">
        <f>IF(A1386=A1385,'Cargos x vlr'!$G$5,'Cargos x vlr'!$F$5)</f>
        <v>200</v>
      </c>
      <c r="F1386" s="11" t="str">
        <f t="shared" si="43"/>
        <v>Interior</v>
      </c>
    </row>
    <row r="1387" spans="1:6" x14ac:dyDescent="0.25">
      <c r="A1387" s="2" t="s">
        <v>10975</v>
      </c>
      <c r="B1387" t="s">
        <v>6691</v>
      </c>
      <c r="C1387" t="str">
        <f t="shared" si="42"/>
        <v>MGAraponga</v>
      </c>
      <c r="D1387" s="11">
        <f>IF(A1387=A1386,'Cargos x vlr'!$G$4,'Cargos x vlr'!$F$4)</f>
        <v>200</v>
      </c>
      <c r="E1387" s="11">
        <f>IF(A1387=A1386,'Cargos x vlr'!$G$5,'Cargos x vlr'!$F$5)</f>
        <v>200</v>
      </c>
      <c r="F1387" s="11" t="str">
        <f t="shared" si="43"/>
        <v>Interior</v>
      </c>
    </row>
    <row r="1388" spans="1:6" x14ac:dyDescent="0.25">
      <c r="A1388" s="2" t="s">
        <v>10975</v>
      </c>
      <c r="B1388" t="s">
        <v>6711</v>
      </c>
      <c r="C1388" t="str">
        <f t="shared" si="42"/>
        <v>MGAraporã</v>
      </c>
      <c r="D1388" s="11">
        <f>IF(A1388=A1387,'Cargos x vlr'!$G$4,'Cargos x vlr'!$F$4)</f>
        <v>200</v>
      </c>
      <c r="E1388" s="11">
        <f>IF(A1388=A1387,'Cargos x vlr'!$G$5,'Cargos x vlr'!$F$5)</f>
        <v>200</v>
      </c>
      <c r="F1388" s="11" t="str">
        <f t="shared" si="43"/>
        <v>Interior</v>
      </c>
    </row>
    <row r="1389" spans="1:6" x14ac:dyDescent="0.25">
      <c r="A1389" s="2" t="s">
        <v>10975</v>
      </c>
      <c r="B1389" t="s">
        <v>6731</v>
      </c>
      <c r="C1389" t="str">
        <f t="shared" si="42"/>
        <v>MGArapuá</v>
      </c>
      <c r="D1389" s="11">
        <f>IF(A1389=A1388,'Cargos x vlr'!$G$4,'Cargos x vlr'!$F$4)</f>
        <v>200</v>
      </c>
      <c r="E1389" s="11">
        <f>IF(A1389=A1388,'Cargos x vlr'!$G$5,'Cargos x vlr'!$F$5)</f>
        <v>200</v>
      </c>
      <c r="F1389" s="11" t="str">
        <f t="shared" si="43"/>
        <v>Interior</v>
      </c>
    </row>
    <row r="1390" spans="1:6" x14ac:dyDescent="0.25">
      <c r="A1390" s="2" t="s">
        <v>10975</v>
      </c>
      <c r="B1390" t="s">
        <v>6751</v>
      </c>
      <c r="C1390" t="str">
        <f t="shared" si="42"/>
        <v>MGAraújos</v>
      </c>
      <c r="D1390" s="11">
        <f>IF(A1390=A1389,'Cargos x vlr'!$G$4,'Cargos x vlr'!$F$4)</f>
        <v>200</v>
      </c>
      <c r="E1390" s="11">
        <f>IF(A1390=A1389,'Cargos x vlr'!$G$5,'Cargos x vlr'!$F$5)</f>
        <v>200</v>
      </c>
      <c r="F1390" s="11" t="str">
        <f t="shared" si="43"/>
        <v>Interior</v>
      </c>
    </row>
    <row r="1391" spans="1:6" x14ac:dyDescent="0.25">
      <c r="A1391" s="2" t="s">
        <v>10975</v>
      </c>
      <c r="B1391" t="s">
        <v>6771</v>
      </c>
      <c r="C1391" t="str">
        <f t="shared" si="42"/>
        <v>MGAraxá</v>
      </c>
      <c r="D1391" s="11">
        <f>IF(A1391=A1390,'Cargos x vlr'!$G$4,'Cargos x vlr'!$F$4)</f>
        <v>200</v>
      </c>
      <c r="E1391" s="11">
        <f>IF(A1391=A1390,'Cargos x vlr'!$G$5,'Cargos x vlr'!$F$5)</f>
        <v>200</v>
      </c>
      <c r="F1391" s="11" t="str">
        <f t="shared" si="43"/>
        <v>Interior</v>
      </c>
    </row>
    <row r="1392" spans="1:6" x14ac:dyDescent="0.25">
      <c r="A1392" s="2" t="s">
        <v>10975</v>
      </c>
      <c r="B1392" t="s">
        <v>6792</v>
      </c>
      <c r="C1392" t="str">
        <f t="shared" si="42"/>
        <v>MGArceburgo</v>
      </c>
      <c r="D1392" s="11">
        <f>IF(A1392=A1391,'Cargos x vlr'!$G$4,'Cargos x vlr'!$F$4)</f>
        <v>200</v>
      </c>
      <c r="E1392" s="11">
        <f>IF(A1392=A1391,'Cargos x vlr'!$G$5,'Cargos x vlr'!$F$5)</f>
        <v>200</v>
      </c>
      <c r="F1392" s="11" t="str">
        <f t="shared" si="43"/>
        <v>Interior</v>
      </c>
    </row>
    <row r="1393" spans="1:6" x14ac:dyDescent="0.25">
      <c r="A1393" s="2" t="s">
        <v>10975</v>
      </c>
      <c r="B1393" t="s">
        <v>6813</v>
      </c>
      <c r="C1393" t="str">
        <f t="shared" si="42"/>
        <v>MGArcos</v>
      </c>
      <c r="D1393" s="11">
        <f>IF(A1393=A1392,'Cargos x vlr'!$G$4,'Cargos x vlr'!$F$4)</f>
        <v>200</v>
      </c>
      <c r="E1393" s="11">
        <f>IF(A1393=A1392,'Cargos x vlr'!$G$5,'Cargos x vlr'!$F$5)</f>
        <v>200</v>
      </c>
      <c r="F1393" s="11" t="str">
        <f t="shared" si="43"/>
        <v>Interior</v>
      </c>
    </row>
    <row r="1394" spans="1:6" x14ac:dyDescent="0.25">
      <c r="A1394" s="2" t="s">
        <v>10975</v>
      </c>
      <c r="B1394" t="s">
        <v>6834</v>
      </c>
      <c r="C1394" t="str">
        <f t="shared" si="42"/>
        <v>MGAreado</v>
      </c>
      <c r="D1394" s="11">
        <f>IF(A1394=A1393,'Cargos x vlr'!$G$4,'Cargos x vlr'!$F$4)</f>
        <v>200</v>
      </c>
      <c r="E1394" s="11">
        <f>IF(A1394=A1393,'Cargos x vlr'!$G$5,'Cargos x vlr'!$F$5)</f>
        <v>200</v>
      </c>
      <c r="F1394" s="11" t="str">
        <f t="shared" si="43"/>
        <v>Interior</v>
      </c>
    </row>
    <row r="1395" spans="1:6" x14ac:dyDescent="0.25">
      <c r="A1395" s="2" t="s">
        <v>10975</v>
      </c>
      <c r="B1395" t="s">
        <v>6855</v>
      </c>
      <c r="C1395" t="str">
        <f t="shared" si="42"/>
        <v>MGArgirita</v>
      </c>
      <c r="D1395" s="11">
        <f>IF(A1395=A1394,'Cargos x vlr'!$G$4,'Cargos x vlr'!$F$4)</f>
        <v>200</v>
      </c>
      <c r="E1395" s="11">
        <f>IF(A1395=A1394,'Cargos x vlr'!$G$5,'Cargos x vlr'!$F$5)</f>
        <v>200</v>
      </c>
      <c r="F1395" s="11" t="str">
        <f t="shared" si="43"/>
        <v>Interior</v>
      </c>
    </row>
    <row r="1396" spans="1:6" x14ac:dyDescent="0.25">
      <c r="A1396" s="2" t="s">
        <v>10975</v>
      </c>
      <c r="B1396" t="s">
        <v>6875</v>
      </c>
      <c r="C1396" t="str">
        <f t="shared" si="42"/>
        <v>MGAricanduva</v>
      </c>
      <c r="D1396" s="11">
        <f>IF(A1396=A1395,'Cargos x vlr'!$G$4,'Cargos x vlr'!$F$4)</f>
        <v>200</v>
      </c>
      <c r="E1396" s="11">
        <f>IF(A1396=A1395,'Cargos x vlr'!$G$5,'Cargos x vlr'!$F$5)</f>
        <v>200</v>
      </c>
      <c r="F1396" s="11" t="str">
        <f t="shared" si="43"/>
        <v>Interior</v>
      </c>
    </row>
    <row r="1397" spans="1:6" x14ac:dyDescent="0.25">
      <c r="A1397" s="2" t="s">
        <v>10975</v>
      </c>
      <c r="B1397" t="s">
        <v>6894</v>
      </c>
      <c r="C1397" t="str">
        <f t="shared" si="42"/>
        <v>MGArinos</v>
      </c>
      <c r="D1397" s="11">
        <f>IF(A1397=A1396,'Cargos x vlr'!$G$4,'Cargos x vlr'!$F$4)</f>
        <v>200</v>
      </c>
      <c r="E1397" s="11">
        <f>IF(A1397=A1396,'Cargos x vlr'!$G$5,'Cargos x vlr'!$F$5)</f>
        <v>200</v>
      </c>
      <c r="F1397" s="11" t="str">
        <f t="shared" si="43"/>
        <v>Interior</v>
      </c>
    </row>
    <row r="1398" spans="1:6" x14ac:dyDescent="0.25">
      <c r="A1398" s="2" t="s">
        <v>10975</v>
      </c>
      <c r="B1398" t="s">
        <v>6915</v>
      </c>
      <c r="C1398" t="str">
        <f t="shared" si="42"/>
        <v>MGAstolfo Dutra</v>
      </c>
      <c r="D1398" s="11">
        <f>IF(A1398=A1397,'Cargos x vlr'!$G$4,'Cargos x vlr'!$F$4)</f>
        <v>200</v>
      </c>
      <c r="E1398" s="11">
        <f>IF(A1398=A1397,'Cargos x vlr'!$G$5,'Cargos x vlr'!$F$5)</f>
        <v>200</v>
      </c>
      <c r="F1398" s="11" t="str">
        <f t="shared" si="43"/>
        <v>Interior</v>
      </c>
    </row>
    <row r="1399" spans="1:6" x14ac:dyDescent="0.25">
      <c r="A1399" s="2" t="s">
        <v>10975</v>
      </c>
      <c r="B1399" t="s">
        <v>6936</v>
      </c>
      <c r="C1399" t="str">
        <f t="shared" si="42"/>
        <v>MGAtaléia</v>
      </c>
      <c r="D1399" s="11">
        <f>IF(A1399=A1398,'Cargos x vlr'!$G$4,'Cargos x vlr'!$F$4)</f>
        <v>200</v>
      </c>
      <c r="E1399" s="11">
        <f>IF(A1399=A1398,'Cargos x vlr'!$G$5,'Cargos x vlr'!$F$5)</f>
        <v>200</v>
      </c>
      <c r="F1399" s="11" t="str">
        <f t="shared" si="43"/>
        <v>Interior</v>
      </c>
    </row>
    <row r="1400" spans="1:6" x14ac:dyDescent="0.25">
      <c r="A1400" s="2" t="s">
        <v>10975</v>
      </c>
      <c r="B1400" t="s">
        <v>6955</v>
      </c>
      <c r="C1400" t="str">
        <f t="shared" si="42"/>
        <v>MGAugusto de Lima</v>
      </c>
      <c r="D1400" s="11">
        <f>IF(A1400=A1399,'Cargos x vlr'!$G$4,'Cargos x vlr'!$F$4)</f>
        <v>200</v>
      </c>
      <c r="E1400" s="11">
        <f>IF(A1400=A1399,'Cargos x vlr'!$G$5,'Cargos x vlr'!$F$5)</f>
        <v>200</v>
      </c>
      <c r="F1400" s="11" t="str">
        <f t="shared" si="43"/>
        <v>Interior</v>
      </c>
    </row>
    <row r="1401" spans="1:6" x14ac:dyDescent="0.25">
      <c r="A1401" s="2" t="s">
        <v>10975</v>
      </c>
      <c r="B1401" t="s">
        <v>6975</v>
      </c>
      <c r="C1401" t="str">
        <f t="shared" si="42"/>
        <v>MGBaependi</v>
      </c>
      <c r="D1401" s="11">
        <f>IF(A1401=A1400,'Cargos x vlr'!$G$4,'Cargos x vlr'!$F$4)</f>
        <v>200</v>
      </c>
      <c r="E1401" s="11">
        <f>IF(A1401=A1400,'Cargos x vlr'!$G$5,'Cargos x vlr'!$F$5)</f>
        <v>200</v>
      </c>
      <c r="F1401" s="11" t="str">
        <f t="shared" si="43"/>
        <v>Interior</v>
      </c>
    </row>
    <row r="1402" spans="1:6" x14ac:dyDescent="0.25">
      <c r="A1402" s="2" t="s">
        <v>10975</v>
      </c>
      <c r="B1402" t="s">
        <v>6995</v>
      </c>
      <c r="C1402" t="str">
        <f t="shared" si="42"/>
        <v>MGBaldim</v>
      </c>
      <c r="D1402" s="11">
        <f>IF(A1402=A1401,'Cargos x vlr'!$G$4,'Cargos x vlr'!$F$4)</f>
        <v>200</v>
      </c>
      <c r="E1402" s="11">
        <f>IF(A1402=A1401,'Cargos x vlr'!$G$5,'Cargos x vlr'!$F$5)</f>
        <v>200</v>
      </c>
      <c r="F1402" s="11" t="str">
        <f t="shared" si="43"/>
        <v>Interior</v>
      </c>
    </row>
    <row r="1403" spans="1:6" x14ac:dyDescent="0.25">
      <c r="A1403" s="2" t="s">
        <v>10975</v>
      </c>
      <c r="B1403" t="s">
        <v>7014</v>
      </c>
      <c r="C1403" t="str">
        <f t="shared" si="42"/>
        <v>MGBambuí</v>
      </c>
      <c r="D1403" s="11">
        <f>IF(A1403=A1402,'Cargos x vlr'!$G$4,'Cargos x vlr'!$F$4)</f>
        <v>200</v>
      </c>
      <c r="E1403" s="11">
        <f>IF(A1403=A1402,'Cargos x vlr'!$G$5,'Cargos x vlr'!$F$5)</f>
        <v>200</v>
      </c>
      <c r="F1403" s="11" t="str">
        <f t="shared" si="43"/>
        <v>Interior</v>
      </c>
    </row>
    <row r="1404" spans="1:6" x14ac:dyDescent="0.25">
      <c r="A1404" s="2" t="s">
        <v>10975</v>
      </c>
      <c r="B1404" t="s">
        <v>7034</v>
      </c>
      <c r="C1404" t="str">
        <f t="shared" si="42"/>
        <v>MGBandeira</v>
      </c>
      <c r="D1404" s="11">
        <f>IF(A1404=A1403,'Cargos x vlr'!$G$4,'Cargos x vlr'!$F$4)</f>
        <v>200</v>
      </c>
      <c r="E1404" s="11">
        <f>IF(A1404=A1403,'Cargos x vlr'!$G$5,'Cargos x vlr'!$F$5)</f>
        <v>200</v>
      </c>
      <c r="F1404" s="11" t="str">
        <f t="shared" si="43"/>
        <v>Interior</v>
      </c>
    </row>
    <row r="1405" spans="1:6" x14ac:dyDescent="0.25">
      <c r="A1405" s="2" t="s">
        <v>10975</v>
      </c>
      <c r="B1405" t="s">
        <v>7054</v>
      </c>
      <c r="C1405" t="str">
        <f t="shared" si="42"/>
        <v>MGBandeira do Sul</v>
      </c>
      <c r="D1405" s="11">
        <f>IF(A1405=A1404,'Cargos x vlr'!$G$4,'Cargos x vlr'!$F$4)</f>
        <v>200</v>
      </c>
      <c r="E1405" s="11">
        <f>IF(A1405=A1404,'Cargos x vlr'!$G$5,'Cargos x vlr'!$F$5)</f>
        <v>200</v>
      </c>
      <c r="F1405" s="11" t="str">
        <f t="shared" si="43"/>
        <v>Interior</v>
      </c>
    </row>
    <row r="1406" spans="1:6" x14ac:dyDescent="0.25">
      <c r="A1406" s="2" t="s">
        <v>10975</v>
      </c>
      <c r="B1406" t="s">
        <v>7074</v>
      </c>
      <c r="C1406" t="str">
        <f t="shared" si="42"/>
        <v>MGBarão de Cocais</v>
      </c>
      <c r="D1406" s="11">
        <f>IF(A1406=A1405,'Cargos x vlr'!$G$4,'Cargos x vlr'!$F$4)</f>
        <v>200</v>
      </c>
      <c r="E1406" s="11">
        <f>IF(A1406=A1405,'Cargos x vlr'!$G$5,'Cargos x vlr'!$F$5)</f>
        <v>200</v>
      </c>
      <c r="F1406" s="11" t="str">
        <f t="shared" si="43"/>
        <v>Interior</v>
      </c>
    </row>
    <row r="1407" spans="1:6" x14ac:dyDescent="0.25">
      <c r="A1407" s="2" t="s">
        <v>10975</v>
      </c>
      <c r="B1407" t="s">
        <v>7093</v>
      </c>
      <c r="C1407" t="str">
        <f t="shared" si="42"/>
        <v>MGBarão de Monte Alto</v>
      </c>
      <c r="D1407" s="11">
        <f>IF(A1407=A1406,'Cargos x vlr'!$G$4,'Cargos x vlr'!$F$4)</f>
        <v>200</v>
      </c>
      <c r="E1407" s="11">
        <f>IF(A1407=A1406,'Cargos x vlr'!$G$5,'Cargos x vlr'!$F$5)</f>
        <v>200</v>
      </c>
      <c r="F1407" s="11" t="str">
        <f t="shared" si="43"/>
        <v>Interior</v>
      </c>
    </row>
    <row r="1408" spans="1:6" x14ac:dyDescent="0.25">
      <c r="A1408" s="2" t="s">
        <v>10975</v>
      </c>
      <c r="B1408" t="s">
        <v>7111</v>
      </c>
      <c r="C1408" t="str">
        <f t="shared" si="42"/>
        <v>MGBarbacena</v>
      </c>
      <c r="D1408" s="11">
        <f>IF(A1408=A1407,'Cargos x vlr'!$G$4,'Cargos x vlr'!$F$4)</f>
        <v>200</v>
      </c>
      <c r="E1408" s="11">
        <f>IF(A1408=A1407,'Cargos x vlr'!$G$5,'Cargos x vlr'!$F$5)</f>
        <v>200</v>
      </c>
      <c r="F1408" s="11" t="str">
        <f t="shared" si="43"/>
        <v>Interior</v>
      </c>
    </row>
    <row r="1409" spans="1:6" x14ac:dyDescent="0.25">
      <c r="A1409" s="2" t="s">
        <v>10975</v>
      </c>
      <c r="B1409" t="s">
        <v>7131</v>
      </c>
      <c r="C1409" t="str">
        <f t="shared" si="42"/>
        <v>MGBarra Longa</v>
      </c>
      <c r="D1409" s="11">
        <f>IF(A1409=A1408,'Cargos x vlr'!$G$4,'Cargos x vlr'!$F$4)</f>
        <v>200</v>
      </c>
      <c r="E1409" s="11">
        <f>IF(A1409=A1408,'Cargos x vlr'!$G$5,'Cargos x vlr'!$F$5)</f>
        <v>200</v>
      </c>
      <c r="F1409" s="11" t="str">
        <f t="shared" si="43"/>
        <v>Interior</v>
      </c>
    </row>
    <row r="1410" spans="1:6" x14ac:dyDescent="0.25">
      <c r="A1410" s="2" t="s">
        <v>10975</v>
      </c>
      <c r="B1410" t="s">
        <v>7149</v>
      </c>
      <c r="C1410" t="str">
        <f t="shared" si="42"/>
        <v>MGBarroso</v>
      </c>
      <c r="D1410" s="11">
        <f>IF(A1410=A1409,'Cargos x vlr'!$G$4,'Cargos x vlr'!$F$4)</f>
        <v>200</v>
      </c>
      <c r="E1410" s="11">
        <f>IF(A1410=A1409,'Cargos x vlr'!$G$5,'Cargos x vlr'!$F$5)</f>
        <v>200</v>
      </c>
      <c r="F1410" s="11" t="str">
        <f t="shared" si="43"/>
        <v>Interior</v>
      </c>
    </row>
    <row r="1411" spans="1:6" x14ac:dyDescent="0.25">
      <c r="A1411" s="2" t="s">
        <v>10975</v>
      </c>
      <c r="B1411" t="s">
        <v>7168</v>
      </c>
      <c r="C1411" t="str">
        <f t="shared" ref="C1411:C1474" si="44">CONCATENATE(A1411,B1411)</f>
        <v>MGBela Vista de Minas</v>
      </c>
      <c r="D1411" s="11">
        <f>IF(A1411=A1410,'Cargos x vlr'!$G$4,'Cargos x vlr'!$F$4)</f>
        <v>200</v>
      </c>
      <c r="E1411" s="11">
        <f>IF(A1411=A1410,'Cargos x vlr'!$G$5,'Cargos x vlr'!$F$5)</f>
        <v>200</v>
      </c>
      <c r="F1411" s="11" t="str">
        <f t="shared" ref="F1411:F1474" si="45">IF(A1410=A1411,"Interior","Capital")</f>
        <v>Interior</v>
      </c>
    </row>
    <row r="1412" spans="1:6" x14ac:dyDescent="0.25">
      <c r="A1412" s="2" t="s">
        <v>10975</v>
      </c>
      <c r="B1412" t="s">
        <v>7187</v>
      </c>
      <c r="C1412" t="str">
        <f t="shared" si="44"/>
        <v>MGBelmiro Braga</v>
      </c>
      <c r="D1412" s="11">
        <f>IF(A1412=A1411,'Cargos x vlr'!$G$4,'Cargos x vlr'!$F$4)</f>
        <v>200</v>
      </c>
      <c r="E1412" s="11">
        <f>IF(A1412=A1411,'Cargos x vlr'!$G$5,'Cargos x vlr'!$F$5)</f>
        <v>200</v>
      </c>
      <c r="F1412" s="11" t="str">
        <f t="shared" si="45"/>
        <v>Interior</v>
      </c>
    </row>
    <row r="1413" spans="1:6" x14ac:dyDescent="0.25">
      <c r="A1413" s="2" t="s">
        <v>10975</v>
      </c>
      <c r="B1413" t="s">
        <v>7222</v>
      </c>
      <c r="C1413" t="str">
        <f t="shared" si="44"/>
        <v>MGBelo Oriente</v>
      </c>
      <c r="D1413" s="11">
        <f>IF(A1413=A1412,'Cargos x vlr'!$G$4,'Cargos x vlr'!$F$4)</f>
        <v>200</v>
      </c>
      <c r="E1413" s="11">
        <f>IF(A1413=A1412,'Cargos x vlr'!$G$5,'Cargos x vlr'!$F$5)</f>
        <v>200</v>
      </c>
      <c r="F1413" s="11" t="str">
        <f t="shared" si="45"/>
        <v>Interior</v>
      </c>
    </row>
    <row r="1414" spans="1:6" x14ac:dyDescent="0.25">
      <c r="A1414" s="2" t="s">
        <v>10975</v>
      </c>
      <c r="B1414" t="s">
        <v>7240</v>
      </c>
      <c r="C1414" t="str">
        <f t="shared" si="44"/>
        <v>MGBelo Vale</v>
      </c>
      <c r="D1414" s="11">
        <f>IF(A1414=A1413,'Cargos x vlr'!$G$4,'Cargos x vlr'!$F$4)</f>
        <v>200</v>
      </c>
      <c r="E1414" s="11">
        <f>IF(A1414=A1413,'Cargos x vlr'!$G$5,'Cargos x vlr'!$F$5)</f>
        <v>200</v>
      </c>
      <c r="F1414" s="11" t="str">
        <f t="shared" si="45"/>
        <v>Interior</v>
      </c>
    </row>
    <row r="1415" spans="1:6" x14ac:dyDescent="0.25">
      <c r="A1415" s="2" t="s">
        <v>10975</v>
      </c>
      <c r="B1415" t="s">
        <v>7259</v>
      </c>
      <c r="C1415" t="str">
        <f t="shared" si="44"/>
        <v>MGBerilo</v>
      </c>
      <c r="D1415" s="11">
        <f>IF(A1415=A1414,'Cargos x vlr'!$G$4,'Cargos x vlr'!$F$4)</f>
        <v>200</v>
      </c>
      <c r="E1415" s="11">
        <f>IF(A1415=A1414,'Cargos x vlr'!$G$5,'Cargos x vlr'!$F$5)</f>
        <v>200</v>
      </c>
      <c r="F1415" s="11" t="str">
        <f t="shared" si="45"/>
        <v>Interior</v>
      </c>
    </row>
    <row r="1416" spans="1:6" x14ac:dyDescent="0.25">
      <c r="A1416" s="2" t="s">
        <v>10975</v>
      </c>
      <c r="B1416" t="s">
        <v>7278</v>
      </c>
      <c r="C1416" t="str">
        <f t="shared" si="44"/>
        <v>MGBerizal</v>
      </c>
      <c r="D1416" s="11">
        <f>IF(A1416=A1415,'Cargos x vlr'!$G$4,'Cargos x vlr'!$F$4)</f>
        <v>200</v>
      </c>
      <c r="E1416" s="11">
        <f>IF(A1416=A1415,'Cargos x vlr'!$G$5,'Cargos x vlr'!$F$5)</f>
        <v>200</v>
      </c>
      <c r="F1416" s="11" t="str">
        <f t="shared" si="45"/>
        <v>Interior</v>
      </c>
    </row>
    <row r="1417" spans="1:6" x14ac:dyDescent="0.25">
      <c r="A1417" s="2" t="s">
        <v>10975</v>
      </c>
      <c r="B1417" t="s">
        <v>7296</v>
      </c>
      <c r="C1417" t="str">
        <f t="shared" si="44"/>
        <v>MGBertópolis</v>
      </c>
      <c r="D1417" s="11">
        <f>IF(A1417=A1416,'Cargos x vlr'!$G$4,'Cargos x vlr'!$F$4)</f>
        <v>200</v>
      </c>
      <c r="E1417" s="11">
        <f>IF(A1417=A1416,'Cargos x vlr'!$G$5,'Cargos x vlr'!$F$5)</f>
        <v>200</v>
      </c>
      <c r="F1417" s="11" t="str">
        <f t="shared" si="45"/>
        <v>Interior</v>
      </c>
    </row>
    <row r="1418" spans="1:6" x14ac:dyDescent="0.25">
      <c r="A1418" s="2" t="s">
        <v>10975</v>
      </c>
      <c r="B1418" t="s">
        <v>7315</v>
      </c>
      <c r="C1418" t="str">
        <f t="shared" si="44"/>
        <v>MGBetim</v>
      </c>
      <c r="D1418" s="11">
        <f>IF(A1418=A1417,'Cargos x vlr'!$G$4,'Cargos x vlr'!$F$4)</f>
        <v>200</v>
      </c>
      <c r="E1418" s="11">
        <f>IF(A1418=A1417,'Cargos x vlr'!$G$5,'Cargos x vlr'!$F$5)</f>
        <v>200</v>
      </c>
      <c r="F1418" s="11" t="str">
        <f t="shared" si="45"/>
        <v>Interior</v>
      </c>
    </row>
    <row r="1419" spans="1:6" x14ac:dyDescent="0.25">
      <c r="A1419" s="2" t="s">
        <v>10975</v>
      </c>
      <c r="B1419" t="s">
        <v>7333</v>
      </c>
      <c r="C1419" t="str">
        <f t="shared" si="44"/>
        <v>MGBias Fortes</v>
      </c>
      <c r="D1419" s="11">
        <f>IF(A1419=A1418,'Cargos x vlr'!$G$4,'Cargos x vlr'!$F$4)</f>
        <v>200</v>
      </c>
      <c r="E1419" s="11">
        <f>IF(A1419=A1418,'Cargos x vlr'!$G$5,'Cargos x vlr'!$F$5)</f>
        <v>200</v>
      </c>
      <c r="F1419" s="11" t="str">
        <f t="shared" si="45"/>
        <v>Interior</v>
      </c>
    </row>
    <row r="1420" spans="1:6" x14ac:dyDescent="0.25">
      <c r="A1420" s="2" t="s">
        <v>10975</v>
      </c>
      <c r="B1420" t="s">
        <v>7352</v>
      </c>
      <c r="C1420" t="str">
        <f t="shared" si="44"/>
        <v>MGBicas</v>
      </c>
      <c r="D1420" s="11">
        <f>IF(A1420=A1419,'Cargos x vlr'!$G$4,'Cargos x vlr'!$F$4)</f>
        <v>200</v>
      </c>
      <c r="E1420" s="11">
        <f>IF(A1420=A1419,'Cargos x vlr'!$G$5,'Cargos x vlr'!$F$5)</f>
        <v>200</v>
      </c>
      <c r="F1420" s="11" t="str">
        <f t="shared" si="45"/>
        <v>Interior</v>
      </c>
    </row>
    <row r="1421" spans="1:6" x14ac:dyDescent="0.25">
      <c r="A1421" s="2" t="s">
        <v>10975</v>
      </c>
      <c r="B1421" t="s">
        <v>7370</v>
      </c>
      <c r="C1421" t="str">
        <f t="shared" si="44"/>
        <v>MGBiquinhas</v>
      </c>
      <c r="D1421" s="11">
        <f>IF(A1421=A1420,'Cargos x vlr'!$G$4,'Cargos x vlr'!$F$4)</f>
        <v>200</v>
      </c>
      <c r="E1421" s="11">
        <f>IF(A1421=A1420,'Cargos x vlr'!$G$5,'Cargos x vlr'!$F$5)</f>
        <v>200</v>
      </c>
      <c r="F1421" s="11" t="str">
        <f t="shared" si="45"/>
        <v>Interior</v>
      </c>
    </row>
    <row r="1422" spans="1:6" x14ac:dyDescent="0.25">
      <c r="A1422" s="2" t="s">
        <v>10975</v>
      </c>
      <c r="B1422" t="s">
        <v>47</v>
      </c>
      <c r="C1422" t="str">
        <f t="shared" si="44"/>
        <v>MGBoa Esperança</v>
      </c>
      <c r="D1422" s="11">
        <f>IF(A1422=A1421,'Cargos x vlr'!$G$4,'Cargos x vlr'!$F$4)</f>
        <v>200</v>
      </c>
      <c r="E1422" s="11">
        <f>IF(A1422=A1421,'Cargos x vlr'!$G$5,'Cargos x vlr'!$F$5)</f>
        <v>200</v>
      </c>
      <c r="F1422" s="11" t="str">
        <f t="shared" si="45"/>
        <v>Interior</v>
      </c>
    </row>
    <row r="1423" spans="1:6" x14ac:dyDescent="0.25">
      <c r="A1423" s="2" t="s">
        <v>10975</v>
      </c>
      <c r="B1423" t="s">
        <v>7406</v>
      </c>
      <c r="C1423" t="str">
        <f t="shared" si="44"/>
        <v>MGBocaina de Minas</v>
      </c>
      <c r="D1423" s="11">
        <f>IF(A1423=A1422,'Cargos x vlr'!$G$4,'Cargos x vlr'!$F$4)</f>
        <v>200</v>
      </c>
      <c r="E1423" s="11">
        <f>IF(A1423=A1422,'Cargos x vlr'!$G$5,'Cargos x vlr'!$F$5)</f>
        <v>200</v>
      </c>
      <c r="F1423" s="11" t="str">
        <f t="shared" si="45"/>
        <v>Interior</v>
      </c>
    </row>
    <row r="1424" spans="1:6" x14ac:dyDescent="0.25">
      <c r="A1424" s="2" t="s">
        <v>10975</v>
      </c>
      <c r="B1424" t="s">
        <v>7422</v>
      </c>
      <c r="C1424" t="str">
        <f t="shared" si="44"/>
        <v>MGBocaiuva</v>
      </c>
      <c r="D1424" s="11">
        <f>IF(A1424=A1423,'Cargos x vlr'!$G$4,'Cargos x vlr'!$F$4)</f>
        <v>200</v>
      </c>
      <c r="E1424" s="11">
        <f>IF(A1424=A1423,'Cargos x vlr'!$G$5,'Cargos x vlr'!$F$5)</f>
        <v>200</v>
      </c>
      <c r="F1424" s="11" t="str">
        <f t="shared" si="45"/>
        <v>Interior</v>
      </c>
    </row>
    <row r="1425" spans="1:6" x14ac:dyDescent="0.25">
      <c r="A1425" s="2" t="s">
        <v>10975</v>
      </c>
      <c r="B1425" t="s">
        <v>7440</v>
      </c>
      <c r="C1425" t="str">
        <f t="shared" si="44"/>
        <v>MGBom Despacho</v>
      </c>
      <c r="D1425" s="11">
        <f>IF(A1425=A1424,'Cargos x vlr'!$G$4,'Cargos x vlr'!$F$4)</f>
        <v>200</v>
      </c>
      <c r="E1425" s="11">
        <f>IF(A1425=A1424,'Cargos x vlr'!$G$5,'Cargos x vlr'!$F$5)</f>
        <v>200</v>
      </c>
      <c r="F1425" s="11" t="str">
        <f t="shared" si="45"/>
        <v>Interior</v>
      </c>
    </row>
    <row r="1426" spans="1:6" x14ac:dyDescent="0.25">
      <c r="A1426" s="2" t="s">
        <v>10975</v>
      </c>
      <c r="B1426" t="s">
        <v>7457</v>
      </c>
      <c r="C1426" t="str">
        <f t="shared" si="44"/>
        <v>MGBom Jardim de Minas</v>
      </c>
      <c r="D1426" s="11">
        <f>IF(A1426=A1425,'Cargos x vlr'!$G$4,'Cargos x vlr'!$F$4)</f>
        <v>200</v>
      </c>
      <c r="E1426" s="11">
        <f>IF(A1426=A1425,'Cargos x vlr'!$G$5,'Cargos x vlr'!$F$5)</f>
        <v>200</v>
      </c>
      <c r="F1426" s="11" t="str">
        <f t="shared" si="45"/>
        <v>Interior</v>
      </c>
    </row>
    <row r="1427" spans="1:6" x14ac:dyDescent="0.25">
      <c r="A1427" s="2" t="s">
        <v>10975</v>
      </c>
      <c r="B1427" t="s">
        <v>7474</v>
      </c>
      <c r="C1427" t="str">
        <f t="shared" si="44"/>
        <v>MGBom Jesus da Penha</v>
      </c>
      <c r="D1427" s="11">
        <f>IF(A1427=A1426,'Cargos x vlr'!$G$4,'Cargos x vlr'!$F$4)</f>
        <v>200</v>
      </c>
      <c r="E1427" s="11">
        <f>IF(A1427=A1426,'Cargos x vlr'!$G$5,'Cargos x vlr'!$F$5)</f>
        <v>200</v>
      </c>
      <c r="F1427" s="11" t="str">
        <f t="shared" si="45"/>
        <v>Interior</v>
      </c>
    </row>
    <row r="1428" spans="1:6" x14ac:dyDescent="0.25">
      <c r="A1428" s="2" t="s">
        <v>10975</v>
      </c>
      <c r="B1428" t="s">
        <v>7489</v>
      </c>
      <c r="C1428" t="str">
        <f t="shared" si="44"/>
        <v>MGBom Jesus do Amparo</v>
      </c>
      <c r="D1428" s="11">
        <f>IF(A1428=A1427,'Cargos x vlr'!$G$4,'Cargos x vlr'!$F$4)</f>
        <v>200</v>
      </c>
      <c r="E1428" s="11">
        <f>IF(A1428=A1427,'Cargos x vlr'!$G$5,'Cargos x vlr'!$F$5)</f>
        <v>200</v>
      </c>
      <c r="F1428" s="11" t="str">
        <f t="shared" si="45"/>
        <v>Interior</v>
      </c>
    </row>
    <row r="1429" spans="1:6" x14ac:dyDescent="0.25">
      <c r="A1429" s="2" t="s">
        <v>10975</v>
      </c>
      <c r="B1429" t="s">
        <v>7505</v>
      </c>
      <c r="C1429" t="str">
        <f t="shared" si="44"/>
        <v>MGBom Jesus do Galho</v>
      </c>
      <c r="D1429" s="11">
        <f>IF(A1429=A1428,'Cargos x vlr'!$G$4,'Cargos x vlr'!$F$4)</f>
        <v>200</v>
      </c>
      <c r="E1429" s="11">
        <f>IF(A1429=A1428,'Cargos x vlr'!$G$5,'Cargos x vlr'!$F$5)</f>
        <v>200</v>
      </c>
      <c r="F1429" s="11" t="str">
        <f t="shared" si="45"/>
        <v>Interior</v>
      </c>
    </row>
    <row r="1430" spans="1:6" x14ac:dyDescent="0.25">
      <c r="A1430" s="2" t="s">
        <v>10975</v>
      </c>
      <c r="B1430" t="s">
        <v>7522</v>
      </c>
      <c r="C1430" t="str">
        <f t="shared" si="44"/>
        <v>MGBom Repouso</v>
      </c>
      <c r="D1430" s="11">
        <f>IF(A1430=A1429,'Cargos x vlr'!$G$4,'Cargos x vlr'!$F$4)</f>
        <v>200</v>
      </c>
      <c r="E1430" s="11">
        <f>IF(A1430=A1429,'Cargos x vlr'!$G$5,'Cargos x vlr'!$F$5)</f>
        <v>200</v>
      </c>
      <c r="F1430" s="11" t="str">
        <f t="shared" si="45"/>
        <v>Interior</v>
      </c>
    </row>
    <row r="1431" spans="1:6" x14ac:dyDescent="0.25">
      <c r="A1431" s="2" t="s">
        <v>10975</v>
      </c>
      <c r="B1431" t="s">
        <v>6531</v>
      </c>
      <c r="C1431" t="str">
        <f t="shared" si="44"/>
        <v>MGBom Sucesso</v>
      </c>
      <c r="D1431" s="11">
        <f>IF(A1431=A1430,'Cargos x vlr'!$G$4,'Cargos x vlr'!$F$4)</f>
        <v>200</v>
      </c>
      <c r="E1431" s="11">
        <f>IF(A1431=A1430,'Cargos x vlr'!$G$5,'Cargos x vlr'!$F$5)</f>
        <v>200</v>
      </c>
      <c r="F1431" s="11" t="str">
        <f t="shared" si="45"/>
        <v>Interior</v>
      </c>
    </row>
    <row r="1432" spans="1:6" x14ac:dyDescent="0.25">
      <c r="A1432" s="2" t="s">
        <v>10975</v>
      </c>
      <c r="B1432" t="s">
        <v>5958</v>
      </c>
      <c r="C1432" t="str">
        <f t="shared" si="44"/>
        <v>MGBonfim</v>
      </c>
      <c r="D1432" s="11">
        <f>IF(A1432=A1431,'Cargos x vlr'!$G$4,'Cargos x vlr'!$F$4)</f>
        <v>200</v>
      </c>
      <c r="E1432" s="11">
        <f>IF(A1432=A1431,'Cargos x vlr'!$G$5,'Cargos x vlr'!$F$5)</f>
        <v>200</v>
      </c>
      <c r="F1432" s="11" t="str">
        <f t="shared" si="45"/>
        <v>Interior</v>
      </c>
    </row>
    <row r="1433" spans="1:6" x14ac:dyDescent="0.25">
      <c r="A1433" s="2" t="s">
        <v>10975</v>
      </c>
      <c r="B1433" t="s">
        <v>7569</v>
      </c>
      <c r="C1433" t="str">
        <f t="shared" si="44"/>
        <v>MGBonfinópolis de Minas</v>
      </c>
      <c r="D1433" s="11">
        <f>IF(A1433=A1432,'Cargos x vlr'!$G$4,'Cargos x vlr'!$F$4)</f>
        <v>200</v>
      </c>
      <c r="E1433" s="11">
        <f>IF(A1433=A1432,'Cargos x vlr'!$G$5,'Cargos x vlr'!$F$5)</f>
        <v>200</v>
      </c>
      <c r="F1433" s="11" t="str">
        <f t="shared" si="45"/>
        <v>Interior</v>
      </c>
    </row>
    <row r="1434" spans="1:6" x14ac:dyDescent="0.25">
      <c r="A1434" s="2" t="s">
        <v>10975</v>
      </c>
      <c r="B1434" t="s">
        <v>7586</v>
      </c>
      <c r="C1434" t="str">
        <f t="shared" si="44"/>
        <v>MGBonito de Minas</v>
      </c>
      <c r="D1434" s="11">
        <f>IF(A1434=A1433,'Cargos x vlr'!$G$4,'Cargos x vlr'!$F$4)</f>
        <v>200</v>
      </c>
      <c r="E1434" s="11">
        <f>IF(A1434=A1433,'Cargos x vlr'!$G$5,'Cargos x vlr'!$F$5)</f>
        <v>200</v>
      </c>
      <c r="F1434" s="11" t="str">
        <f t="shared" si="45"/>
        <v>Interior</v>
      </c>
    </row>
    <row r="1435" spans="1:6" x14ac:dyDescent="0.25">
      <c r="A1435" s="2" t="s">
        <v>10975</v>
      </c>
      <c r="B1435" t="s">
        <v>7602</v>
      </c>
      <c r="C1435" t="str">
        <f t="shared" si="44"/>
        <v>MGBorda da Mata</v>
      </c>
      <c r="D1435" s="11">
        <f>IF(A1435=A1434,'Cargos x vlr'!$G$4,'Cargos x vlr'!$F$4)</f>
        <v>200</v>
      </c>
      <c r="E1435" s="11">
        <f>IF(A1435=A1434,'Cargos x vlr'!$G$5,'Cargos x vlr'!$F$5)</f>
        <v>200</v>
      </c>
      <c r="F1435" s="11" t="str">
        <f t="shared" si="45"/>
        <v>Interior</v>
      </c>
    </row>
    <row r="1436" spans="1:6" x14ac:dyDescent="0.25">
      <c r="A1436" s="2" t="s">
        <v>10975</v>
      </c>
      <c r="B1436" t="s">
        <v>7619</v>
      </c>
      <c r="C1436" t="str">
        <f t="shared" si="44"/>
        <v>MGBotelhos</v>
      </c>
      <c r="D1436" s="11">
        <f>IF(A1436=A1435,'Cargos x vlr'!$G$4,'Cargos x vlr'!$F$4)</f>
        <v>200</v>
      </c>
      <c r="E1436" s="11">
        <f>IF(A1436=A1435,'Cargos x vlr'!$G$5,'Cargos x vlr'!$F$5)</f>
        <v>200</v>
      </c>
      <c r="F1436" s="11" t="str">
        <f t="shared" si="45"/>
        <v>Interior</v>
      </c>
    </row>
    <row r="1437" spans="1:6" x14ac:dyDescent="0.25">
      <c r="A1437" s="2" t="s">
        <v>10975</v>
      </c>
      <c r="B1437" t="s">
        <v>7636</v>
      </c>
      <c r="C1437" t="str">
        <f t="shared" si="44"/>
        <v>MGBotumirim</v>
      </c>
      <c r="D1437" s="11">
        <f>IF(A1437=A1436,'Cargos x vlr'!$G$4,'Cargos x vlr'!$F$4)</f>
        <v>200</v>
      </c>
      <c r="E1437" s="11">
        <f>IF(A1437=A1436,'Cargos x vlr'!$G$5,'Cargos x vlr'!$F$5)</f>
        <v>200</v>
      </c>
      <c r="F1437" s="11" t="str">
        <f t="shared" si="45"/>
        <v>Interior</v>
      </c>
    </row>
    <row r="1438" spans="1:6" x14ac:dyDescent="0.25">
      <c r="A1438" s="2" t="s">
        <v>10975</v>
      </c>
      <c r="B1438" t="s">
        <v>7653</v>
      </c>
      <c r="C1438" t="str">
        <f t="shared" si="44"/>
        <v>MGBrás Pires</v>
      </c>
      <c r="D1438" s="11">
        <f>IF(A1438=A1437,'Cargos x vlr'!$G$4,'Cargos x vlr'!$F$4)</f>
        <v>200</v>
      </c>
      <c r="E1438" s="11">
        <f>IF(A1438=A1437,'Cargos x vlr'!$G$5,'Cargos x vlr'!$F$5)</f>
        <v>200</v>
      </c>
      <c r="F1438" s="11" t="str">
        <f t="shared" si="45"/>
        <v>Interior</v>
      </c>
    </row>
    <row r="1439" spans="1:6" x14ac:dyDescent="0.25">
      <c r="A1439" s="2" t="s">
        <v>10975</v>
      </c>
      <c r="B1439" t="s">
        <v>7669</v>
      </c>
      <c r="C1439" t="str">
        <f t="shared" si="44"/>
        <v>MGBrasilândia de Minas</v>
      </c>
      <c r="D1439" s="11">
        <f>IF(A1439=A1438,'Cargos x vlr'!$G$4,'Cargos x vlr'!$F$4)</f>
        <v>200</v>
      </c>
      <c r="E1439" s="11">
        <f>IF(A1439=A1438,'Cargos x vlr'!$G$5,'Cargos x vlr'!$F$5)</f>
        <v>200</v>
      </c>
      <c r="F1439" s="11" t="str">
        <f t="shared" si="45"/>
        <v>Interior</v>
      </c>
    </row>
    <row r="1440" spans="1:6" x14ac:dyDescent="0.25">
      <c r="A1440" s="2" t="s">
        <v>10975</v>
      </c>
      <c r="B1440" t="s">
        <v>7683</v>
      </c>
      <c r="C1440" t="str">
        <f t="shared" si="44"/>
        <v>MGBrasília de Minas</v>
      </c>
      <c r="D1440" s="11">
        <f>IF(A1440=A1439,'Cargos x vlr'!$G$4,'Cargos x vlr'!$F$4)</f>
        <v>200</v>
      </c>
      <c r="E1440" s="11">
        <f>IF(A1440=A1439,'Cargos x vlr'!$G$5,'Cargos x vlr'!$F$5)</f>
        <v>200</v>
      </c>
      <c r="F1440" s="11" t="str">
        <f t="shared" si="45"/>
        <v>Interior</v>
      </c>
    </row>
    <row r="1441" spans="1:6" x14ac:dyDescent="0.25">
      <c r="A1441" s="2" t="s">
        <v>10975</v>
      </c>
      <c r="B1441" t="s">
        <v>7699</v>
      </c>
      <c r="C1441" t="str">
        <f t="shared" si="44"/>
        <v>MGBrasópolis</v>
      </c>
      <c r="D1441" s="11">
        <f>IF(A1441=A1440,'Cargos x vlr'!$G$4,'Cargos x vlr'!$F$4)</f>
        <v>200</v>
      </c>
      <c r="E1441" s="11">
        <f>IF(A1441=A1440,'Cargos x vlr'!$G$5,'Cargos x vlr'!$F$5)</f>
        <v>200</v>
      </c>
      <c r="F1441" s="11" t="str">
        <f t="shared" si="45"/>
        <v>Interior</v>
      </c>
    </row>
    <row r="1442" spans="1:6" x14ac:dyDescent="0.25">
      <c r="A1442" s="2" t="s">
        <v>10975</v>
      </c>
      <c r="B1442" t="s">
        <v>7713</v>
      </c>
      <c r="C1442" t="str">
        <f t="shared" si="44"/>
        <v>MGBraúnas</v>
      </c>
      <c r="D1442" s="11">
        <f>IF(A1442=A1441,'Cargos x vlr'!$G$4,'Cargos x vlr'!$F$4)</f>
        <v>200</v>
      </c>
      <c r="E1442" s="11">
        <f>IF(A1442=A1441,'Cargos x vlr'!$G$5,'Cargos x vlr'!$F$5)</f>
        <v>200</v>
      </c>
      <c r="F1442" s="11" t="str">
        <f t="shared" si="45"/>
        <v>Interior</v>
      </c>
    </row>
    <row r="1443" spans="1:6" x14ac:dyDescent="0.25">
      <c r="A1443" s="2" t="s">
        <v>10975</v>
      </c>
      <c r="B1443" t="s">
        <v>7729</v>
      </c>
      <c r="C1443" t="str">
        <f t="shared" si="44"/>
        <v>MGBrumadinho</v>
      </c>
      <c r="D1443" s="11">
        <f>IF(A1443=A1442,'Cargos x vlr'!$G$4,'Cargos x vlr'!$F$4)</f>
        <v>200</v>
      </c>
      <c r="E1443" s="11">
        <f>IF(A1443=A1442,'Cargos x vlr'!$G$5,'Cargos x vlr'!$F$5)</f>
        <v>200</v>
      </c>
      <c r="F1443" s="11" t="str">
        <f t="shared" si="45"/>
        <v>Interior</v>
      </c>
    </row>
    <row r="1444" spans="1:6" x14ac:dyDescent="0.25">
      <c r="A1444" s="2" t="s">
        <v>10975</v>
      </c>
      <c r="B1444" t="s">
        <v>7744</v>
      </c>
      <c r="C1444" t="str">
        <f t="shared" si="44"/>
        <v>MGBueno Brandão</v>
      </c>
      <c r="D1444" s="11">
        <f>IF(A1444=A1443,'Cargos x vlr'!$G$4,'Cargos x vlr'!$F$4)</f>
        <v>200</v>
      </c>
      <c r="E1444" s="11">
        <f>IF(A1444=A1443,'Cargos x vlr'!$G$5,'Cargos x vlr'!$F$5)</f>
        <v>200</v>
      </c>
      <c r="F1444" s="11" t="str">
        <f t="shared" si="45"/>
        <v>Interior</v>
      </c>
    </row>
    <row r="1445" spans="1:6" x14ac:dyDescent="0.25">
      <c r="A1445" s="2" t="s">
        <v>10975</v>
      </c>
      <c r="B1445" t="s">
        <v>7760</v>
      </c>
      <c r="C1445" t="str">
        <f t="shared" si="44"/>
        <v>MGBuenópolis</v>
      </c>
      <c r="D1445" s="11">
        <f>IF(A1445=A1444,'Cargos x vlr'!$G$4,'Cargos x vlr'!$F$4)</f>
        <v>200</v>
      </c>
      <c r="E1445" s="11">
        <f>IF(A1445=A1444,'Cargos x vlr'!$G$5,'Cargos x vlr'!$F$5)</f>
        <v>200</v>
      </c>
      <c r="F1445" s="11" t="str">
        <f t="shared" si="45"/>
        <v>Interior</v>
      </c>
    </row>
    <row r="1446" spans="1:6" x14ac:dyDescent="0.25">
      <c r="A1446" s="2" t="s">
        <v>10975</v>
      </c>
      <c r="B1446" t="s">
        <v>7776</v>
      </c>
      <c r="C1446" t="str">
        <f t="shared" si="44"/>
        <v>MGBugre</v>
      </c>
      <c r="D1446" s="11">
        <f>IF(A1446=A1445,'Cargos x vlr'!$G$4,'Cargos x vlr'!$F$4)</f>
        <v>200</v>
      </c>
      <c r="E1446" s="11">
        <f>IF(A1446=A1445,'Cargos x vlr'!$G$5,'Cargos x vlr'!$F$5)</f>
        <v>200</v>
      </c>
      <c r="F1446" s="11" t="str">
        <f t="shared" si="45"/>
        <v>Interior</v>
      </c>
    </row>
    <row r="1447" spans="1:6" x14ac:dyDescent="0.25">
      <c r="A1447" s="2" t="s">
        <v>10975</v>
      </c>
      <c r="B1447" t="s">
        <v>6001</v>
      </c>
      <c r="C1447" t="str">
        <f t="shared" si="44"/>
        <v>MGBuritis</v>
      </c>
      <c r="D1447" s="11">
        <f>IF(A1447=A1446,'Cargos x vlr'!$G$4,'Cargos x vlr'!$F$4)</f>
        <v>200</v>
      </c>
      <c r="E1447" s="11">
        <f>IF(A1447=A1446,'Cargos x vlr'!$G$5,'Cargos x vlr'!$F$5)</f>
        <v>200</v>
      </c>
      <c r="F1447" s="11" t="str">
        <f t="shared" si="45"/>
        <v>Interior</v>
      </c>
    </row>
    <row r="1448" spans="1:6" x14ac:dyDescent="0.25">
      <c r="A1448" s="2" t="s">
        <v>10975</v>
      </c>
      <c r="B1448" t="s">
        <v>7805</v>
      </c>
      <c r="C1448" t="str">
        <f t="shared" si="44"/>
        <v>MGBuritizeiro</v>
      </c>
      <c r="D1448" s="11">
        <f>IF(A1448=A1447,'Cargos x vlr'!$G$4,'Cargos x vlr'!$F$4)</f>
        <v>200</v>
      </c>
      <c r="E1448" s="11">
        <f>IF(A1448=A1447,'Cargos x vlr'!$G$5,'Cargos x vlr'!$F$5)</f>
        <v>200</v>
      </c>
      <c r="F1448" s="11" t="str">
        <f t="shared" si="45"/>
        <v>Interior</v>
      </c>
    </row>
    <row r="1449" spans="1:6" x14ac:dyDescent="0.25">
      <c r="A1449" s="2" t="s">
        <v>10975</v>
      </c>
      <c r="B1449" t="s">
        <v>7821</v>
      </c>
      <c r="C1449" t="str">
        <f t="shared" si="44"/>
        <v>MGCabeceira Grande</v>
      </c>
      <c r="D1449" s="11">
        <f>IF(A1449=A1448,'Cargos x vlr'!$G$4,'Cargos x vlr'!$F$4)</f>
        <v>200</v>
      </c>
      <c r="E1449" s="11">
        <f>IF(A1449=A1448,'Cargos x vlr'!$G$5,'Cargos x vlr'!$F$5)</f>
        <v>200</v>
      </c>
      <c r="F1449" s="11" t="str">
        <f t="shared" si="45"/>
        <v>Interior</v>
      </c>
    </row>
    <row r="1450" spans="1:6" x14ac:dyDescent="0.25">
      <c r="A1450" s="2" t="s">
        <v>10975</v>
      </c>
      <c r="B1450" t="s">
        <v>7835</v>
      </c>
      <c r="C1450" t="str">
        <f t="shared" si="44"/>
        <v>MGCabo Verde</v>
      </c>
      <c r="D1450" s="11">
        <f>IF(A1450=A1449,'Cargos x vlr'!$G$4,'Cargos x vlr'!$F$4)</f>
        <v>200</v>
      </c>
      <c r="E1450" s="11">
        <f>IF(A1450=A1449,'Cargos x vlr'!$G$5,'Cargos x vlr'!$F$5)</f>
        <v>200</v>
      </c>
      <c r="F1450" s="11" t="str">
        <f t="shared" si="45"/>
        <v>Interior</v>
      </c>
    </row>
    <row r="1451" spans="1:6" x14ac:dyDescent="0.25">
      <c r="A1451" s="2" t="s">
        <v>10975</v>
      </c>
      <c r="B1451" t="s">
        <v>7850</v>
      </c>
      <c r="C1451" t="str">
        <f t="shared" si="44"/>
        <v>MGCachoeira da Prata</v>
      </c>
      <c r="D1451" s="11">
        <f>IF(A1451=A1450,'Cargos x vlr'!$G$4,'Cargos x vlr'!$F$4)</f>
        <v>200</v>
      </c>
      <c r="E1451" s="11">
        <f>IF(A1451=A1450,'Cargos x vlr'!$G$5,'Cargos x vlr'!$F$5)</f>
        <v>200</v>
      </c>
      <c r="F1451" s="11" t="str">
        <f t="shared" si="45"/>
        <v>Interior</v>
      </c>
    </row>
    <row r="1452" spans="1:6" x14ac:dyDescent="0.25">
      <c r="A1452" s="2" t="s">
        <v>10975</v>
      </c>
      <c r="B1452" t="s">
        <v>7866</v>
      </c>
      <c r="C1452" t="str">
        <f t="shared" si="44"/>
        <v>MGCachoeira de Minas</v>
      </c>
      <c r="D1452" s="11">
        <f>IF(A1452=A1451,'Cargos x vlr'!$G$4,'Cargos x vlr'!$F$4)</f>
        <v>200</v>
      </c>
      <c r="E1452" s="11">
        <f>IF(A1452=A1451,'Cargos x vlr'!$G$5,'Cargos x vlr'!$F$5)</f>
        <v>200</v>
      </c>
      <c r="F1452" s="11" t="str">
        <f t="shared" si="45"/>
        <v>Interior</v>
      </c>
    </row>
    <row r="1453" spans="1:6" x14ac:dyDescent="0.25">
      <c r="A1453" s="2" t="s">
        <v>10975</v>
      </c>
      <c r="B1453" t="s">
        <v>7882</v>
      </c>
      <c r="C1453" t="str">
        <f t="shared" si="44"/>
        <v>MGCachoeira de Pajeú</v>
      </c>
      <c r="D1453" s="11">
        <f>IF(A1453=A1452,'Cargos x vlr'!$G$4,'Cargos x vlr'!$F$4)</f>
        <v>200</v>
      </c>
      <c r="E1453" s="11">
        <f>IF(A1453=A1452,'Cargos x vlr'!$G$5,'Cargos x vlr'!$F$5)</f>
        <v>200</v>
      </c>
      <c r="F1453" s="11" t="str">
        <f t="shared" si="45"/>
        <v>Interior</v>
      </c>
    </row>
    <row r="1454" spans="1:6" x14ac:dyDescent="0.25">
      <c r="A1454" s="2" t="s">
        <v>10975</v>
      </c>
      <c r="B1454" t="s">
        <v>6790</v>
      </c>
      <c r="C1454" t="str">
        <f t="shared" si="44"/>
        <v>MGCachoeira Dourada</v>
      </c>
      <c r="D1454" s="11">
        <f>IF(A1454=A1453,'Cargos x vlr'!$G$4,'Cargos x vlr'!$F$4)</f>
        <v>200</v>
      </c>
      <c r="E1454" s="11">
        <f>IF(A1454=A1453,'Cargos x vlr'!$G$5,'Cargos x vlr'!$F$5)</f>
        <v>200</v>
      </c>
      <c r="F1454" s="11" t="str">
        <f t="shared" si="45"/>
        <v>Interior</v>
      </c>
    </row>
    <row r="1455" spans="1:6" x14ac:dyDescent="0.25">
      <c r="A1455" s="2" t="s">
        <v>10975</v>
      </c>
      <c r="B1455" t="s">
        <v>7911</v>
      </c>
      <c r="C1455" t="str">
        <f t="shared" si="44"/>
        <v>MGCaetanópolis</v>
      </c>
      <c r="D1455" s="11">
        <f>IF(A1455=A1454,'Cargos x vlr'!$G$4,'Cargos x vlr'!$F$4)</f>
        <v>200</v>
      </c>
      <c r="E1455" s="11">
        <f>IF(A1455=A1454,'Cargos x vlr'!$G$5,'Cargos x vlr'!$F$5)</f>
        <v>200</v>
      </c>
      <c r="F1455" s="11" t="str">
        <f t="shared" si="45"/>
        <v>Interior</v>
      </c>
    </row>
    <row r="1456" spans="1:6" x14ac:dyDescent="0.25">
      <c r="A1456" s="2" t="s">
        <v>10975</v>
      </c>
      <c r="B1456" t="s">
        <v>7927</v>
      </c>
      <c r="C1456" t="str">
        <f t="shared" si="44"/>
        <v>MGCaeté</v>
      </c>
      <c r="D1456" s="11">
        <f>IF(A1456=A1455,'Cargos x vlr'!$G$4,'Cargos x vlr'!$F$4)</f>
        <v>200</v>
      </c>
      <c r="E1456" s="11">
        <f>IF(A1456=A1455,'Cargos x vlr'!$G$5,'Cargos x vlr'!$F$5)</f>
        <v>200</v>
      </c>
      <c r="F1456" s="11" t="str">
        <f t="shared" si="45"/>
        <v>Interior</v>
      </c>
    </row>
    <row r="1457" spans="1:6" x14ac:dyDescent="0.25">
      <c r="A1457" s="2" t="s">
        <v>10975</v>
      </c>
      <c r="B1457" t="s">
        <v>7943</v>
      </c>
      <c r="C1457" t="str">
        <f t="shared" si="44"/>
        <v>MGCaiana</v>
      </c>
      <c r="D1457" s="11">
        <f>IF(A1457=A1456,'Cargos x vlr'!$G$4,'Cargos x vlr'!$F$4)</f>
        <v>200</v>
      </c>
      <c r="E1457" s="11">
        <f>IF(A1457=A1456,'Cargos x vlr'!$G$5,'Cargos x vlr'!$F$5)</f>
        <v>200</v>
      </c>
      <c r="F1457" s="11" t="str">
        <f t="shared" si="45"/>
        <v>Interior</v>
      </c>
    </row>
    <row r="1458" spans="1:6" x14ac:dyDescent="0.25">
      <c r="A1458" s="2" t="s">
        <v>10975</v>
      </c>
      <c r="B1458" t="s">
        <v>7957</v>
      </c>
      <c r="C1458" t="str">
        <f t="shared" si="44"/>
        <v>MGCajuri</v>
      </c>
      <c r="D1458" s="11">
        <f>IF(A1458=A1457,'Cargos x vlr'!$G$4,'Cargos x vlr'!$F$4)</f>
        <v>200</v>
      </c>
      <c r="E1458" s="11">
        <f>IF(A1458=A1457,'Cargos x vlr'!$G$5,'Cargos x vlr'!$F$5)</f>
        <v>200</v>
      </c>
      <c r="F1458" s="11" t="str">
        <f t="shared" si="45"/>
        <v>Interior</v>
      </c>
    </row>
    <row r="1459" spans="1:6" x14ac:dyDescent="0.25">
      <c r="A1459" s="2" t="s">
        <v>10975</v>
      </c>
      <c r="B1459" t="s">
        <v>7972</v>
      </c>
      <c r="C1459" t="str">
        <f t="shared" si="44"/>
        <v>MGCaldas</v>
      </c>
      <c r="D1459" s="11">
        <f>IF(A1459=A1458,'Cargos x vlr'!$G$4,'Cargos x vlr'!$F$4)</f>
        <v>200</v>
      </c>
      <c r="E1459" s="11">
        <f>IF(A1459=A1458,'Cargos x vlr'!$G$5,'Cargos x vlr'!$F$5)</f>
        <v>200</v>
      </c>
      <c r="F1459" s="11" t="str">
        <f t="shared" si="45"/>
        <v>Interior</v>
      </c>
    </row>
    <row r="1460" spans="1:6" x14ac:dyDescent="0.25">
      <c r="A1460" s="2" t="s">
        <v>10975</v>
      </c>
      <c r="B1460" t="s">
        <v>7988</v>
      </c>
      <c r="C1460" t="str">
        <f t="shared" si="44"/>
        <v>MGCamacho</v>
      </c>
      <c r="D1460" s="11">
        <f>IF(A1460=A1459,'Cargos x vlr'!$G$4,'Cargos x vlr'!$F$4)</f>
        <v>200</v>
      </c>
      <c r="E1460" s="11">
        <f>IF(A1460=A1459,'Cargos x vlr'!$G$5,'Cargos x vlr'!$F$5)</f>
        <v>200</v>
      </c>
      <c r="F1460" s="11" t="str">
        <f t="shared" si="45"/>
        <v>Interior</v>
      </c>
    </row>
    <row r="1461" spans="1:6" x14ac:dyDescent="0.25">
      <c r="A1461" s="2" t="s">
        <v>10975</v>
      </c>
      <c r="B1461" t="s">
        <v>8004</v>
      </c>
      <c r="C1461" t="str">
        <f t="shared" si="44"/>
        <v>MGCamanducaia</v>
      </c>
      <c r="D1461" s="11">
        <f>IF(A1461=A1460,'Cargos x vlr'!$G$4,'Cargos x vlr'!$F$4)</f>
        <v>200</v>
      </c>
      <c r="E1461" s="11">
        <f>IF(A1461=A1460,'Cargos x vlr'!$G$5,'Cargos x vlr'!$F$5)</f>
        <v>200</v>
      </c>
      <c r="F1461" s="11" t="str">
        <f t="shared" si="45"/>
        <v>Interior</v>
      </c>
    </row>
    <row r="1462" spans="1:6" x14ac:dyDescent="0.25">
      <c r="A1462" s="2" t="s">
        <v>10975</v>
      </c>
      <c r="B1462" t="s">
        <v>8020</v>
      </c>
      <c r="C1462" t="str">
        <f t="shared" si="44"/>
        <v>MGCambuí</v>
      </c>
      <c r="D1462" s="11">
        <f>IF(A1462=A1461,'Cargos x vlr'!$G$4,'Cargos x vlr'!$F$4)</f>
        <v>200</v>
      </c>
      <c r="E1462" s="11">
        <f>IF(A1462=A1461,'Cargos x vlr'!$G$5,'Cargos x vlr'!$F$5)</f>
        <v>200</v>
      </c>
      <c r="F1462" s="11" t="str">
        <f t="shared" si="45"/>
        <v>Interior</v>
      </c>
    </row>
    <row r="1463" spans="1:6" x14ac:dyDescent="0.25">
      <c r="A1463" s="2" t="s">
        <v>10975</v>
      </c>
      <c r="B1463" t="s">
        <v>8035</v>
      </c>
      <c r="C1463" t="str">
        <f t="shared" si="44"/>
        <v>MGCambuquira</v>
      </c>
      <c r="D1463" s="11">
        <f>IF(A1463=A1462,'Cargos x vlr'!$G$4,'Cargos x vlr'!$F$4)</f>
        <v>200</v>
      </c>
      <c r="E1463" s="11">
        <f>IF(A1463=A1462,'Cargos x vlr'!$G$5,'Cargos x vlr'!$F$5)</f>
        <v>200</v>
      </c>
      <c r="F1463" s="11" t="str">
        <f t="shared" si="45"/>
        <v>Interior</v>
      </c>
    </row>
    <row r="1464" spans="1:6" x14ac:dyDescent="0.25">
      <c r="A1464" s="2" t="s">
        <v>10975</v>
      </c>
      <c r="B1464" t="s">
        <v>8049</v>
      </c>
      <c r="C1464" t="str">
        <f t="shared" si="44"/>
        <v>MGCampanário</v>
      </c>
      <c r="D1464" s="11">
        <f>IF(A1464=A1463,'Cargos x vlr'!$G$4,'Cargos x vlr'!$F$4)</f>
        <v>200</v>
      </c>
      <c r="E1464" s="11">
        <f>IF(A1464=A1463,'Cargos x vlr'!$G$5,'Cargos x vlr'!$F$5)</f>
        <v>200</v>
      </c>
      <c r="F1464" s="11" t="str">
        <f t="shared" si="45"/>
        <v>Interior</v>
      </c>
    </row>
    <row r="1465" spans="1:6" x14ac:dyDescent="0.25">
      <c r="A1465" s="2" t="s">
        <v>10975</v>
      </c>
      <c r="B1465" t="s">
        <v>8065</v>
      </c>
      <c r="C1465" t="str">
        <f t="shared" si="44"/>
        <v>MGCampanha</v>
      </c>
      <c r="D1465" s="11">
        <f>IF(A1465=A1464,'Cargos x vlr'!$G$4,'Cargos x vlr'!$F$4)</f>
        <v>200</v>
      </c>
      <c r="E1465" s="11">
        <f>IF(A1465=A1464,'Cargos x vlr'!$G$5,'Cargos x vlr'!$F$5)</f>
        <v>200</v>
      </c>
      <c r="F1465" s="11" t="str">
        <f t="shared" si="45"/>
        <v>Interior</v>
      </c>
    </row>
    <row r="1466" spans="1:6" x14ac:dyDescent="0.25">
      <c r="A1466" s="2" t="s">
        <v>10975</v>
      </c>
      <c r="B1466" t="s">
        <v>5784</v>
      </c>
      <c r="C1466" t="str">
        <f t="shared" si="44"/>
        <v>MGCampestre</v>
      </c>
      <c r="D1466" s="11">
        <f>IF(A1466=A1465,'Cargos x vlr'!$G$4,'Cargos x vlr'!$F$4)</f>
        <v>200</v>
      </c>
      <c r="E1466" s="11">
        <f>IF(A1466=A1465,'Cargos x vlr'!$G$5,'Cargos x vlr'!$F$5)</f>
        <v>200</v>
      </c>
      <c r="F1466" s="11" t="str">
        <f t="shared" si="45"/>
        <v>Interior</v>
      </c>
    </row>
    <row r="1467" spans="1:6" x14ac:dyDescent="0.25">
      <c r="A1467" s="2" t="s">
        <v>10975</v>
      </c>
      <c r="B1467" t="s">
        <v>8095</v>
      </c>
      <c r="C1467" t="str">
        <f t="shared" si="44"/>
        <v>MGCampina Verde</v>
      </c>
      <c r="D1467" s="11">
        <f>IF(A1467=A1466,'Cargos x vlr'!$G$4,'Cargos x vlr'!$F$4)</f>
        <v>200</v>
      </c>
      <c r="E1467" s="11">
        <f>IF(A1467=A1466,'Cargos x vlr'!$G$5,'Cargos x vlr'!$F$5)</f>
        <v>200</v>
      </c>
      <c r="F1467" s="11" t="str">
        <f t="shared" si="45"/>
        <v>Interior</v>
      </c>
    </row>
    <row r="1468" spans="1:6" x14ac:dyDescent="0.25">
      <c r="A1468" s="2" t="s">
        <v>10975</v>
      </c>
      <c r="B1468" t="s">
        <v>8110</v>
      </c>
      <c r="C1468" t="str">
        <f t="shared" si="44"/>
        <v>MGCampo Azul</v>
      </c>
      <c r="D1468" s="11">
        <f>IF(A1468=A1467,'Cargos x vlr'!$G$4,'Cargos x vlr'!$F$4)</f>
        <v>200</v>
      </c>
      <c r="E1468" s="11">
        <f>IF(A1468=A1467,'Cargos x vlr'!$G$5,'Cargos x vlr'!$F$5)</f>
        <v>200</v>
      </c>
      <c r="F1468" s="11" t="str">
        <f t="shared" si="45"/>
        <v>Interior</v>
      </c>
    </row>
    <row r="1469" spans="1:6" x14ac:dyDescent="0.25">
      <c r="A1469" s="2" t="s">
        <v>10975</v>
      </c>
      <c r="B1469" t="s">
        <v>8126</v>
      </c>
      <c r="C1469" t="str">
        <f t="shared" si="44"/>
        <v>MGCampo Belo</v>
      </c>
      <c r="D1469" s="11">
        <f>IF(A1469=A1468,'Cargos x vlr'!$G$4,'Cargos x vlr'!$F$4)</f>
        <v>200</v>
      </c>
      <c r="E1469" s="11">
        <f>IF(A1469=A1468,'Cargos x vlr'!$G$5,'Cargos x vlr'!$F$5)</f>
        <v>200</v>
      </c>
      <c r="F1469" s="11" t="str">
        <f t="shared" si="45"/>
        <v>Interior</v>
      </c>
    </row>
    <row r="1470" spans="1:6" x14ac:dyDescent="0.25">
      <c r="A1470" s="2" t="s">
        <v>10975</v>
      </c>
      <c r="B1470" t="s">
        <v>8141</v>
      </c>
      <c r="C1470" t="str">
        <f t="shared" si="44"/>
        <v>MGCampo do Meio</v>
      </c>
      <c r="D1470" s="11">
        <f>IF(A1470=A1469,'Cargos x vlr'!$G$4,'Cargos x vlr'!$F$4)</f>
        <v>200</v>
      </c>
      <c r="E1470" s="11">
        <f>IF(A1470=A1469,'Cargos x vlr'!$G$5,'Cargos x vlr'!$F$5)</f>
        <v>200</v>
      </c>
      <c r="F1470" s="11" t="str">
        <f t="shared" si="45"/>
        <v>Interior</v>
      </c>
    </row>
    <row r="1471" spans="1:6" x14ac:dyDescent="0.25">
      <c r="A1471" s="2" t="s">
        <v>10975</v>
      </c>
      <c r="B1471" t="s">
        <v>8156</v>
      </c>
      <c r="C1471" t="str">
        <f t="shared" si="44"/>
        <v>MGCampo Florido</v>
      </c>
      <c r="D1471" s="11">
        <f>IF(A1471=A1470,'Cargos x vlr'!$G$4,'Cargos x vlr'!$F$4)</f>
        <v>200</v>
      </c>
      <c r="E1471" s="11">
        <f>IF(A1471=A1470,'Cargos x vlr'!$G$5,'Cargos x vlr'!$F$5)</f>
        <v>200</v>
      </c>
      <c r="F1471" s="11" t="str">
        <f t="shared" si="45"/>
        <v>Interior</v>
      </c>
    </row>
    <row r="1472" spans="1:6" x14ac:dyDescent="0.25">
      <c r="A1472" s="2" t="s">
        <v>10975</v>
      </c>
      <c r="B1472" t="s">
        <v>8171</v>
      </c>
      <c r="C1472" t="str">
        <f t="shared" si="44"/>
        <v>MGCampos Altos</v>
      </c>
      <c r="D1472" s="11">
        <f>IF(A1472=A1471,'Cargos x vlr'!$G$4,'Cargos x vlr'!$F$4)</f>
        <v>200</v>
      </c>
      <c r="E1472" s="11">
        <f>IF(A1472=A1471,'Cargos x vlr'!$G$5,'Cargos x vlr'!$F$5)</f>
        <v>200</v>
      </c>
      <c r="F1472" s="11" t="str">
        <f t="shared" si="45"/>
        <v>Interior</v>
      </c>
    </row>
    <row r="1473" spans="1:6" x14ac:dyDescent="0.25">
      <c r="A1473" s="2" t="s">
        <v>10975</v>
      </c>
      <c r="B1473" t="s">
        <v>8187</v>
      </c>
      <c r="C1473" t="str">
        <f t="shared" si="44"/>
        <v>MGCampos Gerais</v>
      </c>
      <c r="D1473" s="11">
        <f>IF(A1473=A1472,'Cargos x vlr'!$G$4,'Cargos x vlr'!$F$4)</f>
        <v>200</v>
      </c>
      <c r="E1473" s="11">
        <f>IF(A1473=A1472,'Cargos x vlr'!$G$5,'Cargos x vlr'!$F$5)</f>
        <v>200</v>
      </c>
      <c r="F1473" s="11" t="str">
        <f t="shared" si="45"/>
        <v>Interior</v>
      </c>
    </row>
    <row r="1474" spans="1:6" x14ac:dyDescent="0.25">
      <c r="A1474" s="2" t="s">
        <v>10975</v>
      </c>
      <c r="B1474" t="s">
        <v>8201</v>
      </c>
      <c r="C1474" t="str">
        <f t="shared" si="44"/>
        <v>MGCana Verde</v>
      </c>
      <c r="D1474" s="11">
        <f>IF(A1474=A1473,'Cargos x vlr'!$G$4,'Cargos x vlr'!$F$4)</f>
        <v>200</v>
      </c>
      <c r="E1474" s="11">
        <f>IF(A1474=A1473,'Cargos x vlr'!$G$5,'Cargos x vlr'!$F$5)</f>
        <v>200</v>
      </c>
      <c r="F1474" s="11" t="str">
        <f t="shared" si="45"/>
        <v>Interior</v>
      </c>
    </row>
    <row r="1475" spans="1:6" x14ac:dyDescent="0.25">
      <c r="A1475" s="2" t="s">
        <v>10975</v>
      </c>
      <c r="B1475" t="s">
        <v>8214</v>
      </c>
      <c r="C1475" t="str">
        <f t="shared" ref="C1475:C1538" si="46">CONCATENATE(A1475,B1475)</f>
        <v>MGCanaã</v>
      </c>
      <c r="D1475" s="11">
        <f>IF(A1475=A1474,'Cargos x vlr'!$G$4,'Cargos x vlr'!$F$4)</f>
        <v>200</v>
      </c>
      <c r="E1475" s="11">
        <f>IF(A1475=A1474,'Cargos x vlr'!$G$5,'Cargos x vlr'!$F$5)</f>
        <v>200</v>
      </c>
      <c r="F1475" s="11" t="str">
        <f t="shared" ref="F1475:F1538" si="47">IF(A1474=A1475,"Interior","Capital")</f>
        <v>Interior</v>
      </c>
    </row>
    <row r="1476" spans="1:6" x14ac:dyDescent="0.25">
      <c r="A1476" s="2" t="s">
        <v>10975</v>
      </c>
      <c r="B1476" t="s">
        <v>7348</v>
      </c>
      <c r="C1476" t="str">
        <f t="shared" si="46"/>
        <v>MGCanápolis</v>
      </c>
      <c r="D1476" s="11">
        <f>IF(A1476=A1475,'Cargos x vlr'!$G$4,'Cargos x vlr'!$F$4)</f>
        <v>200</v>
      </c>
      <c r="E1476" s="11">
        <f>IF(A1476=A1475,'Cargos x vlr'!$G$5,'Cargos x vlr'!$F$5)</f>
        <v>200</v>
      </c>
      <c r="F1476" s="11" t="str">
        <f t="shared" si="47"/>
        <v>Interior</v>
      </c>
    </row>
    <row r="1477" spans="1:6" x14ac:dyDescent="0.25">
      <c r="A1477" s="2" t="s">
        <v>10975</v>
      </c>
      <c r="B1477" t="s">
        <v>7419</v>
      </c>
      <c r="C1477" t="str">
        <f t="shared" si="46"/>
        <v>MGCandeias</v>
      </c>
      <c r="D1477" s="11">
        <f>IF(A1477=A1476,'Cargos x vlr'!$G$4,'Cargos x vlr'!$F$4)</f>
        <v>200</v>
      </c>
      <c r="E1477" s="11">
        <f>IF(A1477=A1476,'Cargos x vlr'!$G$5,'Cargos x vlr'!$F$5)</f>
        <v>200</v>
      </c>
      <c r="F1477" s="11" t="str">
        <f t="shared" si="47"/>
        <v>Interior</v>
      </c>
    </row>
    <row r="1478" spans="1:6" x14ac:dyDescent="0.25">
      <c r="A1478" s="2" t="s">
        <v>10975</v>
      </c>
      <c r="B1478" t="s">
        <v>6221</v>
      </c>
      <c r="C1478" t="str">
        <f t="shared" si="46"/>
        <v>MGCantagalo</v>
      </c>
      <c r="D1478" s="11">
        <f>IF(A1478=A1477,'Cargos x vlr'!$G$4,'Cargos x vlr'!$F$4)</f>
        <v>200</v>
      </c>
      <c r="E1478" s="11">
        <f>IF(A1478=A1477,'Cargos x vlr'!$G$5,'Cargos x vlr'!$F$5)</f>
        <v>200</v>
      </c>
      <c r="F1478" s="11" t="str">
        <f t="shared" si="47"/>
        <v>Interior</v>
      </c>
    </row>
    <row r="1479" spans="1:6" x14ac:dyDescent="0.25">
      <c r="A1479" s="2" t="s">
        <v>10975</v>
      </c>
      <c r="B1479" t="s">
        <v>8271</v>
      </c>
      <c r="C1479" t="str">
        <f t="shared" si="46"/>
        <v>MGCaparaó</v>
      </c>
      <c r="D1479" s="11">
        <f>IF(A1479=A1478,'Cargos x vlr'!$G$4,'Cargos x vlr'!$F$4)</f>
        <v>200</v>
      </c>
      <c r="E1479" s="11">
        <f>IF(A1479=A1478,'Cargos x vlr'!$G$5,'Cargos x vlr'!$F$5)</f>
        <v>200</v>
      </c>
      <c r="F1479" s="11" t="str">
        <f t="shared" si="47"/>
        <v>Interior</v>
      </c>
    </row>
    <row r="1480" spans="1:6" x14ac:dyDescent="0.25">
      <c r="A1480" s="2" t="s">
        <v>10975</v>
      </c>
      <c r="B1480" t="s">
        <v>8287</v>
      </c>
      <c r="C1480" t="str">
        <f t="shared" si="46"/>
        <v>MGCapela Nova</v>
      </c>
      <c r="D1480" s="11">
        <f>IF(A1480=A1479,'Cargos x vlr'!$G$4,'Cargos x vlr'!$F$4)</f>
        <v>200</v>
      </c>
      <c r="E1480" s="11">
        <f>IF(A1480=A1479,'Cargos x vlr'!$G$5,'Cargos x vlr'!$F$5)</f>
        <v>200</v>
      </c>
      <c r="F1480" s="11" t="str">
        <f t="shared" si="47"/>
        <v>Interior</v>
      </c>
    </row>
    <row r="1481" spans="1:6" x14ac:dyDescent="0.25">
      <c r="A1481" s="2" t="s">
        <v>10975</v>
      </c>
      <c r="B1481" t="s">
        <v>8302</v>
      </c>
      <c r="C1481" t="str">
        <f t="shared" si="46"/>
        <v>MGCapelinha</v>
      </c>
      <c r="D1481" s="11">
        <f>IF(A1481=A1480,'Cargos x vlr'!$G$4,'Cargos x vlr'!$F$4)</f>
        <v>200</v>
      </c>
      <c r="E1481" s="11">
        <f>IF(A1481=A1480,'Cargos x vlr'!$G$5,'Cargos x vlr'!$F$5)</f>
        <v>200</v>
      </c>
      <c r="F1481" s="11" t="str">
        <f t="shared" si="47"/>
        <v>Interior</v>
      </c>
    </row>
    <row r="1482" spans="1:6" x14ac:dyDescent="0.25">
      <c r="A1482" s="2" t="s">
        <v>10975</v>
      </c>
      <c r="B1482" t="s">
        <v>8318</v>
      </c>
      <c r="C1482" t="str">
        <f t="shared" si="46"/>
        <v>MGCapetinga</v>
      </c>
      <c r="D1482" s="11">
        <f>IF(A1482=A1481,'Cargos x vlr'!$G$4,'Cargos x vlr'!$F$4)</f>
        <v>200</v>
      </c>
      <c r="E1482" s="11">
        <f>IF(A1482=A1481,'Cargos x vlr'!$G$5,'Cargos x vlr'!$F$5)</f>
        <v>200</v>
      </c>
      <c r="F1482" s="11" t="str">
        <f t="shared" si="47"/>
        <v>Interior</v>
      </c>
    </row>
    <row r="1483" spans="1:6" x14ac:dyDescent="0.25">
      <c r="A1483" s="2" t="s">
        <v>10975</v>
      </c>
      <c r="B1483" t="s">
        <v>8333</v>
      </c>
      <c r="C1483" t="str">
        <f t="shared" si="46"/>
        <v>MGCapim Branco</v>
      </c>
      <c r="D1483" s="11">
        <f>IF(A1483=A1482,'Cargos x vlr'!$G$4,'Cargos x vlr'!$F$4)</f>
        <v>200</v>
      </c>
      <c r="E1483" s="11">
        <f>IF(A1483=A1482,'Cargos x vlr'!$G$5,'Cargos x vlr'!$F$5)</f>
        <v>200</v>
      </c>
      <c r="F1483" s="11" t="str">
        <f t="shared" si="47"/>
        <v>Interior</v>
      </c>
    </row>
    <row r="1484" spans="1:6" x14ac:dyDescent="0.25">
      <c r="A1484" s="2" t="s">
        <v>10975</v>
      </c>
      <c r="B1484" t="s">
        <v>8348</v>
      </c>
      <c r="C1484" t="str">
        <f t="shared" si="46"/>
        <v>MGCapinópolis</v>
      </c>
      <c r="D1484" s="11">
        <f>IF(A1484=A1483,'Cargos x vlr'!$G$4,'Cargos x vlr'!$F$4)</f>
        <v>200</v>
      </c>
      <c r="E1484" s="11">
        <f>IF(A1484=A1483,'Cargos x vlr'!$G$5,'Cargos x vlr'!$F$5)</f>
        <v>200</v>
      </c>
      <c r="F1484" s="11" t="str">
        <f t="shared" si="47"/>
        <v>Interior</v>
      </c>
    </row>
    <row r="1485" spans="1:6" x14ac:dyDescent="0.25">
      <c r="A1485" s="2" t="s">
        <v>10975</v>
      </c>
      <c r="B1485" t="s">
        <v>8364</v>
      </c>
      <c r="C1485" t="str">
        <f t="shared" si="46"/>
        <v>MGCapitão Andrade</v>
      </c>
      <c r="D1485" s="11">
        <f>IF(A1485=A1484,'Cargos x vlr'!$G$4,'Cargos x vlr'!$F$4)</f>
        <v>200</v>
      </c>
      <c r="E1485" s="11">
        <f>IF(A1485=A1484,'Cargos x vlr'!$G$5,'Cargos x vlr'!$F$5)</f>
        <v>200</v>
      </c>
      <c r="F1485" s="11" t="str">
        <f t="shared" si="47"/>
        <v>Interior</v>
      </c>
    </row>
    <row r="1486" spans="1:6" x14ac:dyDescent="0.25">
      <c r="A1486" s="2" t="s">
        <v>10975</v>
      </c>
      <c r="B1486" t="s">
        <v>8380</v>
      </c>
      <c r="C1486" t="str">
        <f t="shared" si="46"/>
        <v>MGCapitão Enéas</v>
      </c>
      <c r="D1486" s="11">
        <f>IF(A1486=A1485,'Cargos x vlr'!$G$4,'Cargos x vlr'!$F$4)</f>
        <v>200</v>
      </c>
      <c r="E1486" s="11">
        <f>IF(A1486=A1485,'Cargos x vlr'!$G$5,'Cargos x vlr'!$F$5)</f>
        <v>200</v>
      </c>
      <c r="F1486" s="11" t="str">
        <f t="shared" si="47"/>
        <v>Interior</v>
      </c>
    </row>
    <row r="1487" spans="1:6" x14ac:dyDescent="0.25">
      <c r="A1487" s="2" t="s">
        <v>10975</v>
      </c>
      <c r="B1487" t="s">
        <v>8395</v>
      </c>
      <c r="C1487" t="str">
        <f t="shared" si="46"/>
        <v>MGCapitólio</v>
      </c>
      <c r="D1487" s="11">
        <f>IF(A1487=A1486,'Cargos x vlr'!$G$4,'Cargos x vlr'!$F$4)</f>
        <v>200</v>
      </c>
      <c r="E1487" s="11">
        <f>IF(A1487=A1486,'Cargos x vlr'!$G$5,'Cargos x vlr'!$F$5)</f>
        <v>200</v>
      </c>
      <c r="F1487" s="11" t="str">
        <f t="shared" si="47"/>
        <v>Interior</v>
      </c>
    </row>
    <row r="1488" spans="1:6" x14ac:dyDescent="0.25">
      <c r="A1488" s="2" t="s">
        <v>10975</v>
      </c>
      <c r="B1488" t="s">
        <v>8410</v>
      </c>
      <c r="C1488" t="str">
        <f t="shared" si="46"/>
        <v>MGCaputira</v>
      </c>
      <c r="D1488" s="11">
        <f>IF(A1488=A1487,'Cargos x vlr'!$G$4,'Cargos x vlr'!$F$4)</f>
        <v>200</v>
      </c>
      <c r="E1488" s="11">
        <f>IF(A1488=A1487,'Cargos x vlr'!$G$5,'Cargos x vlr'!$F$5)</f>
        <v>200</v>
      </c>
      <c r="F1488" s="11" t="str">
        <f t="shared" si="47"/>
        <v>Interior</v>
      </c>
    </row>
    <row r="1489" spans="1:6" x14ac:dyDescent="0.25">
      <c r="A1489" s="2" t="s">
        <v>10975</v>
      </c>
      <c r="B1489" t="s">
        <v>8422</v>
      </c>
      <c r="C1489" t="str">
        <f t="shared" si="46"/>
        <v>MGCaraí</v>
      </c>
      <c r="D1489" s="11">
        <f>IF(A1489=A1488,'Cargos x vlr'!$G$4,'Cargos x vlr'!$F$4)</f>
        <v>200</v>
      </c>
      <c r="E1489" s="11">
        <f>IF(A1489=A1488,'Cargos x vlr'!$G$5,'Cargos x vlr'!$F$5)</f>
        <v>200</v>
      </c>
      <c r="F1489" s="11" t="str">
        <f t="shared" si="47"/>
        <v>Interior</v>
      </c>
    </row>
    <row r="1490" spans="1:6" x14ac:dyDescent="0.25">
      <c r="A1490" s="2" t="s">
        <v>10975</v>
      </c>
      <c r="B1490" t="s">
        <v>8435</v>
      </c>
      <c r="C1490" t="str">
        <f t="shared" si="46"/>
        <v>MGCaranaíba</v>
      </c>
      <c r="D1490" s="11">
        <f>IF(A1490=A1489,'Cargos x vlr'!$G$4,'Cargos x vlr'!$F$4)</f>
        <v>200</v>
      </c>
      <c r="E1490" s="11">
        <f>IF(A1490=A1489,'Cargos x vlr'!$G$5,'Cargos x vlr'!$F$5)</f>
        <v>200</v>
      </c>
      <c r="F1490" s="11" t="str">
        <f t="shared" si="47"/>
        <v>Interior</v>
      </c>
    </row>
    <row r="1491" spans="1:6" x14ac:dyDescent="0.25">
      <c r="A1491" s="2" t="s">
        <v>10975</v>
      </c>
      <c r="B1491" t="s">
        <v>8448</v>
      </c>
      <c r="C1491" t="str">
        <f t="shared" si="46"/>
        <v>MGCarandaí</v>
      </c>
      <c r="D1491" s="11">
        <f>IF(A1491=A1490,'Cargos x vlr'!$G$4,'Cargos x vlr'!$F$4)</f>
        <v>200</v>
      </c>
      <c r="E1491" s="11">
        <f>IF(A1491=A1490,'Cargos x vlr'!$G$5,'Cargos x vlr'!$F$5)</f>
        <v>200</v>
      </c>
      <c r="F1491" s="11" t="str">
        <f t="shared" si="47"/>
        <v>Interior</v>
      </c>
    </row>
    <row r="1492" spans="1:6" x14ac:dyDescent="0.25">
      <c r="A1492" s="2" t="s">
        <v>10975</v>
      </c>
      <c r="B1492" t="s">
        <v>8461</v>
      </c>
      <c r="C1492" t="str">
        <f t="shared" si="46"/>
        <v>MGCarangola</v>
      </c>
      <c r="D1492" s="11">
        <f>IF(A1492=A1491,'Cargos x vlr'!$G$4,'Cargos x vlr'!$F$4)</f>
        <v>200</v>
      </c>
      <c r="E1492" s="11">
        <f>IF(A1492=A1491,'Cargos x vlr'!$G$5,'Cargos x vlr'!$F$5)</f>
        <v>200</v>
      </c>
      <c r="F1492" s="11" t="str">
        <f t="shared" si="47"/>
        <v>Interior</v>
      </c>
    </row>
    <row r="1493" spans="1:6" x14ac:dyDescent="0.25">
      <c r="A1493" s="2" t="s">
        <v>10975</v>
      </c>
      <c r="B1493" t="s">
        <v>8473</v>
      </c>
      <c r="C1493" t="str">
        <f t="shared" si="46"/>
        <v>MGCaratinga</v>
      </c>
      <c r="D1493" s="11">
        <f>IF(A1493=A1492,'Cargos x vlr'!$G$4,'Cargos x vlr'!$F$4)</f>
        <v>200</v>
      </c>
      <c r="E1493" s="11">
        <f>IF(A1493=A1492,'Cargos x vlr'!$G$5,'Cargos x vlr'!$F$5)</f>
        <v>200</v>
      </c>
      <c r="F1493" s="11" t="str">
        <f t="shared" si="47"/>
        <v>Interior</v>
      </c>
    </row>
    <row r="1494" spans="1:6" x14ac:dyDescent="0.25">
      <c r="A1494" s="2" t="s">
        <v>10975</v>
      </c>
      <c r="B1494" t="s">
        <v>8486</v>
      </c>
      <c r="C1494" t="str">
        <f t="shared" si="46"/>
        <v>MGCarbonita</v>
      </c>
      <c r="D1494" s="11">
        <f>IF(A1494=A1493,'Cargos x vlr'!$G$4,'Cargos x vlr'!$F$4)</f>
        <v>200</v>
      </c>
      <c r="E1494" s="11">
        <f>IF(A1494=A1493,'Cargos x vlr'!$G$5,'Cargos x vlr'!$F$5)</f>
        <v>200</v>
      </c>
      <c r="F1494" s="11" t="str">
        <f t="shared" si="47"/>
        <v>Interior</v>
      </c>
    </row>
    <row r="1495" spans="1:6" x14ac:dyDescent="0.25">
      <c r="A1495" s="2" t="s">
        <v>10975</v>
      </c>
      <c r="B1495" t="s">
        <v>8498</v>
      </c>
      <c r="C1495" t="str">
        <f t="shared" si="46"/>
        <v>MGCareaçu</v>
      </c>
      <c r="D1495" s="11">
        <f>IF(A1495=A1494,'Cargos x vlr'!$G$4,'Cargos x vlr'!$F$4)</f>
        <v>200</v>
      </c>
      <c r="E1495" s="11">
        <f>IF(A1495=A1494,'Cargos x vlr'!$G$5,'Cargos x vlr'!$F$5)</f>
        <v>200</v>
      </c>
      <c r="F1495" s="11" t="str">
        <f t="shared" si="47"/>
        <v>Interior</v>
      </c>
    </row>
    <row r="1496" spans="1:6" x14ac:dyDescent="0.25">
      <c r="A1496" s="2" t="s">
        <v>10975</v>
      </c>
      <c r="B1496" t="s">
        <v>8510</v>
      </c>
      <c r="C1496" t="str">
        <f t="shared" si="46"/>
        <v>MGCarlos Chagas</v>
      </c>
      <c r="D1496" s="11">
        <f>IF(A1496=A1495,'Cargos x vlr'!$G$4,'Cargos x vlr'!$F$4)</f>
        <v>200</v>
      </c>
      <c r="E1496" s="11">
        <f>IF(A1496=A1495,'Cargos x vlr'!$G$5,'Cargos x vlr'!$F$5)</f>
        <v>200</v>
      </c>
      <c r="F1496" s="11" t="str">
        <f t="shared" si="47"/>
        <v>Interior</v>
      </c>
    </row>
    <row r="1497" spans="1:6" x14ac:dyDescent="0.25">
      <c r="A1497" s="2" t="s">
        <v>10975</v>
      </c>
      <c r="B1497" t="s">
        <v>8522</v>
      </c>
      <c r="C1497" t="str">
        <f t="shared" si="46"/>
        <v>MGCarmésia</v>
      </c>
      <c r="D1497" s="11">
        <f>IF(A1497=A1496,'Cargos x vlr'!$G$4,'Cargos x vlr'!$F$4)</f>
        <v>200</v>
      </c>
      <c r="E1497" s="11">
        <f>IF(A1497=A1496,'Cargos x vlr'!$G$5,'Cargos x vlr'!$F$5)</f>
        <v>200</v>
      </c>
      <c r="F1497" s="11" t="str">
        <f t="shared" si="47"/>
        <v>Interior</v>
      </c>
    </row>
    <row r="1498" spans="1:6" x14ac:dyDescent="0.25">
      <c r="A1498" s="2" t="s">
        <v>10975</v>
      </c>
      <c r="B1498" t="s">
        <v>8534</v>
      </c>
      <c r="C1498" t="str">
        <f t="shared" si="46"/>
        <v>MGCarmo da Cachoeira</v>
      </c>
      <c r="D1498" s="11">
        <f>IF(A1498=A1497,'Cargos x vlr'!$G$4,'Cargos x vlr'!$F$4)</f>
        <v>200</v>
      </c>
      <c r="E1498" s="11">
        <f>IF(A1498=A1497,'Cargos x vlr'!$G$5,'Cargos x vlr'!$F$5)</f>
        <v>200</v>
      </c>
      <c r="F1498" s="11" t="str">
        <f t="shared" si="47"/>
        <v>Interior</v>
      </c>
    </row>
    <row r="1499" spans="1:6" x14ac:dyDescent="0.25">
      <c r="A1499" s="2" t="s">
        <v>10975</v>
      </c>
      <c r="B1499" t="s">
        <v>8546</v>
      </c>
      <c r="C1499" t="str">
        <f t="shared" si="46"/>
        <v>MGCarmo da Mata</v>
      </c>
      <c r="D1499" s="11">
        <f>IF(A1499=A1498,'Cargos x vlr'!$G$4,'Cargos x vlr'!$F$4)</f>
        <v>200</v>
      </c>
      <c r="E1499" s="11">
        <f>IF(A1499=A1498,'Cargos x vlr'!$G$5,'Cargos x vlr'!$F$5)</f>
        <v>200</v>
      </c>
      <c r="F1499" s="11" t="str">
        <f t="shared" si="47"/>
        <v>Interior</v>
      </c>
    </row>
    <row r="1500" spans="1:6" x14ac:dyDescent="0.25">
      <c r="A1500" s="2" t="s">
        <v>10975</v>
      </c>
      <c r="B1500" t="s">
        <v>8558</v>
      </c>
      <c r="C1500" t="str">
        <f t="shared" si="46"/>
        <v>MGCarmo de Minas</v>
      </c>
      <c r="D1500" s="11">
        <f>IF(A1500=A1499,'Cargos x vlr'!$G$4,'Cargos x vlr'!$F$4)</f>
        <v>200</v>
      </c>
      <c r="E1500" s="11">
        <f>IF(A1500=A1499,'Cargos x vlr'!$G$5,'Cargos x vlr'!$F$5)</f>
        <v>200</v>
      </c>
      <c r="F1500" s="11" t="str">
        <f t="shared" si="47"/>
        <v>Interior</v>
      </c>
    </row>
    <row r="1501" spans="1:6" x14ac:dyDescent="0.25">
      <c r="A1501" s="2" t="s">
        <v>10975</v>
      </c>
      <c r="B1501" t="s">
        <v>8571</v>
      </c>
      <c r="C1501" t="str">
        <f t="shared" si="46"/>
        <v>MGCarmo do Cajuru</v>
      </c>
      <c r="D1501" s="11">
        <f>IF(A1501=A1500,'Cargos x vlr'!$G$4,'Cargos x vlr'!$F$4)</f>
        <v>200</v>
      </c>
      <c r="E1501" s="11">
        <f>IF(A1501=A1500,'Cargos x vlr'!$G$5,'Cargos x vlr'!$F$5)</f>
        <v>200</v>
      </c>
      <c r="F1501" s="11" t="str">
        <f t="shared" si="47"/>
        <v>Interior</v>
      </c>
    </row>
    <row r="1502" spans="1:6" x14ac:dyDescent="0.25">
      <c r="A1502" s="2" t="s">
        <v>10975</v>
      </c>
      <c r="B1502" t="s">
        <v>8583</v>
      </c>
      <c r="C1502" t="str">
        <f t="shared" si="46"/>
        <v>MGCarmo do Paranaíba</v>
      </c>
      <c r="D1502" s="11">
        <f>IF(A1502=A1501,'Cargos x vlr'!$G$4,'Cargos x vlr'!$F$4)</f>
        <v>200</v>
      </c>
      <c r="E1502" s="11">
        <f>IF(A1502=A1501,'Cargos x vlr'!$G$5,'Cargos x vlr'!$F$5)</f>
        <v>200</v>
      </c>
      <c r="F1502" s="11" t="str">
        <f t="shared" si="47"/>
        <v>Interior</v>
      </c>
    </row>
    <row r="1503" spans="1:6" x14ac:dyDescent="0.25">
      <c r="A1503" s="2" t="s">
        <v>10975</v>
      </c>
      <c r="B1503" t="s">
        <v>8595</v>
      </c>
      <c r="C1503" t="str">
        <f t="shared" si="46"/>
        <v>MGCarmo do Rio Claro</v>
      </c>
      <c r="D1503" s="11">
        <f>IF(A1503=A1502,'Cargos x vlr'!$G$4,'Cargos x vlr'!$F$4)</f>
        <v>200</v>
      </c>
      <c r="E1503" s="11">
        <f>IF(A1503=A1502,'Cargos x vlr'!$G$5,'Cargos x vlr'!$F$5)</f>
        <v>200</v>
      </c>
      <c r="F1503" s="11" t="str">
        <f t="shared" si="47"/>
        <v>Interior</v>
      </c>
    </row>
    <row r="1504" spans="1:6" x14ac:dyDescent="0.25">
      <c r="A1504" s="2" t="s">
        <v>10975</v>
      </c>
      <c r="B1504" t="s">
        <v>8608</v>
      </c>
      <c r="C1504" t="str">
        <f t="shared" si="46"/>
        <v>MGCarmópolis de Minas</v>
      </c>
      <c r="D1504" s="11">
        <f>IF(A1504=A1503,'Cargos x vlr'!$G$4,'Cargos x vlr'!$F$4)</f>
        <v>200</v>
      </c>
      <c r="E1504" s="11">
        <f>IF(A1504=A1503,'Cargos x vlr'!$G$5,'Cargos x vlr'!$F$5)</f>
        <v>200</v>
      </c>
      <c r="F1504" s="11" t="str">
        <f t="shared" si="47"/>
        <v>Interior</v>
      </c>
    </row>
    <row r="1505" spans="1:6" x14ac:dyDescent="0.25">
      <c r="A1505" s="2" t="s">
        <v>10975</v>
      </c>
      <c r="B1505" t="s">
        <v>8620</v>
      </c>
      <c r="C1505" t="str">
        <f t="shared" si="46"/>
        <v>MGCarneirinho</v>
      </c>
      <c r="D1505" s="11">
        <f>IF(A1505=A1504,'Cargos x vlr'!$G$4,'Cargos x vlr'!$F$4)</f>
        <v>200</v>
      </c>
      <c r="E1505" s="11">
        <f>IF(A1505=A1504,'Cargos x vlr'!$G$5,'Cargos x vlr'!$F$5)</f>
        <v>200</v>
      </c>
      <c r="F1505" s="11" t="str">
        <f t="shared" si="47"/>
        <v>Interior</v>
      </c>
    </row>
    <row r="1506" spans="1:6" x14ac:dyDescent="0.25">
      <c r="A1506" s="2" t="s">
        <v>10975</v>
      </c>
      <c r="B1506" t="s">
        <v>8632</v>
      </c>
      <c r="C1506" t="str">
        <f t="shared" si="46"/>
        <v>MGCarrancas</v>
      </c>
      <c r="D1506" s="11">
        <f>IF(A1506=A1505,'Cargos x vlr'!$G$4,'Cargos x vlr'!$F$4)</f>
        <v>200</v>
      </c>
      <c r="E1506" s="11">
        <f>IF(A1506=A1505,'Cargos x vlr'!$G$5,'Cargos x vlr'!$F$5)</f>
        <v>200</v>
      </c>
      <c r="F1506" s="11" t="str">
        <f t="shared" si="47"/>
        <v>Interior</v>
      </c>
    </row>
    <row r="1507" spans="1:6" x14ac:dyDescent="0.25">
      <c r="A1507" s="2" t="s">
        <v>10975</v>
      </c>
      <c r="B1507" t="s">
        <v>8644</v>
      </c>
      <c r="C1507" t="str">
        <f t="shared" si="46"/>
        <v>MGCarvalhópolis</v>
      </c>
      <c r="D1507" s="11">
        <f>IF(A1507=A1506,'Cargos x vlr'!$G$4,'Cargos x vlr'!$F$4)</f>
        <v>200</v>
      </c>
      <c r="E1507" s="11">
        <f>IF(A1507=A1506,'Cargos x vlr'!$G$5,'Cargos x vlr'!$F$5)</f>
        <v>200</v>
      </c>
      <c r="F1507" s="11" t="str">
        <f t="shared" si="47"/>
        <v>Interior</v>
      </c>
    </row>
    <row r="1508" spans="1:6" x14ac:dyDescent="0.25">
      <c r="A1508" s="2" t="s">
        <v>10975</v>
      </c>
      <c r="B1508" t="s">
        <v>8655</v>
      </c>
      <c r="C1508" t="str">
        <f t="shared" si="46"/>
        <v>MGCarvalhos</v>
      </c>
      <c r="D1508" s="11">
        <f>IF(A1508=A1507,'Cargos x vlr'!$G$4,'Cargos x vlr'!$F$4)</f>
        <v>200</v>
      </c>
      <c r="E1508" s="11">
        <f>IF(A1508=A1507,'Cargos x vlr'!$G$5,'Cargos x vlr'!$F$5)</f>
        <v>200</v>
      </c>
      <c r="F1508" s="11" t="str">
        <f t="shared" si="47"/>
        <v>Interior</v>
      </c>
    </row>
    <row r="1509" spans="1:6" x14ac:dyDescent="0.25">
      <c r="A1509" s="2" t="s">
        <v>10975</v>
      </c>
      <c r="B1509" t="s">
        <v>8668</v>
      </c>
      <c r="C1509" t="str">
        <f t="shared" si="46"/>
        <v>MGCasa Grande</v>
      </c>
      <c r="D1509" s="11">
        <f>IF(A1509=A1508,'Cargos x vlr'!$G$4,'Cargos x vlr'!$F$4)</f>
        <v>200</v>
      </c>
      <c r="E1509" s="11">
        <f>IF(A1509=A1508,'Cargos x vlr'!$G$5,'Cargos x vlr'!$F$5)</f>
        <v>200</v>
      </c>
      <c r="F1509" s="11" t="str">
        <f t="shared" si="47"/>
        <v>Interior</v>
      </c>
    </row>
    <row r="1510" spans="1:6" x14ac:dyDescent="0.25">
      <c r="A1510" s="2" t="s">
        <v>10975</v>
      </c>
      <c r="B1510" t="s">
        <v>8681</v>
      </c>
      <c r="C1510" t="str">
        <f t="shared" si="46"/>
        <v>MGCascalho Rico</v>
      </c>
      <c r="D1510" s="11">
        <f>IF(A1510=A1509,'Cargos x vlr'!$G$4,'Cargos x vlr'!$F$4)</f>
        <v>200</v>
      </c>
      <c r="E1510" s="11">
        <f>IF(A1510=A1509,'Cargos x vlr'!$G$5,'Cargos x vlr'!$F$5)</f>
        <v>200</v>
      </c>
      <c r="F1510" s="11" t="str">
        <f t="shared" si="47"/>
        <v>Interior</v>
      </c>
    </row>
    <row r="1511" spans="1:6" x14ac:dyDescent="0.25">
      <c r="A1511" s="2" t="s">
        <v>10975</v>
      </c>
      <c r="B1511" t="s">
        <v>8693</v>
      </c>
      <c r="C1511" t="str">
        <f t="shared" si="46"/>
        <v>MGCássia</v>
      </c>
      <c r="D1511" s="11">
        <f>IF(A1511=A1510,'Cargos x vlr'!$G$4,'Cargos x vlr'!$F$4)</f>
        <v>200</v>
      </c>
      <c r="E1511" s="11">
        <f>IF(A1511=A1510,'Cargos x vlr'!$G$5,'Cargos x vlr'!$F$5)</f>
        <v>200</v>
      </c>
      <c r="F1511" s="11" t="str">
        <f t="shared" si="47"/>
        <v>Interior</v>
      </c>
    </row>
    <row r="1512" spans="1:6" x14ac:dyDescent="0.25">
      <c r="A1512" s="2" t="s">
        <v>10975</v>
      </c>
      <c r="B1512" t="s">
        <v>8705</v>
      </c>
      <c r="C1512" t="str">
        <f t="shared" si="46"/>
        <v>MGCataguases</v>
      </c>
      <c r="D1512" s="11">
        <f>IF(A1512=A1511,'Cargos x vlr'!$G$4,'Cargos x vlr'!$F$4)</f>
        <v>200</v>
      </c>
      <c r="E1512" s="11">
        <f>IF(A1512=A1511,'Cargos x vlr'!$G$5,'Cargos x vlr'!$F$5)</f>
        <v>200</v>
      </c>
      <c r="F1512" s="11" t="str">
        <f t="shared" si="47"/>
        <v>Interior</v>
      </c>
    </row>
    <row r="1513" spans="1:6" x14ac:dyDescent="0.25">
      <c r="A1513" s="2" t="s">
        <v>10975</v>
      </c>
      <c r="B1513" t="s">
        <v>8717</v>
      </c>
      <c r="C1513" t="str">
        <f t="shared" si="46"/>
        <v>MGCatas Altas</v>
      </c>
      <c r="D1513" s="11">
        <f>IF(A1513=A1512,'Cargos x vlr'!$G$4,'Cargos x vlr'!$F$4)</f>
        <v>200</v>
      </c>
      <c r="E1513" s="11">
        <f>IF(A1513=A1512,'Cargos x vlr'!$G$5,'Cargos x vlr'!$F$5)</f>
        <v>200</v>
      </c>
      <c r="F1513" s="11" t="str">
        <f t="shared" si="47"/>
        <v>Interior</v>
      </c>
    </row>
    <row r="1514" spans="1:6" x14ac:dyDescent="0.25">
      <c r="A1514" s="2" t="s">
        <v>10975</v>
      </c>
      <c r="B1514" t="s">
        <v>8729</v>
      </c>
      <c r="C1514" t="str">
        <f t="shared" si="46"/>
        <v>MGCatas Altas da Noruega</v>
      </c>
      <c r="D1514" s="11">
        <f>IF(A1514=A1513,'Cargos x vlr'!$G$4,'Cargos x vlr'!$F$4)</f>
        <v>200</v>
      </c>
      <c r="E1514" s="11">
        <f>IF(A1514=A1513,'Cargos x vlr'!$G$5,'Cargos x vlr'!$F$5)</f>
        <v>200</v>
      </c>
      <c r="F1514" s="11" t="str">
        <f t="shared" si="47"/>
        <v>Interior</v>
      </c>
    </row>
    <row r="1515" spans="1:6" x14ac:dyDescent="0.25">
      <c r="A1515" s="2" t="s">
        <v>10975</v>
      </c>
      <c r="B1515" t="s">
        <v>8740</v>
      </c>
      <c r="C1515" t="str">
        <f t="shared" si="46"/>
        <v>MGCatuji</v>
      </c>
      <c r="D1515" s="11">
        <f>IF(A1515=A1514,'Cargos x vlr'!$G$4,'Cargos x vlr'!$F$4)</f>
        <v>200</v>
      </c>
      <c r="E1515" s="11">
        <f>IF(A1515=A1514,'Cargos x vlr'!$G$5,'Cargos x vlr'!$F$5)</f>
        <v>200</v>
      </c>
      <c r="F1515" s="11" t="str">
        <f t="shared" si="47"/>
        <v>Interior</v>
      </c>
    </row>
    <row r="1516" spans="1:6" x14ac:dyDescent="0.25">
      <c r="A1516" s="2" t="s">
        <v>10975</v>
      </c>
      <c r="B1516" t="s">
        <v>8751</v>
      </c>
      <c r="C1516" t="str">
        <f t="shared" si="46"/>
        <v>MGCatuti</v>
      </c>
      <c r="D1516" s="11">
        <f>IF(A1516=A1515,'Cargos x vlr'!$G$4,'Cargos x vlr'!$F$4)</f>
        <v>200</v>
      </c>
      <c r="E1516" s="11">
        <f>IF(A1516=A1515,'Cargos x vlr'!$G$5,'Cargos x vlr'!$F$5)</f>
        <v>200</v>
      </c>
      <c r="F1516" s="11" t="str">
        <f t="shared" si="47"/>
        <v>Interior</v>
      </c>
    </row>
    <row r="1517" spans="1:6" x14ac:dyDescent="0.25">
      <c r="A1517" s="2" t="s">
        <v>10975</v>
      </c>
      <c r="B1517" t="s">
        <v>8762</v>
      </c>
      <c r="C1517" t="str">
        <f t="shared" si="46"/>
        <v>MGCaxambu</v>
      </c>
      <c r="D1517" s="11">
        <f>IF(A1517=A1516,'Cargos x vlr'!$G$4,'Cargos x vlr'!$F$4)</f>
        <v>200</v>
      </c>
      <c r="E1517" s="11">
        <f>IF(A1517=A1516,'Cargos x vlr'!$G$5,'Cargos x vlr'!$F$5)</f>
        <v>200</v>
      </c>
      <c r="F1517" s="11" t="str">
        <f t="shared" si="47"/>
        <v>Interior</v>
      </c>
    </row>
    <row r="1518" spans="1:6" x14ac:dyDescent="0.25">
      <c r="A1518" s="2" t="s">
        <v>10975</v>
      </c>
      <c r="B1518" t="s">
        <v>8773</v>
      </c>
      <c r="C1518" t="str">
        <f t="shared" si="46"/>
        <v>MGCedro do Abaeté</v>
      </c>
      <c r="D1518" s="11">
        <f>IF(A1518=A1517,'Cargos x vlr'!$G$4,'Cargos x vlr'!$F$4)</f>
        <v>200</v>
      </c>
      <c r="E1518" s="11">
        <f>IF(A1518=A1517,'Cargos x vlr'!$G$5,'Cargos x vlr'!$F$5)</f>
        <v>200</v>
      </c>
      <c r="F1518" s="11" t="str">
        <f t="shared" si="47"/>
        <v>Interior</v>
      </c>
    </row>
    <row r="1519" spans="1:6" x14ac:dyDescent="0.25">
      <c r="A1519" s="2" t="s">
        <v>10975</v>
      </c>
      <c r="B1519" t="s">
        <v>8785</v>
      </c>
      <c r="C1519" t="str">
        <f t="shared" si="46"/>
        <v>MGCentral de Minas</v>
      </c>
      <c r="D1519" s="11">
        <f>IF(A1519=A1518,'Cargos x vlr'!$G$4,'Cargos x vlr'!$F$4)</f>
        <v>200</v>
      </c>
      <c r="E1519" s="11">
        <f>IF(A1519=A1518,'Cargos x vlr'!$G$5,'Cargos x vlr'!$F$5)</f>
        <v>200</v>
      </c>
      <c r="F1519" s="11" t="str">
        <f t="shared" si="47"/>
        <v>Interior</v>
      </c>
    </row>
    <row r="1520" spans="1:6" x14ac:dyDescent="0.25">
      <c r="A1520" s="2" t="s">
        <v>10975</v>
      </c>
      <c r="B1520" t="s">
        <v>8797</v>
      </c>
      <c r="C1520" t="str">
        <f t="shared" si="46"/>
        <v>MGCentralina</v>
      </c>
      <c r="D1520" s="11">
        <f>IF(A1520=A1519,'Cargos x vlr'!$G$4,'Cargos x vlr'!$F$4)</f>
        <v>200</v>
      </c>
      <c r="E1520" s="11">
        <f>IF(A1520=A1519,'Cargos x vlr'!$G$5,'Cargos x vlr'!$F$5)</f>
        <v>200</v>
      </c>
      <c r="F1520" s="11" t="str">
        <f t="shared" si="47"/>
        <v>Interior</v>
      </c>
    </row>
    <row r="1521" spans="1:6" x14ac:dyDescent="0.25">
      <c r="A1521" s="2" t="s">
        <v>10975</v>
      </c>
      <c r="B1521" t="s">
        <v>8809</v>
      </c>
      <c r="C1521" t="str">
        <f t="shared" si="46"/>
        <v>MGChácara</v>
      </c>
      <c r="D1521" s="11">
        <f>IF(A1521=A1520,'Cargos x vlr'!$G$4,'Cargos x vlr'!$F$4)</f>
        <v>200</v>
      </c>
      <c r="E1521" s="11">
        <f>IF(A1521=A1520,'Cargos x vlr'!$G$5,'Cargos x vlr'!$F$5)</f>
        <v>200</v>
      </c>
      <c r="F1521" s="11" t="str">
        <f t="shared" si="47"/>
        <v>Interior</v>
      </c>
    </row>
    <row r="1522" spans="1:6" x14ac:dyDescent="0.25">
      <c r="A1522" s="2" t="s">
        <v>10975</v>
      </c>
      <c r="B1522" t="s">
        <v>8819</v>
      </c>
      <c r="C1522" t="str">
        <f t="shared" si="46"/>
        <v>MGChalé</v>
      </c>
      <c r="D1522" s="11">
        <f>IF(A1522=A1521,'Cargos x vlr'!$G$4,'Cargos x vlr'!$F$4)</f>
        <v>200</v>
      </c>
      <c r="E1522" s="11">
        <f>IF(A1522=A1521,'Cargos x vlr'!$G$5,'Cargos x vlr'!$F$5)</f>
        <v>200</v>
      </c>
      <c r="F1522" s="11" t="str">
        <f t="shared" si="47"/>
        <v>Interior</v>
      </c>
    </row>
    <row r="1523" spans="1:6" x14ac:dyDescent="0.25">
      <c r="A1523" s="2" t="s">
        <v>10975</v>
      </c>
      <c r="B1523" t="s">
        <v>8829</v>
      </c>
      <c r="C1523" t="str">
        <f t="shared" si="46"/>
        <v>MGChapada do Norte</v>
      </c>
      <c r="D1523" s="11">
        <f>IF(A1523=A1522,'Cargos x vlr'!$G$4,'Cargos x vlr'!$F$4)</f>
        <v>200</v>
      </c>
      <c r="E1523" s="11">
        <f>IF(A1523=A1522,'Cargos x vlr'!$G$5,'Cargos x vlr'!$F$5)</f>
        <v>200</v>
      </c>
      <c r="F1523" s="11" t="str">
        <f t="shared" si="47"/>
        <v>Interior</v>
      </c>
    </row>
    <row r="1524" spans="1:6" x14ac:dyDescent="0.25">
      <c r="A1524" s="2" t="s">
        <v>10975</v>
      </c>
      <c r="B1524" t="s">
        <v>8840</v>
      </c>
      <c r="C1524" t="str">
        <f t="shared" si="46"/>
        <v>MGChapada Gaúcha</v>
      </c>
      <c r="D1524" s="11">
        <f>IF(A1524=A1523,'Cargos x vlr'!$G$4,'Cargos x vlr'!$F$4)</f>
        <v>200</v>
      </c>
      <c r="E1524" s="11">
        <f>IF(A1524=A1523,'Cargos x vlr'!$G$5,'Cargos x vlr'!$F$5)</f>
        <v>200</v>
      </c>
      <c r="F1524" s="11" t="str">
        <f t="shared" si="47"/>
        <v>Interior</v>
      </c>
    </row>
    <row r="1525" spans="1:6" x14ac:dyDescent="0.25">
      <c r="A1525" s="2" t="s">
        <v>10975</v>
      </c>
      <c r="B1525" t="s">
        <v>8851</v>
      </c>
      <c r="C1525" t="str">
        <f t="shared" si="46"/>
        <v>MGChiador</v>
      </c>
      <c r="D1525" s="11">
        <f>IF(A1525=A1524,'Cargos x vlr'!$G$4,'Cargos x vlr'!$F$4)</f>
        <v>200</v>
      </c>
      <c r="E1525" s="11">
        <f>IF(A1525=A1524,'Cargos x vlr'!$G$5,'Cargos x vlr'!$F$5)</f>
        <v>200</v>
      </c>
      <c r="F1525" s="11" t="str">
        <f t="shared" si="47"/>
        <v>Interior</v>
      </c>
    </row>
    <row r="1526" spans="1:6" x14ac:dyDescent="0.25">
      <c r="A1526" s="2" t="s">
        <v>10975</v>
      </c>
      <c r="B1526" t="s">
        <v>8863</v>
      </c>
      <c r="C1526" t="str">
        <f t="shared" si="46"/>
        <v>MGCipotânea</v>
      </c>
      <c r="D1526" s="11">
        <f>IF(A1526=A1525,'Cargos x vlr'!$G$4,'Cargos x vlr'!$F$4)</f>
        <v>200</v>
      </c>
      <c r="E1526" s="11">
        <f>IF(A1526=A1525,'Cargos x vlr'!$G$5,'Cargos x vlr'!$F$5)</f>
        <v>200</v>
      </c>
      <c r="F1526" s="11" t="str">
        <f t="shared" si="47"/>
        <v>Interior</v>
      </c>
    </row>
    <row r="1527" spans="1:6" x14ac:dyDescent="0.25">
      <c r="A1527" s="2" t="s">
        <v>10975</v>
      </c>
      <c r="B1527" t="s">
        <v>8874</v>
      </c>
      <c r="C1527" t="str">
        <f t="shared" si="46"/>
        <v>MGClaraval</v>
      </c>
      <c r="D1527" s="11">
        <f>IF(A1527=A1526,'Cargos x vlr'!$G$4,'Cargos x vlr'!$F$4)</f>
        <v>200</v>
      </c>
      <c r="E1527" s="11">
        <f>IF(A1527=A1526,'Cargos x vlr'!$G$5,'Cargos x vlr'!$F$5)</f>
        <v>200</v>
      </c>
      <c r="F1527" s="11" t="str">
        <f t="shared" si="47"/>
        <v>Interior</v>
      </c>
    </row>
    <row r="1528" spans="1:6" x14ac:dyDescent="0.25">
      <c r="A1528" s="2" t="s">
        <v>10975</v>
      </c>
      <c r="B1528" t="s">
        <v>8886</v>
      </c>
      <c r="C1528" t="str">
        <f t="shared" si="46"/>
        <v>MGClaro dos Poções</v>
      </c>
      <c r="D1528" s="11">
        <f>IF(A1528=A1527,'Cargos x vlr'!$G$4,'Cargos x vlr'!$F$4)</f>
        <v>200</v>
      </c>
      <c r="E1528" s="11">
        <f>IF(A1528=A1527,'Cargos x vlr'!$G$5,'Cargos x vlr'!$F$5)</f>
        <v>200</v>
      </c>
      <c r="F1528" s="11" t="str">
        <f t="shared" si="47"/>
        <v>Interior</v>
      </c>
    </row>
    <row r="1529" spans="1:6" x14ac:dyDescent="0.25">
      <c r="A1529" s="2" t="s">
        <v>10975</v>
      </c>
      <c r="B1529" t="s">
        <v>8898</v>
      </c>
      <c r="C1529" t="str">
        <f t="shared" si="46"/>
        <v>MGCláudio</v>
      </c>
      <c r="D1529" s="11">
        <f>IF(A1529=A1528,'Cargos x vlr'!$G$4,'Cargos x vlr'!$F$4)</f>
        <v>200</v>
      </c>
      <c r="E1529" s="11">
        <f>IF(A1529=A1528,'Cargos x vlr'!$G$5,'Cargos x vlr'!$F$5)</f>
        <v>200</v>
      </c>
      <c r="F1529" s="11" t="str">
        <f t="shared" si="47"/>
        <v>Interior</v>
      </c>
    </row>
    <row r="1530" spans="1:6" x14ac:dyDescent="0.25">
      <c r="A1530" s="2" t="s">
        <v>10975</v>
      </c>
      <c r="B1530" t="s">
        <v>8908</v>
      </c>
      <c r="C1530" t="str">
        <f t="shared" si="46"/>
        <v>MGCoimbra</v>
      </c>
      <c r="D1530" s="11">
        <f>IF(A1530=A1529,'Cargos x vlr'!$G$4,'Cargos x vlr'!$F$4)</f>
        <v>200</v>
      </c>
      <c r="E1530" s="11">
        <f>IF(A1530=A1529,'Cargos x vlr'!$G$5,'Cargos x vlr'!$F$5)</f>
        <v>200</v>
      </c>
      <c r="F1530" s="11" t="str">
        <f t="shared" si="47"/>
        <v>Interior</v>
      </c>
    </row>
    <row r="1531" spans="1:6" x14ac:dyDescent="0.25">
      <c r="A1531" s="2" t="s">
        <v>10975</v>
      </c>
      <c r="B1531" t="s">
        <v>8919</v>
      </c>
      <c r="C1531" t="str">
        <f t="shared" si="46"/>
        <v>MGColuna</v>
      </c>
      <c r="D1531" s="11">
        <f>IF(A1531=A1530,'Cargos x vlr'!$G$4,'Cargos x vlr'!$F$4)</f>
        <v>200</v>
      </c>
      <c r="E1531" s="11">
        <f>IF(A1531=A1530,'Cargos x vlr'!$G$5,'Cargos x vlr'!$F$5)</f>
        <v>200</v>
      </c>
      <c r="F1531" s="11" t="str">
        <f t="shared" si="47"/>
        <v>Interior</v>
      </c>
    </row>
    <row r="1532" spans="1:6" x14ac:dyDescent="0.25">
      <c r="A1532" s="2" t="s">
        <v>10975</v>
      </c>
      <c r="B1532" t="s">
        <v>8929</v>
      </c>
      <c r="C1532" t="str">
        <f t="shared" si="46"/>
        <v>MGComendador Gomes</v>
      </c>
      <c r="D1532" s="11">
        <f>IF(A1532=A1531,'Cargos x vlr'!$G$4,'Cargos x vlr'!$F$4)</f>
        <v>200</v>
      </c>
      <c r="E1532" s="11">
        <f>IF(A1532=A1531,'Cargos x vlr'!$G$5,'Cargos x vlr'!$F$5)</f>
        <v>200</v>
      </c>
      <c r="F1532" s="11" t="str">
        <f t="shared" si="47"/>
        <v>Interior</v>
      </c>
    </row>
    <row r="1533" spans="1:6" x14ac:dyDescent="0.25">
      <c r="A1533" s="2" t="s">
        <v>10975</v>
      </c>
      <c r="B1533" t="s">
        <v>8939</v>
      </c>
      <c r="C1533" t="str">
        <f t="shared" si="46"/>
        <v>MGComercinho</v>
      </c>
      <c r="D1533" s="11">
        <f>IF(A1533=A1532,'Cargos x vlr'!$G$4,'Cargos x vlr'!$F$4)</f>
        <v>200</v>
      </c>
      <c r="E1533" s="11">
        <f>IF(A1533=A1532,'Cargos x vlr'!$G$5,'Cargos x vlr'!$F$5)</f>
        <v>200</v>
      </c>
      <c r="F1533" s="11" t="str">
        <f t="shared" si="47"/>
        <v>Interior</v>
      </c>
    </row>
    <row r="1534" spans="1:6" x14ac:dyDescent="0.25">
      <c r="A1534" s="2" t="s">
        <v>10975</v>
      </c>
      <c r="B1534" t="s">
        <v>8948</v>
      </c>
      <c r="C1534" t="str">
        <f t="shared" si="46"/>
        <v>MGConceição da Aparecida</v>
      </c>
      <c r="D1534" s="11">
        <f>IF(A1534=A1533,'Cargos x vlr'!$G$4,'Cargos x vlr'!$F$4)</f>
        <v>200</v>
      </c>
      <c r="E1534" s="11">
        <f>IF(A1534=A1533,'Cargos x vlr'!$G$5,'Cargos x vlr'!$F$5)</f>
        <v>200</v>
      </c>
      <c r="F1534" s="11" t="str">
        <f t="shared" si="47"/>
        <v>Interior</v>
      </c>
    </row>
    <row r="1535" spans="1:6" x14ac:dyDescent="0.25">
      <c r="A1535" s="2" t="s">
        <v>10975</v>
      </c>
      <c r="B1535" t="s">
        <v>8958</v>
      </c>
      <c r="C1535" t="str">
        <f t="shared" si="46"/>
        <v>MGConceição da Barra de Minas</v>
      </c>
      <c r="D1535" s="11">
        <f>IF(A1535=A1534,'Cargos x vlr'!$G$4,'Cargos x vlr'!$F$4)</f>
        <v>200</v>
      </c>
      <c r="E1535" s="11">
        <f>IF(A1535=A1534,'Cargos x vlr'!$G$5,'Cargos x vlr'!$F$5)</f>
        <v>200</v>
      </c>
      <c r="F1535" s="11" t="str">
        <f t="shared" si="47"/>
        <v>Interior</v>
      </c>
    </row>
    <row r="1536" spans="1:6" x14ac:dyDescent="0.25">
      <c r="A1536" s="2" t="s">
        <v>10975</v>
      </c>
      <c r="B1536" t="s">
        <v>8968</v>
      </c>
      <c r="C1536" t="str">
        <f t="shared" si="46"/>
        <v>MGConceição das Alagoas</v>
      </c>
      <c r="D1536" s="11">
        <f>IF(A1536=A1535,'Cargos x vlr'!$G$4,'Cargos x vlr'!$F$4)</f>
        <v>200</v>
      </c>
      <c r="E1536" s="11">
        <f>IF(A1536=A1535,'Cargos x vlr'!$G$5,'Cargos x vlr'!$F$5)</f>
        <v>200</v>
      </c>
      <c r="F1536" s="11" t="str">
        <f t="shared" si="47"/>
        <v>Interior</v>
      </c>
    </row>
    <row r="1537" spans="1:6" x14ac:dyDescent="0.25">
      <c r="A1537" s="2" t="s">
        <v>10975</v>
      </c>
      <c r="B1537" t="s">
        <v>8978</v>
      </c>
      <c r="C1537" t="str">
        <f t="shared" si="46"/>
        <v>MGConceição das Pedras</v>
      </c>
      <c r="D1537" s="11">
        <f>IF(A1537=A1536,'Cargos x vlr'!$G$4,'Cargos x vlr'!$F$4)</f>
        <v>200</v>
      </c>
      <c r="E1537" s="11">
        <f>IF(A1537=A1536,'Cargos x vlr'!$G$5,'Cargos x vlr'!$F$5)</f>
        <v>200</v>
      </c>
      <c r="F1537" s="11" t="str">
        <f t="shared" si="47"/>
        <v>Interior</v>
      </c>
    </row>
    <row r="1538" spans="1:6" x14ac:dyDescent="0.25">
      <c r="A1538" s="2" t="s">
        <v>10975</v>
      </c>
      <c r="B1538" t="s">
        <v>8988</v>
      </c>
      <c r="C1538" t="str">
        <f t="shared" si="46"/>
        <v>MGConceição de Ipanema</v>
      </c>
      <c r="D1538" s="11">
        <f>IF(A1538=A1537,'Cargos x vlr'!$G$4,'Cargos x vlr'!$F$4)</f>
        <v>200</v>
      </c>
      <c r="E1538" s="11">
        <f>IF(A1538=A1537,'Cargos x vlr'!$G$5,'Cargos x vlr'!$F$5)</f>
        <v>200</v>
      </c>
      <c r="F1538" s="11" t="str">
        <f t="shared" si="47"/>
        <v>Interior</v>
      </c>
    </row>
    <row r="1539" spans="1:6" x14ac:dyDescent="0.25">
      <c r="A1539" s="2" t="s">
        <v>10975</v>
      </c>
      <c r="B1539" t="s">
        <v>8998</v>
      </c>
      <c r="C1539" t="str">
        <f t="shared" ref="C1539:C1602" si="48">CONCATENATE(A1539,B1539)</f>
        <v>MGConceição do Mato Dentro</v>
      </c>
      <c r="D1539" s="11">
        <f>IF(A1539=A1538,'Cargos x vlr'!$G$4,'Cargos x vlr'!$F$4)</f>
        <v>200</v>
      </c>
      <c r="E1539" s="11">
        <f>IF(A1539=A1538,'Cargos x vlr'!$G$5,'Cargos x vlr'!$F$5)</f>
        <v>200</v>
      </c>
      <c r="F1539" s="11" t="str">
        <f t="shared" ref="F1539:F1602" si="49">IF(A1538=A1539,"Interior","Capital")</f>
        <v>Interior</v>
      </c>
    </row>
    <row r="1540" spans="1:6" x14ac:dyDescent="0.25">
      <c r="A1540" s="2" t="s">
        <v>10975</v>
      </c>
      <c r="B1540" t="s">
        <v>9007</v>
      </c>
      <c r="C1540" t="str">
        <f t="shared" si="48"/>
        <v>MGConceição do Pará</v>
      </c>
      <c r="D1540" s="11">
        <f>IF(A1540=A1539,'Cargos x vlr'!$G$4,'Cargos x vlr'!$F$4)</f>
        <v>200</v>
      </c>
      <c r="E1540" s="11">
        <f>IF(A1540=A1539,'Cargos x vlr'!$G$5,'Cargos x vlr'!$F$5)</f>
        <v>200</v>
      </c>
      <c r="F1540" s="11" t="str">
        <f t="shared" si="49"/>
        <v>Interior</v>
      </c>
    </row>
    <row r="1541" spans="1:6" x14ac:dyDescent="0.25">
      <c r="A1541" s="2" t="s">
        <v>10975</v>
      </c>
      <c r="B1541" t="s">
        <v>9017</v>
      </c>
      <c r="C1541" t="str">
        <f t="shared" si="48"/>
        <v>MGConceição do Rio Verde</v>
      </c>
      <c r="D1541" s="11">
        <f>IF(A1541=A1540,'Cargos x vlr'!$G$4,'Cargos x vlr'!$F$4)</f>
        <v>200</v>
      </c>
      <c r="E1541" s="11">
        <f>IF(A1541=A1540,'Cargos x vlr'!$G$5,'Cargos x vlr'!$F$5)</f>
        <v>200</v>
      </c>
      <c r="F1541" s="11" t="str">
        <f t="shared" si="49"/>
        <v>Interior</v>
      </c>
    </row>
    <row r="1542" spans="1:6" x14ac:dyDescent="0.25">
      <c r="A1542" s="2" t="s">
        <v>10975</v>
      </c>
      <c r="B1542" t="s">
        <v>9026</v>
      </c>
      <c r="C1542" t="str">
        <f t="shared" si="48"/>
        <v>MGConceição dos Ouros</v>
      </c>
      <c r="D1542" s="11">
        <f>IF(A1542=A1541,'Cargos x vlr'!$G$4,'Cargos x vlr'!$F$4)</f>
        <v>200</v>
      </c>
      <c r="E1542" s="11">
        <f>IF(A1542=A1541,'Cargos x vlr'!$G$5,'Cargos x vlr'!$F$5)</f>
        <v>200</v>
      </c>
      <c r="F1542" s="11" t="str">
        <f t="shared" si="49"/>
        <v>Interior</v>
      </c>
    </row>
    <row r="1543" spans="1:6" x14ac:dyDescent="0.25">
      <c r="A1543" s="2" t="s">
        <v>10975</v>
      </c>
      <c r="B1543" t="s">
        <v>9035</v>
      </c>
      <c r="C1543" t="str">
        <f t="shared" si="48"/>
        <v>MGCônego Marinho</v>
      </c>
      <c r="D1543" s="11">
        <f>IF(A1543=A1542,'Cargos x vlr'!$G$4,'Cargos x vlr'!$F$4)</f>
        <v>200</v>
      </c>
      <c r="E1543" s="11">
        <f>IF(A1543=A1542,'Cargos x vlr'!$G$5,'Cargos x vlr'!$F$5)</f>
        <v>200</v>
      </c>
      <c r="F1543" s="11" t="str">
        <f t="shared" si="49"/>
        <v>Interior</v>
      </c>
    </row>
    <row r="1544" spans="1:6" x14ac:dyDescent="0.25">
      <c r="A1544" s="2" t="s">
        <v>10975</v>
      </c>
      <c r="B1544" t="s">
        <v>9045</v>
      </c>
      <c r="C1544" t="str">
        <f t="shared" si="48"/>
        <v>MGConfins</v>
      </c>
      <c r="D1544" s="11">
        <f>IF(A1544=A1543,'Cargos x vlr'!$G$4,'Cargos x vlr'!$F$4)</f>
        <v>200</v>
      </c>
      <c r="E1544" s="11">
        <f>IF(A1544=A1543,'Cargos x vlr'!$G$5,'Cargos x vlr'!$F$5)</f>
        <v>200</v>
      </c>
      <c r="F1544" s="11" t="str">
        <f t="shared" si="49"/>
        <v>Interior</v>
      </c>
    </row>
    <row r="1545" spans="1:6" x14ac:dyDescent="0.25">
      <c r="A1545" s="2" t="s">
        <v>10975</v>
      </c>
      <c r="B1545" t="s">
        <v>9054</v>
      </c>
      <c r="C1545" t="str">
        <f t="shared" si="48"/>
        <v>MGCongonhal</v>
      </c>
      <c r="D1545" s="11">
        <f>IF(A1545=A1544,'Cargos x vlr'!$G$4,'Cargos x vlr'!$F$4)</f>
        <v>200</v>
      </c>
      <c r="E1545" s="11">
        <f>IF(A1545=A1544,'Cargos x vlr'!$G$5,'Cargos x vlr'!$F$5)</f>
        <v>200</v>
      </c>
      <c r="F1545" s="11" t="str">
        <f t="shared" si="49"/>
        <v>Interior</v>
      </c>
    </row>
    <row r="1546" spans="1:6" x14ac:dyDescent="0.25">
      <c r="A1546" s="2" t="s">
        <v>10975</v>
      </c>
      <c r="B1546" t="s">
        <v>9064</v>
      </c>
      <c r="C1546" t="str">
        <f t="shared" si="48"/>
        <v>MGCongonhas</v>
      </c>
      <c r="D1546" s="11">
        <f>IF(A1546=A1545,'Cargos x vlr'!$G$4,'Cargos x vlr'!$F$4)</f>
        <v>200</v>
      </c>
      <c r="E1546" s="11">
        <f>IF(A1546=A1545,'Cargos x vlr'!$G$5,'Cargos x vlr'!$F$5)</f>
        <v>200</v>
      </c>
      <c r="F1546" s="11" t="str">
        <f t="shared" si="49"/>
        <v>Interior</v>
      </c>
    </row>
    <row r="1547" spans="1:6" x14ac:dyDescent="0.25">
      <c r="A1547" s="2" t="s">
        <v>10975</v>
      </c>
      <c r="B1547" t="s">
        <v>9074</v>
      </c>
      <c r="C1547" t="str">
        <f t="shared" si="48"/>
        <v>MGCongonhas do Norte</v>
      </c>
      <c r="D1547" s="11">
        <f>IF(A1547=A1546,'Cargos x vlr'!$G$4,'Cargos x vlr'!$F$4)</f>
        <v>200</v>
      </c>
      <c r="E1547" s="11">
        <f>IF(A1547=A1546,'Cargos x vlr'!$G$5,'Cargos x vlr'!$F$5)</f>
        <v>200</v>
      </c>
      <c r="F1547" s="11" t="str">
        <f t="shared" si="49"/>
        <v>Interior</v>
      </c>
    </row>
    <row r="1548" spans="1:6" x14ac:dyDescent="0.25">
      <c r="A1548" s="2" t="s">
        <v>10975</v>
      </c>
      <c r="B1548" t="s">
        <v>9083</v>
      </c>
      <c r="C1548" t="str">
        <f t="shared" si="48"/>
        <v>MGConquista</v>
      </c>
      <c r="D1548" s="11">
        <f>IF(A1548=A1547,'Cargos x vlr'!$G$4,'Cargos x vlr'!$F$4)</f>
        <v>200</v>
      </c>
      <c r="E1548" s="11">
        <f>IF(A1548=A1547,'Cargos x vlr'!$G$5,'Cargos x vlr'!$F$5)</f>
        <v>200</v>
      </c>
      <c r="F1548" s="11" t="str">
        <f t="shared" si="49"/>
        <v>Interior</v>
      </c>
    </row>
    <row r="1549" spans="1:6" x14ac:dyDescent="0.25">
      <c r="A1549" s="2" t="s">
        <v>10975</v>
      </c>
      <c r="B1549" t="s">
        <v>9093</v>
      </c>
      <c r="C1549" t="str">
        <f t="shared" si="48"/>
        <v>MGConselheiro Lafaiete</v>
      </c>
      <c r="D1549" s="11">
        <f>IF(A1549=A1548,'Cargos x vlr'!$G$4,'Cargos x vlr'!$F$4)</f>
        <v>200</v>
      </c>
      <c r="E1549" s="11">
        <f>IF(A1549=A1548,'Cargos x vlr'!$G$5,'Cargos x vlr'!$F$5)</f>
        <v>200</v>
      </c>
      <c r="F1549" s="11" t="str">
        <f t="shared" si="49"/>
        <v>Interior</v>
      </c>
    </row>
    <row r="1550" spans="1:6" x14ac:dyDescent="0.25">
      <c r="A1550" s="2" t="s">
        <v>10975</v>
      </c>
      <c r="B1550" t="s">
        <v>9103</v>
      </c>
      <c r="C1550" t="str">
        <f t="shared" si="48"/>
        <v>MGConselheiro Pena</v>
      </c>
      <c r="D1550" s="11">
        <f>IF(A1550=A1549,'Cargos x vlr'!$G$4,'Cargos x vlr'!$F$4)</f>
        <v>200</v>
      </c>
      <c r="E1550" s="11">
        <f>IF(A1550=A1549,'Cargos x vlr'!$G$5,'Cargos x vlr'!$F$5)</f>
        <v>200</v>
      </c>
      <c r="F1550" s="11" t="str">
        <f t="shared" si="49"/>
        <v>Interior</v>
      </c>
    </row>
    <row r="1551" spans="1:6" x14ac:dyDescent="0.25">
      <c r="A1551" s="2" t="s">
        <v>10975</v>
      </c>
      <c r="B1551" t="s">
        <v>9113</v>
      </c>
      <c r="C1551" t="str">
        <f t="shared" si="48"/>
        <v>MGConsolação</v>
      </c>
      <c r="D1551" s="11">
        <f>IF(A1551=A1550,'Cargos x vlr'!$G$4,'Cargos x vlr'!$F$4)</f>
        <v>200</v>
      </c>
      <c r="E1551" s="11">
        <f>IF(A1551=A1550,'Cargos x vlr'!$G$5,'Cargos x vlr'!$F$5)</f>
        <v>200</v>
      </c>
      <c r="F1551" s="11" t="str">
        <f t="shared" si="49"/>
        <v>Interior</v>
      </c>
    </row>
    <row r="1552" spans="1:6" x14ac:dyDescent="0.25">
      <c r="A1552" s="2" t="s">
        <v>10975</v>
      </c>
      <c r="B1552" t="s">
        <v>9123</v>
      </c>
      <c r="C1552" t="str">
        <f t="shared" si="48"/>
        <v>MGContagem</v>
      </c>
      <c r="D1552" s="11">
        <f>IF(A1552=A1551,'Cargos x vlr'!$G$4,'Cargos x vlr'!$F$4)</f>
        <v>200</v>
      </c>
      <c r="E1552" s="11">
        <f>IF(A1552=A1551,'Cargos x vlr'!$G$5,'Cargos x vlr'!$F$5)</f>
        <v>200</v>
      </c>
      <c r="F1552" s="11" t="str">
        <f t="shared" si="49"/>
        <v>Interior</v>
      </c>
    </row>
    <row r="1553" spans="1:6" x14ac:dyDescent="0.25">
      <c r="A1553" s="2" t="s">
        <v>10975</v>
      </c>
      <c r="B1553" t="s">
        <v>9131</v>
      </c>
      <c r="C1553" t="str">
        <f t="shared" si="48"/>
        <v>MGCoqueiral</v>
      </c>
      <c r="D1553" s="11">
        <f>IF(A1553=A1552,'Cargos x vlr'!$G$4,'Cargos x vlr'!$F$4)</f>
        <v>200</v>
      </c>
      <c r="E1553" s="11">
        <f>IF(A1553=A1552,'Cargos x vlr'!$G$5,'Cargos x vlr'!$F$5)</f>
        <v>200</v>
      </c>
      <c r="F1553" s="11" t="str">
        <f t="shared" si="49"/>
        <v>Interior</v>
      </c>
    </row>
    <row r="1554" spans="1:6" x14ac:dyDescent="0.25">
      <c r="A1554" s="2" t="s">
        <v>10975</v>
      </c>
      <c r="B1554" t="s">
        <v>9141</v>
      </c>
      <c r="C1554" t="str">
        <f t="shared" si="48"/>
        <v>MGCoração de Jesus</v>
      </c>
      <c r="D1554" s="11">
        <f>IF(A1554=A1553,'Cargos x vlr'!$G$4,'Cargos x vlr'!$F$4)</f>
        <v>200</v>
      </c>
      <c r="E1554" s="11">
        <f>IF(A1554=A1553,'Cargos x vlr'!$G$5,'Cargos x vlr'!$F$5)</f>
        <v>200</v>
      </c>
      <c r="F1554" s="11" t="str">
        <f t="shared" si="49"/>
        <v>Interior</v>
      </c>
    </row>
    <row r="1555" spans="1:6" x14ac:dyDescent="0.25">
      <c r="A1555" s="2" t="s">
        <v>10975</v>
      </c>
      <c r="B1555" t="s">
        <v>9151</v>
      </c>
      <c r="C1555" t="str">
        <f t="shared" si="48"/>
        <v>MGCordisburgo</v>
      </c>
      <c r="D1555" s="11">
        <f>IF(A1555=A1554,'Cargos x vlr'!$G$4,'Cargos x vlr'!$F$4)</f>
        <v>200</v>
      </c>
      <c r="E1555" s="11">
        <f>IF(A1555=A1554,'Cargos x vlr'!$G$5,'Cargos x vlr'!$F$5)</f>
        <v>200</v>
      </c>
      <c r="F1555" s="11" t="str">
        <f t="shared" si="49"/>
        <v>Interior</v>
      </c>
    </row>
    <row r="1556" spans="1:6" x14ac:dyDescent="0.25">
      <c r="A1556" s="2" t="s">
        <v>10975</v>
      </c>
      <c r="B1556" t="s">
        <v>9161</v>
      </c>
      <c r="C1556" t="str">
        <f t="shared" si="48"/>
        <v>MGCordislândia</v>
      </c>
      <c r="D1556" s="11">
        <f>IF(A1556=A1555,'Cargos x vlr'!$G$4,'Cargos x vlr'!$F$4)</f>
        <v>200</v>
      </c>
      <c r="E1556" s="11">
        <f>IF(A1556=A1555,'Cargos x vlr'!$G$5,'Cargos x vlr'!$F$5)</f>
        <v>200</v>
      </c>
      <c r="F1556" s="11" t="str">
        <f t="shared" si="49"/>
        <v>Interior</v>
      </c>
    </row>
    <row r="1557" spans="1:6" x14ac:dyDescent="0.25">
      <c r="A1557" s="2" t="s">
        <v>10975</v>
      </c>
      <c r="B1557" t="s">
        <v>9171</v>
      </c>
      <c r="C1557" t="str">
        <f t="shared" si="48"/>
        <v>MGCorinto</v>
      </c>
      <c r="D1557" s="11">
        <f>IF(A1557=A1556,'Cargos x vlr'!$G$4,'Cargos x vlr'!$F$4)</f>
        <v>200</v>
      </c>
      <c r="E1557" s="11">
        <f>IF(A1557=A1556,'Cargos x vlr'!$G$5,'Cargos x vlr'!$F$5)</f>
        <v>200</v>
      </c>
      <c r="F1557" s="11" t="str">
        <f t="shared" si="49"/>
        <v>Interior</v>
      </c>
    </row>
    <row r="1558" spans="1:6" x14ac:dyDescent="0.25">
      <c r="A1558" s="2" t="s">
        <v>10975</v>
      </c>
      <c r="B1558" t="s">
        <v>9180</v>
      </c>
      <c r="C1558" t="str">
        <f t="shared" si="48"/>
        <v>MGCoroaci</v>
      </c>
      <c r="D1558" s="11">
        <f>IF(A1558=A1557,'Cargos x vlr'!$G$4,'Cargos x vlr'!$F$4)</f>
        <v>200</v>
      </c>
      <c r="E1558" s="11">
        <f>IF(A1558=A1557,'Cargos x vlr'!$G$5,'Cargos x vlr'!$F$5)</f>
        <v>200</v>
      </c>
      <c r="F1558" s="11" t="str">
        <f t="shared" si="49"/>
        <v>Interior</v>
      </c>
    </row>
    <row r="1559" spans="1:6" x14ac:dyDescent="0.25">
      <c r="A1559" s="2" t="s">
        <v>10975</v>
      </c>
      <c r="B1559" t="s">
        <v>9189</v>
      </c>
      <c r="C1559" t="str">
        <f t="shared" si="48"/>
        <v>MGCoromandel</v>
      </c>
      <c r="D1559" s="11">
        <f>IF(A1559=A1558,'Cargos x vlr'!$G$4,'Cargos x vlr'!$F$4)</f>
        <v>200</v>
      </c>
      <c r="E1559" s="11">
        <f>IF(A1559=A1558,'Cargos x vlr'!$G$5,'Cargos x vlr'!$F$5)</f>
        <v>200</v>
      </c>
      <c r="F1559" s="11" t="str">
        <f t="shared" si="49"/>
        <v>Interior</v>
      </c>
    </row>
    <row r="1560" spans="1:6" x14ac:dyDescent="0.25">
      <c r="A1560" s="2" t="s">
        <v>10975</v>
      </c>
      <c r="B1560" t="s">
        <v>9198</v>
      </c>
      <c r="C1560" t="str">
        <f t="shared" si="48"/>
        <v>MGCoronel Fabriciano</v>
      </c>
      <c r="D1560" s="11">
        <f>IF(A1560=A1559,'Cargos x vlr'!$G$4,'Cargos x vlr'!$F$4)</f>
        <v>200</v>
      </c>
      <c r="E1560" s="11">
        <f>IF(A1560=A1559,'Cargos x vlr'!$G$5,'Cargos x vlr'!$F$5)</f>
        <v>200</v>
      </c>
      <c r="F1560" s="11" t="str">
        <f t="shared" si="49"/>
        <v>Interior</v>
      </c>
    </row>
    <row r="1561" spans="1:6" x14ac:dyDescent="0.25">
      <c r="A1561" s="2" t="s">
        <v>10975</v>
      </c>
      <c r="B1561" t="s">
        <v>9208</v>
      </c>
      <c r="C1561" t="str">
        <f t="shared" si="48"/>
        <v>MGCoronel Murta</v>
      </c>
      <c r="D1561" s="11">
        <f>IF(A1561=A1560,'Cargos x vlr'!$G$4,'Cargos x vlr'!$F$4)</f>
        <v>200</v>
      </c>
      <c r="E1561" s="11">
        <f>IF(A1561=A1560,'Cargos x vlr'!$G$5,'Cargos x vlr'!$F$5)</f>
        <v>200</v>
      </c>
      <c r="F1561" s="11" t="str">
        <f t="shared" si="49"/>
        <v>Interior</v>
      </c>
    </row>
    <row r="1562" spans="1:6" x14ac:dyDescent="0.25">
      <c r="A1562" s="2" t="s">
        <v>10975</v>
      </c>
      <c r="B1562" t="s">
        <v>9218</v>
      </c>
      <c r="C1562" t="str">
        <f t="shared" si="48"/>
        <v>MGCoronel Pacheco</v>
      </c>
      <c r="D1562" s="11">
        <f>IF(A1562=A1561,'Cargos x vlr'!$G$4,'Cargos x vlr'!$F$4)</f>
        <v>200</v>
      </c>
      <c r="E1562" s="11">
        <f>IF(A1562=A1561,'Cargos x vlr'!$G$5,'Cargos x vlr'!$F$5)</f>
        <v>200</v>
      </c>
      <c r="F1562" s="11" t="str">
        <f t="shared" si="49"/>
        <v>Interior</v>
      </c>
    </row>
    <row r="1563" spans="1:6" x14ac:dyDescent="0.25">
      <c r="A1563" s="2" t="s">
        <v>10975</v>
      </c>
      <c r="B1563" t="s">
        <v>9228</v>
      </c>
      <c r="C1563" t="str">
        <f t="shared" si="48"/>
        <v>MGCoronel Xavier Chaves</v>
      </c>
      <c r="D1563" s="11">
        <f>IF(A1563=A1562,'Cargos x vlr'!$G$4,'Cargos x vlr'!$F$4)</f>
        <v>200</v>
      </c>
      <c r="E1563" s="11">
        <f>IF(A1563=A1562,'Cargos x vlr'!$G$5,'Cargos x vlr'!$F$5)</f>
        <v>200</v>
      </c>
      <c r="F1563" s="11" t="str">
        <f t="shared" si="49"/>
        <v>Interior</v>
      </c>
    </row>
    <row r="1564" spans="1:6" x14ac:dyDescent="0.25">
      <c r="A1564" s="2" t="s">
        <v>10975</v>
      </c>
      <c r="B1564" t="s">
        <v>9236</v>
      </c>
      <c r="C1564" t="str">
        <f t="shared" si="48"/>
        <v>MGCórrego Danta</v>
      </c>
      <c r="D1564" s="11">
        <f>IF(A1564=A1563,'Cargos x vlr'!$G$4,'Cargos x vlr'!$F$4)</f>
        <v>200</v>
      </c>
      <c r="E1564" s="11">
        <f>IF(A1564=A1563,'Cargos x vlr'!$G$5,'Cargos x vlr'!$F$5)</f>
        <v>200</v>
      </c>
      <c r="F1564" s="11" t="str">
        <f t="shared" si="49"/>
        <v>Interior</v>
      </c>
    </row>
    <row r="1565" spans="1:6" x14ac:dyDescent="0.25">
      <c r="A1565" s="2" t="s">
        <v>10975</v>
      </c>
      <c r="B1565" t="s">
        <v>9245</v>
      </c>
      <c r="C1565" t="str">
        <f t="shared" si="48"/>
        <v>MGCórrego do Bom Jesus</v>
      </c>
      <c r="D1565" s="11">
        <f>IF(A1565=A1564,'Cargos x vlr'!$G$4,'Cargos x vlr'!$F$4)</f>
        <v>200</v>
      </c>
      <c r="E1565" s="11">
        <f>IF(A1565=A1564,'Cargos x vlr'!$G$5,'Cargos x vlr'!$F$5)</f>
        <v>200</v>
      </c>
      <c r="F1565" s="11" t="str">
        <f t="shared" si="49"/>
        <v>Interior</v>
      </c>
    </row>
    <row r="1566" spans="1:6" x14ac:dyDescent="0.25">
      <c r="A1566" s="2" t="s">
        <v>10975</v>
      </c>
      <c r="B1566" t="s">
        <v>9253</v>
      </c>
      <c r="C1566" t="str">
        <f t="shared" si="48"/>
        <v>MGCórrego Fundo</v>
      </c>
      <c r="D1566" s="11">
        <f>IF(A1566=A1565,'Cargos x vlr'!$G$4,'Cargos x vlr'!$F$4)</f>
        <v>200</v>
      </c>
      <c r="E1566" s="11">
        <f>IF(A1566=A1565,'Cargos x vlr'!$G$5,'Cargos x vlr'!$F$5)</f>
        <v>200</v>
      </c>
      <c r="F1566" s="11" t="str">
        <f t="shared" si="49"/>
        <v>Interior</v>
      </c>
    </row>
    <row r="1567" spans="1:6" x14ac:dyDescent="0.25">
      <c r="A1567" s="2" t="s">
        <v>10975</v>
      </c>
      <c r="B1567" t="s">
        <v>9261</v>
      </c>
      <c r="C1567" t="str">
        <f t="shared" si="48"/>
        <v>MGCórrego Novo</v>
      </c>
      <c r="D1567" s="11">
        <f>IF(A1567=A1566,'Cargos x vlr'!$G$4,'Cargos x vlr'!$F$4)</f>
        <v>200</v>
      </c>
      <c r="E1567" s="11">
        <f>IF(A1567=A1566,'Cargos x vlr'!$G$5,'Cargos x vlr'!$F$5)</f>
        <v>200</v>
      </c>
      <c r="F1567" s="11" t="str">
        <f t="shared" si="49"/>
        <v>Interior</v>
      </c>
    </row>
    <row r="1568" spans="1:6" x14ac:dyDescent="0.25">
      <c r="A1568" s="2" t="s">
        <v>10975</v>
      </c>
      <c r="B1568" t="s">
        <v>9269</v>
      </c>
      <c r="C1568" t="str">
        <f t="shared" si="48"/>
        <v>MGCouto de Magalhães de Minas</v>
      </c>
      <c r="D1568" s="11">
        <f>IF(A1568=A1567,'Cargos x vlr'!$G$4,'Cargos x vlr'!$F$4)</f>
        <v>200</v>
      </c>
      <c r="E1568" s="11">
        <f>IF(A1568=A1567,'Cargos x vlr'!$G$5,'Cargos x vlr'!$F$5)</f>
        <v>200</v>
      </c>
      <c r="F1568" s="11" t="str">
        <f t="shared" si="49"/>
        <v>Interior</v>
      </c>
    </row>
    <row r="1569" spans="1:6" x14ac:dyDescent="0.25">
      <c r="A1569" s="2" t="s">
        <v>10975</v>
      </c>
      <c r="B1569" t="s">
        <v>9278</v>
      </c>
      <c r="C1569" t="str">
        <f t="shared" si="48"/>
        <v>MGCrisólita</v>
      </c>
      <c r="D1569" s="11">
        <f>IF(A1569=A1568,'Cargos x vlr'!$G$4,'Cargos x vlr'!$F$4)</f>
        <v>200</v>
      </c>
      <c r="E1569" s="11">
        <f>IF(A1569=A1568,'Cargos x vlr'!$G$5,'Cargos x vlr'!$F$5)</f>
        <v>200</v>
      </c>
      <c r="F1569" s="11" t="str">
        <f t="shared" si="49"/>
        <v>Interior</v>
      </c>
    </row>
    <row r="1570" spans="1:6" x14ac:dyDescent="0.25">
      <c r="A1570" s="2" t="s">
        <v>10975</v>
      </c>
      <c r="B1570" t="s">
        <v>9286</v>
      </c>
      <c r="C1570" t="str">
        <f t="shared" si="48"/>
        <v>MGCristais</v>
      </c>
      <c r="D1570" s="11">
        <f>IF(A1570=A1569,'Cargos x vlr'!$G$4,'Cargos x vlr'!$F$4)</f>
        <v>200</v>
      </c>
      <c r="E1570" s="11">
        <f>IF(A1570=A1569,'Cargos x vlr'!$G$5,'Cargos x vlr'!$F$5)</f>
        <v>200</v>
      </c>
      <c r="F1570" s="11" t="str">
        <f t="shared" si="49"/>
        <v>Interior</v>
      </c>
    </row>
    <row r="1571" spans="1:6" x14ac:dyDescent="0.25">
      <c r="A1571" s="2" t="s">
        <v>10975</v>
      </c>
      <c r="B1571" t="s">
        <v>9294</v>
      </c>
      <c r="C1571" t="str">
        <f t="shared" si="48"/>
        <v>MGCristália</v>
      </c>
      <c r="D1571" s="11">
        <f>IF(A1571=A1570,'Cargos x vlr'!$G$4,'Cargos x vlr'!$F$4)</f>
        <v>200</v>
      </c>
      <c r="E1571" s="11">
        <f>IF(A1571=A1570,'Cargos x vlr'!$G$5,'Cargos x vlr'!$F$5)</f>
        <v>200</v>
      </c>
      <c r="F1571" s="11" t="str">
        <f t="shared" si="49"/>
        <v>Interior</v>
      </c>
    </row>
    <row r="1572" spans="1:6" x14ac:dyDescent="0.25">
      <c r="A1572" s="2" t="s">
        <v>10975</v>
      </c>
      <c r="B1572" t="s">
        <v>9301</v>
      </c>
      <c r="C1572" t="str">
        <f t="shared" si="48"/>
        <v>MGCristiano Otoni</v>
      </c>
      <c r="D1572" s="11">
        <f>IF(A1572=A1571,'Cargos x vlr'!$G$4,'Cargos x vlr'!$F$4)</f>
        <v>200</v>
      </c>
      <c r="E1572" s="11">
        <f>IF(A1572=A1571,'Cargos x vlr'!$G$5,'Cargos x vlr'!$F$5)</f>
        <v>200</v>
      </c>
      <c r="F1572" s="11" t="str">
        <f t="shared" si="49"/>
        <v>Interior</v>
      </c>
    </row>
    <row r="1573" spans="1:6" x14ac:dyDescent="0.25">
      <c r="A1573" s="2" t="s">
        <v>10975</v>
      </c>
      <c r="B1573" t="s">
        <v>9308</v>
      </c>
      <c r="C1573" t="str">
        <f t="shared" si="48"/>
        <v>MGCristina</v>
      </c>
      <c r="D1573" s="11">
        <f>IF(A1573=A1572,'Cargos x vlr'!$G$4,'Cargos x vlr'!$F$4)</f>
        <v>200</v>
      </c>
      <c r="E1573" s="11">
        <f>IF(A1573=A1572,'Cargos x vlr'!$G$5,'Cargos x vlr'!$F$5)</f>
        <v>200</v>
      </c>
      <c r="F1573" s="11" t="str">
        <f t="shared" si="49"/>
        <v>Interior</v>
      </c>
    </row>
    <row r="1574" spans="1:6" x14ac:dyDescent="0.25">
      <c r="A1574" s="2" t="s">
        <v>10975</v>
      </c>
      <c r="B1574" t="s">
        <v>9315</v>
      </c>
      <c r="C1574" t="str">
        <f t="shared" si="48"/>
        <v>MGCrucilândia</v>
      </c>
      <c r="D1574" s="11">
        <f>IF(A1574=A1573,'Cargos x vlr'!$G$4,'Cargos x vlr'!$F$4)</f>
        <v>200</v>
      </c>
      <c r="E1574" s="11">
        <f>IF(A1574=A1573,'Cargos x vlr'!$G$5,'Cargos x vlr'!$F$5)</f>
        <v>200</v>
      </c>
      <c r="F1574" s="11" t="str">
        <f t="shared" si="49"/>
        <v>Interior</v>
      </c>
    </row>
    <row r="1575" spans="1:6" x14ac:dyDescent="0.25">
      <c r="A1575" s="2" t="s">
        <v>10975</v>
      </c>
      <c r="B1575" t="s">
        <v>9322</v>
      </c>
      <c r="C1575" t="str">
        <f t="shared" si="48"/>
        <v>MGCruzeiro da Fortaleza</v>
      </c>
      <c r="D1575" s="11">
        <f>IF(A1575=A1574,'Cargos x vlr'!$G$4,'Cargos x vlr'!$F$4)</f>
        <v>200</v>
      </c>
      <c r="E1575" s="11">
        <f>IF(A1575=A1574,'Cargos x vlr'!$G$5,'Cargos x vlr'!$F$5)</f>
        <v>200</v>
      </c>
      <c r="F1575" s="11" t="str">
        <f t="shared" si="49"/>
        <v>Interior</v>
      </c>
    </row>
    <row r="1576" spans="1:6" x14ac:dyDescent="0.25">
      <c r="A1576" s="2" t="s">
        <v>10975</v>
      </c>
      <c r="B1576" t="s">
        <v>9329</v>
      </c>
      <c r="C1576" t="str">
        <f t="shared" si="48"/>
        <v>MGCruzília</v>
      </c>
      <c r="D1576" s="11">
        <f>IF(A1576=A1575,'Cargos x vlr'!$G$4,'Cargos x vlr'!$F$4)</f>
        <v>200</v>
      </c>
      <c r="E1576" s="11">
        <f>IF(A1576=A1575,'Cargos x vlr'!$G$5,'Cargos x vlr'!$F$5)</f>
        <v>200</v>
      </c>
      <c r="F1576" s="11" t="str">
        <f t="shared" si="49"/>
        <v>Interior</v>
      </c>
    </row>
    <row r="1577" spans="1:6" x14ac:dyDescent="0.25">
      <c r="A1577" s="2" t="s">
        <v>10975</v>
      </c>
      <c r="B1577" t="s">
        <v>9335</v>
      </c>
      <c r="C1577" t="str">
        <f t="shared" si="48"/>
        <v>MGCuparaque</v>
      </c>
      <c r="D1577" s="11">
        <f>IF(A1577=A1576,'Cargos x vlr'!$G$4,'Cargos x vlr'!$F$4)</f>
        <v>200</v>
      </c>
      <c r="E1577" s="11">
        <f>IF(A1577=A1576,'Cargos x vlr'!$G$5,'Cargos x vlr'!$F$5)</f>
        <v>200</v>
      </c>
      <c r="F1577" s="11" t="str">
        <f t="shared" si="49"/>
        <v>Interior</v>
      </c>
    </row>
    <row r="1578" spans="1:6" x14ac:dyDescent="0.25">
      <c r="A1578" s="2" t="s">
        <v>10975</v>
      </c>
      <c r="B1578" t="s">
        <v>9341</v>
      </c>
      <c r="C1578" t="str">
        <f t="shared" si="48"/>
        <v>MGCurral de Dentro</v>
      </c>
      <c r="D1578" s="11">
        <f>IF(A1578=A1577,'Cargos x vlr'!$G$4,'Cargos x vlr'!$F$4)</f>
        <v>200</v>
      </c>
      <c r="E1578" s="11">
        <f>IF(A1578=A1577,'Cargos x vlr'!$G$5,'Cargos x vlr'!$F$5)</f>
        <v>200</v>
      </c>
      <c r="F1578" s="11" t="str">
        <f t="shared" si="49"/>
        <v>Interior</v>
      </c>
    </row>
    <row r="1579" spans="1:6" x14ac:dyDescent="0.25">
      <c r="A1579" s="2" t="s">
        <v>10975</v>
      </c>
      <c r="B1579" t="s">
        <v>9344</v>
      </c>
      <c r="C1579" t="str">
        <f t="shared" si="48"/>
        <v>MGCurvelo</v>
      </c>
      <c r="D1579" s="11">
        <f>IF(A1579=A1578,'Cargos x vlr'!$G$4,'Cargos x vlr'!$F$4)</f>
        <v>200</v>
      </c>
      <c r="E1579" s="11">
        <f>IF(A1579=A1578,'Cargos x vlr'!$G$5,'Cargos x vlr'!$F$5)</f>
        <v>200</v>
      </c>
      <c r="F1579" s="11" t="str">
        <f t="shared" si="49"/>
        <v>Interior</v>
      </c>
    </row>
    <row r="1580" spans="1:6" x14ac:dyDescent="0.25">
      <c r="A1580" s="2" t="s">
        <v>10975</v>
      </c>
      <c r="B1580" t="s">
        <v>9351</v>
      </c>
      <c r="C1580" t="str">
        <f t="shared" si="48"/>
        <v>MGDatas</v>
      </c>
      <c r="D1580" s="11">
        <f>IF(A1580=A1579,'Cargos x vlr'!$G$4,'Cargos x vlr'!$F$4)</f>
        <v>200</v>
      </c>
      <c r="E1580" s="11">
        <f>IF(A1580=A1579,'Cargos x vlr'!$G$5,'Cargos x vlr'!$F$5)</f>
        <v>200</v>
      </c>
      <c r="F1580" s="11" t="str">
        <f t="shared" si="49"/>
        <v>Interior</v>
      </c>
    </row>
    <row r="1581" spans="1:6" x14ac:dyDescent="0.25">
      <c r="A1581" s="2" t="s">
        <v>10975</v>
      </c>
      <c r="B1581" t="s">
        <v>9357</v>
      </c>
      <c r="C1581" t="str">
        <f t="shared" si="48"/>
        <v>MGDelfim Moreira</v>
      </c>
      <c r="D1581" s="11">
        <f>IF(A1581=A1580,'Cargos x vlr'!$G$4,'Cargos x vlr'!$F$4)</f>
        <v>200</v>
      </c>
      <c r="E1581" s="11">
        <f>IF(A1581=A1580,'Cargos x vlr'!$G$5,'Cargos x vlr'!$F$5)</f>
        <v>200</v>
      </c>
      <c r="F1581" s="11" t="str">
        <f t="shared" si="49"/>
        <v>Interior</v>
      </c>
    </row>
    <row r="1582" spans="1:6" x14ac:dyDescent="0.25">
      <c r="A1582" s="2" t="s">
        <v>10975</v>
      </c>
      <c r="B1582" t="s">
        <v>9364</v>
      </c>
      <c r="C1582" t="str">
        <f t="shared" si="48"/>
        <v>MGDelfinópolis</v>
      </c>
      <c r="D1582" s="11">
        <f>IF(A1582=A1581,'Cargos x vlr'!$G$4,'Cargos x vlr'!$F$4)</f>
        <v>200</v>
      </c>
      <c r="E1582" s="11">
        <f>IF(A1582=A1581,'Cargos x vlr'!$G$5,'Cargos x vlr'!$F$5)</f>
        <v>200</v>
      </c>
      <c r="F1582" s="11" t="str">
        <f t="shared" si="49"/>
        <v>Interior</v>
      </c>
    </row>
    <row r="1583" spans="1:6" x14ac:dyDescent="0.25">
      <c r="A1583" s="2" t="s">
        <v>10975</v>
      </c>
      <c r="B1583" t="s">
        <v>9371</v>
      </c>
      <c r="C1583" t="str">
        <f t="shared" si="48"/>
        <v>MGDelta</v>
      </c>
      <c r="D1583" s="11">
        <f>IF(A1583=A1582,'Cargos x vlr'!$G$4,'Cargos x vlr'!$F$4)</f>
        <v>200</v>
      </c>
      <c r="E1583" s="11">
        <f>IF(A1583=A1582,'Cargos x vlr'!$G$5,'Cargos x vlr'!$F$5)</f>
        <v>200</v>
      </c>
      <c r="F1583" s="11" t="str">
        <f t="shared" si="49"/>
        <v>Interior</v>
      </c>
    </row>
    <row r="1584" spans="1:6" x14ac:dyDescent="0.25">
      <c r="A1584" s="2" t="s">
        <v>10975</v>
      </c>
      <c r="B1584" t="s">
        <v>9378</v>
      </c>
      <c r="C1584" t="str">
        <f t="shared" si="48"/>
        <v>MGDescoberto</v>
      </c>
      <c r="D1584" s="11">
        <f>IF(A1584=A1583,'Cargos x vlr'!$G$4,'Cargos x vlr'!$F$4)</f>
        <v>200</v>
      </c>
      <c r="E1584" s="11">
        <f>IF(A1584=A1583,'Cargos x vlr'!$G$5,'Cargos x vlr'!$F$5)</f>
        <v>200</v>
      </c>
      <c r="F1584" s="11" t="str">
        <f t="shared" si="49"/>
        <v>Interior</v>
      </c>
    </row>
    <row r="1585" spans="1:6" x14ac:dyDescent="0.25">
      <c r="A1585" s="2" t="s">
        <v>10975</v>
      </c>
      <c r="B1585" t="s">
        <v>9385</v>
      </c>
      <c r="C1585" t="str">
        <f t="shared" si="48"/>
        <v>MGDesterro de Entre Rios</v>
      </c>
      <c r="D1585" s="11">
        <f>IF(A1585=A1584,'Cargos x vlr'!$G$4,'Cargos x vlr'!$F$4)</f>
        <v>200</v>
      </c>
      <c r="E1585" s="11">
        <f>IF(A1585=A1584,'Cargos x vlr'!$G$5,'Cargos x vlr'!$F$5)</f>
        <v>200</v>
      </c>
      <c r="F1585" s="11" t="str">
        <f t="shared" si="49"/>
        <v>Interior</v>
      </c>
    </row>
    <row r="1586" spans="1:6" x14ac:dyDescent="0.25">
      <c r="A1586" s="2" t="s">
        <v>10975</v>
      </c>
      <c r="B1586" t="s">
        <v>9391</v>
      </c>
      <c r="C1586" t="str">
        <f t="shared" si="48"/>
        <v>MGDesterro do Melo</v>
      </c>
      <c r="D1586" s="11">
        <f>IF(A1586=A1585,'Cargos x vlr'!$G$4,'Cargos x vlr'!$F$4)</f>
        <v>200</v>
      </c>
      <c r="E1586" s="11">
        <f>IF(A1586=A1585,'Cargos x vlr'!$G$5,'Cargos x vlr'!$F$5)</f>
        <v>200</v>
      </c>
      <c r="F1586" s="11" t="str">
        <f t="shared" si="49"/>
        <v>Interior</v>
      </c>
    </row>
    <row r="1587" spans="1:6" x14ac:dyDescent="0.25">
      <c r="A1587" s="2" t="s">
        <v>10975</v>
      </c>
      <c r="B1587" t="s">
        <v>9398</v>
      </c>
      <c r="C1587" t="str">
        <f t="shared" si="48"/>
        <v>MGDiamantina</v>
      </c>
      <c r="D1587" s="11">
        <f>IF(A1587=A1586,'Cargos x vlr'!$G$4,'Cargos x vlr'!$F$4)</f>
        <v>200</v>
      </c>
      <c r="E1587" s="11">
        <f>IF(A1587=A1586,'Cargos x vlr'!$G$5,'Cargos x vlr'!$F$5)</f>
        <v>200</v>
      </c>
      <c r="F1587" s="11" t="str">
        <f t="shared" si="49"/>
        <v>Interior</v>
      </c>
    </row>
    <row r="1588" spans="1:6" x14ac:dyDescent="0.25">
      <c r="A1588" s="2" t="s">
        <v>10975</v>
      </c>
      <c r="B1588" t="s">
        <v>9405</v>
      </c>
      <c r="C1588" t="str">
        <f t="shared" si="48"/>
        <v>MGDiogo de Vasconcelos</v>
      </c>
      <c r="D1588" s="11">
        <f>IF(A1588=A1587,'Cargos x vlr'!$G$4,'Cargos x vlr'!$F$4)</f>
        <v>200</v>
      </c>
      <c r="E1588" s="11">
        <f>IF(A1588=A1587,'Cargos x vlr'!$G$5,'Cargos x vlr'!$F$5)</f>
        <v>200</v>
      </c>
      <c r="F1588" s="11" t="str">
        <f t="shared" si="49"/>
        <v>Interior</v>
      </c>
    </row>
    <row r="1589" spans="1:6" x14ac:dyDescent="0.25">
      <c r="A1589" s="2" t="s">
        <v>10975</v>
      </c>
      <c r="B1589" t="s">
        <v>9412</v>
      </c>
      <c r="C1589" t="str">
        <f t="shared" si="48"/>
        <v>MGDionísio</v>
      </c>
      <c r="D1589" s="11">
        <f>IF(A1589=A1588,'Cargos x vlr'!$G$4,'Cargos x vlr'!$F$4)</f>
        <v>200</v>
      </c>
      <c r="E1589" s="11">
        <f>IF(A1589=A1588,'Cargos x vlr'!$G$5,'Cargos x vlr'!$F$5)</f>
        <v>200</v>
      </c>
      <c r="F1589" s="11" t="str">
        <f t="shared" si="49"/>
        <v>Interior</v>
      </c>
    </row>
    <row r="1590" spans="1:6" x14ac:dyDescent="0.25">
      <c r="A1590" s="2" t="s">
        <v>10975</v>
      </c>
      <c r="B1590" t="s">
        <v>9418</v>
      </c>
      <c r="C1590" t="str">
        <f t="shared" si="48"/>
        <v>MGDivinésia</v>
      </c>
      <c r="D1590" s="11">
        <f>IF(A1590=A1589,'Cargos x vlr'!$G$4,'Cargos x vlr'!$F$4)</f>
        <v>200</v>
      </c>
      <c r="E1590" s="11">
        <f>IF(A1590=A1589,'Cargos x vlr'!$G$5,'Cargos x vlr'!$F$5)</f>
        <v>200</v>
      </c>
      <c r="F1590" s="11" t="str">
        <f t="shared" si="49"/>
        <v>Interior</v>
      </c>
    </row>
    <row r="1591" spans="1:6" x14ac:dyDescent="0.25">
      <c r="A1591" s="2" t="s">
        <v>10975</v>
      </c>
      <c r="B1591" t="s">
        <v>9425</v>
      </c>
      <c r="C1591" t="str">
        <f t="shared" si="48"/>
        <v>MGDivino</v>
      </c>
      <c r="D1591" s="11">
        <f>IF(A1591=A1590,'Cargos x vlr'!$G$4,'Cargos x vlr'!$F$4)</f>
        <v>200</v>
      </c>
      <c r="E1591" s="11">
        <f>IF(A1591=A1590,'Cargos x vlr'!$G$5,'Cargos x vlr'!$F$5)</f>
        <v>200</v>
      </c>
      <c r="F1591" s="11" t="str">
        <f t="shared" si="49"/>
        <v>Interior</v>
      </c>
    </row>
    <row r="1592" spans="1:6" x14ac:dyDescent="0.25">
      <c r="A1592" s="2" t="s">
        <v>10975</v>
      </c>
      <c r="B1592" t="s">
        <v>9431</v>
      </c>
      <c r="C1592" t="str">
        <f t="shared" si="48"/>
        <v>MGDivino das Laranjeiras</v>
      </c>
      <c r="D1592" s="11">
        <f>IF(A1592=A1591,'Cargos x vlr'!$G$4,'Cargos x vlr'!$F$4)</f>
        <v>200</v>
      </c>
      <c r="E1592" s="11">
        <f>IF(A1592=A1591,'Cargos x vlr'!$G$5,'Cargos x vlr'!$F$5)</f>
        <v>200</v>
      </c>
      <c r="F1592" s="11" t="str">
        <f t="shared" si="49"/>
        <v>Interior</v>
      </c>
    </row>
    <row r="1593" spans="1:6" x14ac:dyDescent="0.25">
      <c r="A1593" s="2" t="s">
        <v>10975</v>
      </c>
      <c r="B1593" t="s">
        <v>9437</v>
      </c>
      <c r="C1593" t="str">
        <f t="shared" si="48"/>
        <v>MGDivinolândia de Minas</v>
      </c>
      <c r="D1593" s="11">
        <f>IF(A1593=A1592,'Cargos x vlr'!$G$4,'Cargos x vlr'!$F$4)</f>
        <v>200</v>
      </c>
      <c r="E1593" s="11">
        <f>IF(A1593=A1592,'Cargos x vlr'!$G$5,'Cargos x vlr'!$F$5)</f>
        <v>200</v>
      </c>
      <c r="F1593" s="11" t="str">
        <f t="shared" si="49"/>
        <v>Interior</v>
      </c>
    </row>
    <row r="1594" spans="1:6" x14ac:dyDescent="0.25">
      <c r="A1594" s="2" t="s">
        <v>10975</v>
      </c>
      <c r="B1594" t="s">
        <v>9443</v>
      </c>
      <c r="C1594" t="str">
        <f t="shared" si="48"/>
        <v>MGDivinópolis</v>
      </c>
      <c r="D1594" s="11">
        <f>IF(A1594=A1593,'Cargos x vlr'!$G$4,'Cargos x vlr'!$F$4)</f>
        <v>200</v>
      </c>
      <c r="E1594" s="11">
        <f>IF(A1594=A1593,'Cargos x vlr'!$G$5,'Cargos x vlr'!$F$5)</f>
        <v>200</v>
      </c>
      <c r="F1594" s="11" t="str">
        <f t="shared" si="49"/>
        <v>Interior</v>
      </c>
    </row>
    <row r="1595" spans="1:6" x14ac:dyDescent="0.25">
      <c r="A1595" s="2" t="s">
        <v>10975</v>
      </c>
      <c r="B1595" t="s">
        <v>9449</v>
      </c>
      <c r="C1595" t="str">
        <f t="shared" si="48"/>
        <v>MGDivisa Alegre</v>
      </c>
      <c r="D1595" s="11">
        <f>IF(A1595=A1594,'Cargos x vlr'!$G$4,'Cargos x vlr'!$F$4)</f>
        <v>200</v>
      </c>
      <c r="E1595" s="11">
        <f>IF(A1595=A1594,'Cargos x vlr'!$G$5,'Cargos x vlr'!$F$5)</f>
        <v>200</v>
      </c>
      <c r="F1595" s="11" t="str">
        <f t="shared" si="49"/>
        <v>Interior</v>
      </c>
    </row>
    <row r="1596" spans="1:6" x14ac:dyDescent="0.25">
      <c r="A1596" s="2" t="s">
        <v>10975</v>
      </c>
      <c r="B1596" t="s">
        <v>9454</v>
      </c>
      <c r="C1596" t="str">
        <f t="shared" si="48"/>
        <v>MGDivisa Nova</v>
      </c>
      <c r="D1596" s="11">
        <f>IF(A1596=A1595,'Cargos x vlr'!$G$4,'Cargos x vlr'!$F$4)</f>
        <v>200</v>
      </c>
      <c r="E1596" s="11">
        <f>IF(A1596=A1595,'Cargos x vlr'!$G$5,'Cargos x vlr'!$F$5)</f>
        <v>200</v>
      </c>
      <c r="F1596" s="11" t="str">
        <f t="shared" si="49"/>
        <v>Interior</v>
      </c>
    </row>
    <row r="1597" spans="1:6" x14ac:dyDescent="0.25">
      <c r="A1597" s="2" t="s">
        <v>10975</v>
      </c>
      <c r="B1597" t="s">
        <v>9459</v>
      </c>
      <c r="C1597" t="str">
        <f t="shared" si="48"/>
        <v>MGDivisópolis</v>
      </c>
      <c r="D1597" s="11">
        <f>IF(A1597=A1596,'Cargos x vlr'!$G$4,'Cargos x vlr'!$F$4)</f>
        <v>200</v>
      </c>
      <c r="E1597" s="11">
        <f>IF(A1597=A1596,'Cargos x vlr'!$G$5,'Cargos x vlr'!$F$5)</f>
        <v>200</v>
      </c>
      <c r="F1597" s="11" t="str">
        <f t="shared" si="49"/>
        <v>Interior</v>
      </c>
    </row>
    <row r="1598" spans="1:6" x14ac:dyDescent="0.25">
      <c r="A1598" s="2" t="s">
        <v>10975</v>
      </c>
      <c r="B1598" t="s">
        <v>9465</v>
      </c>
      <c r="C1598" t="str">
        <f t="shared" si="48"/>
        <v>MGDom Bosco</v>
      </c>
      <c r="D1598" s="11">
        <f>IF(A1598=A1597,'Cargos x vlr'!$G$4,'Cargos x vlr'!$F$4)</f>
        <v>200</v>
      </c>
      <c r="E1598" s="11">
        <f>IF(A1598=A1597,'Cargos x vlr'!$G$5,'Cargos x vlr'!$F$5)</f>
        <v>200</v>
      </c>
      <c r="F1598" s="11" t="str">
        <f t="shared" si="49"/>
        <v>Interior</v>
      </c>
    </row>
    <row r="1599" spans="1:6" x14ac:dyDescent="0.25">
      <c r="A1599" s="2" t="s">
        <v>10975</v>
      </c>
      <c r="B1599" t="s">
        <v>9471</v>
      </c>
      <c r="C1599" t="str">
        <f t="shared" si="48"/>
        <v>MGDom Cavati</v>
      </c>
      <c r="D1599" s="11">
        <f>IF(A1599=A1598,'Cargos x vlr'!$G$4,'Cargos x vlr'!$F$4)</f>
        <v>200</v>
      </c>
      <c r="E1599" s="11">
        <f>IF(A1599=A1598,'Cargos x vlr'!$G$5,'Cargos x vlr'!$F$5)</f>
        <v>200</v>
      </c>
      <c r="F1599" s="11" t="str">
        <f t="shared" si="49"/>
        <v>Interior</v>
      </c>
    </row>
    <row r="1600" spans="1:6" x14ac:dyDescent="0.25">
      <c r="A1600" s="2" t="s">
        <v>10975</v>
      </c>
      <c r="B1600" t="s">
        <v>9477</v>
      </c>
      <c r="C1600" t="str">
        <f t="shared" si="48"/>
        <v>MGDom Joaquim</v>
      </c>
      <c r="D1600" s="11">
        <f>IF(A1600=A1599,'Cargos x vlr'!$G$4,'Cargos x vlr'!$F$4)</f>
        <v>200</v>
      </c>
      <c r="E1600" s="11">
        <f>IF(A1600=A1599,'Cargos x vlr'!$G$5,'Cargos x vlr'!$F$5)</f>
        <v>200</v>
      </c>
      <c r="F1600" s="11" t="str">
        <f t="shared" si="49"/>
        <v>Interior</v>
      </c>
    </row>
    <row r="1601" spans="1:6" x14ac:dyDescent="0.25">
      <c r="A1601" s="2" t="s">
        <v>10975</v>
      </c>
      <c r="B1601" t="s">
        <v>9483</v>
      </c>
      <c r="C1601" t="str">
        <f t="shared" si="48"/>
        <v>MGDom Silvério</v>
      </c>
      <c r="D1601" s="11">
        <f>IF(A1601=A1600,'Cargos x vlr'!$G$4,'Cargos x vlr'!$F$4)</f>
        <v>200</v>
      </c>
      <c r="E1601" s="11">
        <f>IF(A1601=A1600,'Cargos x vlr'!$G$5,'Cargos x vlr'!$F$5)</f>
        <v>200</v>
      </c>
      <c r="F1601" s="11" t="str">
        <f t="shared" si="49"/>
        <v>Interior</v>
      </c>
    </row>
    <row r="1602" spans="1:6" x14ac:dyDescent="0.25">
      <c r="A1602" s="2" t="s">
        <v>10975</v>
      </c>
      <c r="B1602" t="s">
        <v>9489</v>
      </c>
      <c r="C1602" t="str">
        <f t="shared" si="48"/>
        <v>MGDom Viçoso</v>
      </c>
      <c r="D1602" s="11">
        <f>IF(A1602=A1601,'Cargos x vlr'!$G$4,'Cargos x vlr'!$F$4)</f>
        <v>200</v>
      </c>
      <c r="E1602" s="11">
        <f>IF(A1602=A1601,'Cargos x vlr'!$G$5,'Cargos x vlr'!$F$5)</f>
        <v>200</v>
      </c>
      <c r="F1602" s="11" t="str">
        <f t="shared" si="49"/>
        <v>Interior</v>
      </c>
    </row>
    <row r="1603" spans="1:6" x14ac:dyDescent="0.25">
      <c r="A1603" s="2" t="s">
        <v>10975</v>
      </c>
      <c r="B1603" t="s">
        <v>9494</v>
      </c>
      <c r="C1603" t="str">
        <f t="shared" ref="C1603:C1666" si="50">CONCATENATE(A1603,B1603)</f>
        <v>MGDona Eusébia</v>
      </c>
      <c r="D1603" s="11">
        <f>IF(A1603=A1602,'Cargos x vlr'!$G$4,'Cargos x vlr'!$F$4)</f>
        <v>200</v>
      </c>
      <c r="E1603" s="11">
        <f>IF(A1603=A1602,'Cargos x vlr'!$G$5,'Cargos x vlr'!$F$5)</f>
        <v>200</v>
      </c>
      <c r="F1603" s="11" t="str">
        <f t="shared" ref="F1603:F1666" si="51">IF(A1602=A1603,"Interior","Capital")</f>
        <v>Interior</v>
      </c>
    </row>
    <row r="1604" spans="1:6" x14ac:dyDescent="0.25">
      <c r="A1604" s="2" t="s">
        <v>10975</v>
      </c>
      <c r="B1604" t="s">
        <v>9500</v>
      </c>
      <c r="C1604" t="str">
        <f t="shared" si="50"/>
        <v>MGDores de Campos</v>
      </c>
      <c r="D1604" s="11">
        <f>IF(A1604=A1603,'Cargos x vlr'!$G$4,'Cargos x vlr'!$F$4)</f>
        <v>200</v>
      </c>
      <c r="E1604" s="11">
        <f>IF(A1604=A1603,'Cargos x vlr'!$G$5,'Cargos x vlr'!$F$5)</f>
        <v>200</v>
      </c>
      <c r="F1604" s="11" t="str">
        <f t="shared" si="51"/>
        <v>Interior</v>
      </c>
    </row>
    <row r="1605" spans="1:6" x14ac:dyDescent="0.25">
      <c r="A1605" s="2" t="s">
        <v>10975</v>
      </c>
      <c r="B1605" t="s">
        <v>9506</v>
      </c>
      <c r="C1605" t="str">
        <f t="shared" si="50"/>
        <v>MGDores de Guanhães</v>
      </c>
      <c r="D1605" s="11">
        <f>IF(A1605=A1604,'Cargos x vlr'!$G$4,'Cargos x vlr'!$F$4)</f>
        <v>200</v>
      </c>
      <c r="E1605" s="11">
        <f>IF(A1605=A1604,'Cargos x vlr'!$G$5,'Cargos x vlr'!$F$5)</f>
        <v>200</v>
      </c>
      <c r="F1605" s="11" t="str">
        <f t="shared" si="51"/>
        <v>Interior</v>
      </c>
    </row>
    <row r="1606" spans="1:6" x14ac:dyDescent="0.25">
      <c r="A1606" s="2" t="s">
        <v>10975</v>
      </c>
      <c r="B1606" t="s">
        <v>9512</v>
      </c>
      <c r="C1606" t="str">
        <f t="shared" si="50"/>
        <v>MGDores do Indaiá</v>
      </c>
      <c r="D1606" s="11">
        <f>IF(A1606=A1605,'Cargos x vlr'!$G$4,'Cargos x vlr'!$F$4)</f>
        <v>200</v>
      </c>
      <c r="E1606" s="11">
        <f>IF(A1606=A1605,'Cargos x vlr'!$G$5,'Cargos x vlr'!$F$5)</f>
        <v>200</v>
      </c>
      <c r="F1606" s="11" t="str">
        <f t="shared" si="51"/>
        <v>Interior</v>
      </c>
    </row>
    <row r="1607" spans="1:6" x14ac:dyDescent="0.25">
      <c r="A1607" s="2" t="s">
        <v>10975</v>
      </c>
      <c r="B1607" t="s">
        <v>9518</v>
      </c>
      <c r="C1607" t="str">
        <f t="shared" si="50"/>
        <v>MGDores do Turvo</v>
      </c>
      <c r="D1607" s="11">
        <f>IF(A1607=A1606,'Cargos x vlr'!$G$4,'Cargos x vlr'!$F$4)</f>
        <v>200</v>
      </c>
      <c r="E1607" s="11">
        <f>IF(A1607=A1606,'Cargos x vlr'!$G$5,'Cargos x vlr'!$F$5)</f>
        <v>200</v>
      </c>
      <c r="F1607" s="11" t="str">
        <f t="shared" si="51"/>
        <v>Interior</v>
      </c>
    </row>
    <row r="1608" spans="1:6" x14ac:dyDescent="0.25">
      <c r="A1608" s="2" t="s">
        <v>10975</v>
      </c>
      <c r="B1608" t="s">
        <v>9524</v>
      </c>
      <c r="C1608" t="str">
        <f t="shared" si="50"/>
        <v>MGDoresópolis</v>
      </c>
      <c r="D1608" s="11">
        <f>IF(A1608=A1607,'Cargos x vlr'!$G$4,'Cargos x vlr'!$F$4)</f>
        <v>200</v>
      </c>
      <c r="E1608" s="11">
        <f>IF(A1608=A1607,'Cargos x vlr'!$G$5,'Cargos x vlr'!$F$5)</f>
        <v>200</v>
      </c>
      <c r="F1608" s="11" t="str">
        <f t="shared" si="51"/>
        <v>Interior</v>
      </c>
    </row>
    <row r="1609" spans="1:6" x14ac:dyDescent="0.25">
      <c r="A1609" s="2" t="s">
        <v>10975</v>
      </c>
      <c r="B1609" t="s">
        <v>9530</v>
      </c>
      <c r="C1609" t="str">
        <f t="shared" si="50"/>
        <v>MGDouradoquara</v>
      </c>
      <c r="D1609" s="11">
        <f>IF(A1609=A1608,'Cargos x vlr'!$G$4,'Cargos x vlr'!$F$4)</f>
        <v>200</v>
      </c>
      <c r="E1609" s="11">
        <f>IF(A1609=A1608,'Cargos x vlr'!$G$5,'Cargos x vlr'!$F$5)</f>
        <v>200</v>
      </c>
      <c r="F1609" s="11" t="str">
        <f t="shared" si="51"/>
        <v>Interior</v>
      </c>
    </row>
    <row r="1610" spans="1:6" x14ac:dyDescent="0.25">
      <c r="A1610" s="2" t="s">
        <v>10975</v>
      </c>
      <c r="B1610" t="s">
        <v>9536</v>
      </c>
      <c r="C1610" t="str">
        <f t="shared" si="50"/>
        <v>MGDurandé</v>
      </c>
      <c r="D1610" s="11">
        <f>IF(A1610=A1609,'Cargos x vlr'!$G$4,'Cargos x vlr'!$F$4)</f>
        <v>200</v>
      </c>
      <c r="E1610" s="11">
        <f>IF(A1610=A1609,'Cargos x vlr'!$G$5,'Cargos x vlr'!$F$5)</f>
        <v>200</v>
      </c>
      <c r="F1610" s="11" t="str">
        <f t="shared" si="51"/>
        <v>Interior</v>
      </c>
    </row>
    <row r="1611" spans="1:6" x14ac:dyDescent="0.25">
      <c r="A1611" s="2" t="s">
        <v>10975</v>
      </c>
      <c r="B1611" t="s">
        <v>9541</v>
      </c>
      <c r="C1611" t="str">
        <f t="shared" si="50"/>
        <v>MGElói Mendes</v>
      </c>
      <c r="D1611" s="11">
        <f>IF(A1611=A1610,'Cargos x vlr'!$G$4,'Cargos x vlr'!$F$4)</f>
        <v>200</v>
      </c>
      <c r="E1611" s="11">
        <f>IF(A1611=A1610,'Cargos x vlr'!$G$5,'Cargos x vlr'!$F$5)</f>
        <v>200</v>
      </c>
      <c r="F1611" s="11" t="str">
        <f t="shared" si="51"/>
        <v>Interior</v>
      </c>
    </row>
    <row r="1612" spans="1:6" x14ac:dyDescent="0.25">
      <c r="A1612" s="2" t="s">
        <v>10975</v>
      </c>
      <c r="B1612" t="s">
        <v>9547</v>
      </c>
      <c r="C1612" t="str">
        <f t="shared" si="50"/>
        <v>MGEngenheiro Caldas</v>
      </c>
      <c r="D1612" s="11">
        <f>IF(A1612=A1611,'Cargos x vlr'!$G$4,'Cargos x vlr'!$F$4)</f>
        <v>200</v>
      </c>
      <c r="E1612" s="11">
        <f>IF(A1612=A1611,'Cargos x vlr'!$G$5,'Cargos x vlr'!$F$5)</f>
        <v>200</v>
      </c>
      <c r="F1612" s="11" t="str">
        <f t="shared" si="51"/>
        <v>Interior</v>
      </c>
    </row>
    <row r="1613" spans="1:6" x14ac:dyDescent="0.25">
      <c r="A1613" s="2" t="s">
        <v>10975</v>
      </c>
      <c r="B1613" t="s">
        <v>9552</v>
      </c>
      <c r="C1613" t="str">
        <f t="shared" si="50"/>
        <v>MGEngenheiro Navarro</v>
      </c>
      <c r="D1613" s="11">
        <f>IF(A1613=A1612,'Cargos x vlr'!$G$4,'Cargos x vlr'!$F$4)</f>
        <v>200</v>
      </c>
      <c r="E1613" s="11">
        <f>IF(A1613=A1612,'Cargos x vlr'!$G$5,'Cargos x vlr'!$F$5)</f>
        <v>200</v>
      </c>
      <c r="F1613" s="11" t="str">
        <f t="shared" si="51"/>
        <v>Interior</v>
      </c>
    </row>
    <row r="1614" spans="1:6" x14ac:dyDescent="0.25">
      <c r="A1614" s="2" t="s">
        <v>10975</v>
      </c>
      <c r="B1614" t="s">
        <v>9557</v>
      </c>
      <c r="C1614" t="str">
        <f t="shared" si="50"/>
        <v>MGEntre Folhas</v>
      </c>
      <c r="D1614" s="11">
        <f>IF(A1614=A1613,'Cargos x vlr'!$G$4,'Cargos x vlr'!$F$4)</f>
        <v>200</v>
      </c>
      <c r="E1614" s="11">
        <f>IF(A1614=A1613,'Cargos x vlr'!$G$5,'Cargos x vlr'!$F$5)</f>
        <v>200</v>
      </c>
      <c r="F1614" s="11" t="str">
        <f t="shared" si="51"/>
        <v>Interior</v>
      </c>
    </row>
    <row r="1615" spans="1:6" x14ac:dyDescent="0.25">
      <c r="A1615" s="2" t="s">
        <v>10975</v>
      </c>
      <c r="B1615" t="s">
        <v>9563</v>
      </c>
      <c r="C1615" t="str">
        <f t="shared" si="50"/>
        <v>MGEntre Rios de Minas</v>
      </c>
      <c r="D1615" s="11">
        <f>IF(A1615=A1614,'Cargos x vlr'!$G$4,'Cargos x vlr'!$F$4)</f>
        <v>200</v>
      </c>
      <c r="E1615" s="11">
        <f>IF(A1615=A1614,'Cargos x vlr'!$G$5,'Cargos x vlr'!$F$5)</f>
        <v>200</v>
      </c>
      <c r="F1615" s="11" t="str">
        <f t="shared" si="51"/>
        <v>Interior</v>
      </c>
    </row>
    <row r="1616" spans="1:6" x14ac:dyDescent="0.25">
      <c r="A1616" s="2" t="s">
        <v>10975</v>
      </c>
      <c r="B1616" t="s">
        <v>9569</v>
      </c>
      <c r="C1616" t="str">
        <f t="shared" si="50"/>
        <v>MGErvália</v>
      </c>
      <c r="D1616" s="11">
        <f>IF(A1616=A1615,'Cargos x vlr'!$G$4,'Cargos x vlr'!$F$4)</f>
        <v>200</v>
      </c>
      <c r="E1616" s="11">
        <f>IF(A1616=A1615,'Cargos x vlr'!$G$5,'Cargos x vlr'!$F$5)</f>
        <v>200</v>
      </c>
      <c r="F1616" s="11" t="str">
        <f t="shared" si="51"/>
        <v>Interior</v>
      </c>
    </row>
    <row r="1617" spans="1:6" x14ac:dyDescent="0.25">
      <c r="A1617" s="2" t="s">
        <v>10975</v>
      </c>
      <c r="B1617" t="s">
        <v>9574</v>
      </c>
      <c r="C1617" t="str">
        <f t="shared" si="50"/>
        <v>MGEsmeraldas</v>
      </c>
      <c r="D1617" s="11">
        <f>IF(A1617=A1616,'Cargos x vlr'!$G$4,'Cargos x vlr'!$F$4)</f>
        <v>200</v>
      </c>
      <c r="E1617" s="11">
        <f>IF(A1617=A1616,'Cargos x vlr'!$G$5,'Cargos x vlr'!$F$5)</f>
        <v>200</v>
      </c>
      <c r="F1617" s="11" t="str">
        <f t="shared" si="51"/>
        <v>Interior</v>
      </c>
    </row>
    <row r="1618" spans="1:6" x14ac:dyDescent="0.25">
      <c r="A1618" s="2" t="s">
        <v>10975</v>
      </c>
      <c r="B1618" t="s">
        <v>9579</v>
      </c>
      <c r="C1618" t="str">
        <f t="shared" si="50"/>
        <v>MGEspera Feliz</v>
      </c>
      <c r="D1618" s="11">
        <f>IF(A1618=A1617,'Cargos x vlr'!$G$4,'Cargos x vlr'!$F$4)</f>
        <v>200</v>
      </c>
      <c r="E1618" s="11">
        <f>IF(A1618=A1617,'Cargos x vlr'!$G$5,'Cargos x vlr'!$F$5)</f>
        <v>200</v>
      </c>
      <c r="F1618" s="11" t="str">
        <f t="shared" si="51"/>
        <v>Interior</v>
      </c>
    </row>
    <row r="1619" spans="1:6" x14ac:dyDescent="0.25">
      <c r="A1619" s="2" t="s">
        <v>10975</v>
      </c>
      <c r="B1619" t="s">
        <v>9585</v>
      </c>
      <c r="C1619" t="str">
        <f t="shared" si="50"/>
        <v>MGEspinosa</v>
      </c>
      <c r="D1619" s="11">
        <f>IF(A1619=A1618,'Cargos x vlr'!$G$4,'Cargos x vlr'!$F$4)</f>
        <v>200</v>
      </c>
      <c r="E1619" s="11">
        <f>IF(A1619=A1618,'Cargos x vlr'!$G$5,'Cargos x vlr'!$F$5)</f>
        <v>200</v>
      </c>
      <c r="F1619" s="11" t="str">
        <f t="shared" si="51"/>
        <v>Interior</v>
      </c>
    </row>
    <row r="1620" spans="1:6" x14ac:dyDescent="0.25">
      <c r="A1620" s="2" t="s">
        <v>10975</v>
      </c>
      <c r="B1620" t="s">
        <v>9591</v>
      </c>
      <c r="C1620" t="str">
        <f t="shared" si="50"/>
        <v>MGEspírito Santo do Dourado</v>
      </c>
      <c r="D1620" s="11">
        <f>IF(A1620=A1619,'Cargos x vlr'!$G$4,'Cargos x vlr'!$F$4)</f>
        <v>200</v>
      </c>
      <c r="E1620" s="11">
        <f>IF(A1620=A1619,'Cargos x vlr'!$G$5,'Cargos x vlr'!$F$5)</f>
        <v>200</v>
      </c>
      <c r="F1620" s="11" t="str">
        <f t="shared" si="51"/>
        <v>Interior</v>
      </c>
    </row>
    <row r="1621" spans="1:6" x14ac:dyDescent="0.25">
      <c r="A1621" s="2" t="s">
        <v>10975</v>
      </c>
      <c r="B1621" t="s">
        <v>9597</v>
      </c>
      <c r="C1621" t="str">
        <f t="shared" si="50"/>
        <v>MGEstiva</v>
      </c>
      <c r="D1621" s="11">
        <f>IF(A1621=A1620,'Cargos x vlr'!$G$4,'Cargos x vlr'!$F$4)</f>
        <v>200</v>
      </c>
      <c r="E1621" s="11">
        <f>IF(A1621=A1620,'Cargos x vlr'!$G$5,'Cargos x vlr'!$F$5)</f>
        <v>200</v>
      </c>
      <c r="F1621" s="11" t="str">
        <f t="shared" si="51"/>
        <v>Interior</v>
      </c>
    </row>
    <row r="1622" spans="1:6" x14ac:dyDescent="0.25">
      <c r="A1622" s="2" t="s">
        <v>10975</v>
      </c>
      <c r="B1622" t="s">
        <v>9602</v>
      </c>
      <c r="C1622" t="str">
        <f t="shared" si="50"/>
        <v>MGEstrela Dalva</v>
      </c>
      <c r="D1622" s="11">
        <f>IF(A1622=A1621,'Cargos x vlr'!$G$4,'Cargos x vlr'!$F$4)</f>
        <v>200</v>
      </c>
      <c r="E1622" s="11">
        <f>IF(A1622=A1621,'Cargos x vlr'!$G$5,'Cargos x vlr'!$F$5)</f>
        <v>200</v>
      </c>
      <c r="F1622" s="11" t="str">
        <f t="shared" si="51"/>
        <v>Interior</v>
      </c>
    </row>
    <row r="1623" spans="1:6" x14ac:dyDescent="0.25">
      <c r="A1623" s="2" t="s">
        <v>10975</v>
      </c>
      <c r="B1623" t="s">
        <v>9608</v>
      </c>
      <c r="C1623" t="str">
        <f t="shared" si="50"/>
        <v>MGEstrela do Indaiá</v>
      </c>
      <c r="D1623" s="11">
        <f>IF(A1623=A1622,'Cargos x vlr'!$G$4,'Cargos x vlr'!$F$4)</f>
        <v>200</v>
      </c>
      <c r="E1623" s="11">
        <f>IF(A1623=A1622,'Cargos x vlr'!$G$5,'Cargos x vlr'!$F$5)</f>
        <v>200</v>
      </c>
      <c r="F1623" s="11" t="str">
        <f t="shared" si="51"/>
        <v>Interior</v>
      </c>
    </row>
    <row r="1624" spans="1:6" x14ac:dyDescent="0.25">
      <c r="A1624" s="2" t="s">
        <v>10975</v>
      </c>
      <c r="B1624" t="s">
        <v>9614</v>
      </c>
      <c r="C1624" t="str">
        <f t="shared" si="50"/>
        <v>MGEstrela do Sul</v>
      </c>
      <c r="D1624" s="11">
        <f>IF(A1624=A1623,'Cargos x vlr'!$G$4,'Cargos x vlr'!$F$4)</f>
        <v>200</v>
      </c>
      <c r="E1624" s="11">
        <f>IF(A1624=A1623,'Cargos x vlr'!$G$5,'Cargos x vlr'!$F$5)</f>
        <v>200</v>
      </c>
      <c r="F1624" s="11" t="str">
        <f t="shared" si="51"/>
        <v>Interior</v>
      </c>
    </row>
    <row r="1625" spans="1:6" x14ac:dyDescent="0.25">
      <c r="A1625" s="2" t="s">
        <v>10975</v>
      </c>
      <c r="B1625" t="s">
        <v>9619</v>
      </c>
      <c r="C1625" t="str">
        <f t="shared" si="50"/>
        <v>MGEugenópolis</v>
      </c>
      <c r="D1625" s="11">
        <f>IF(A1625=A1624,'Cargos x vlr'!$G$4,'Cargos x vlr'!$F$4)</f>
        <v>200</v>
      </c>
      <c r="E1625" s="11">
        <f>IF(A1625=A1624,'Cargos x vlr'!$G$5,'Cargos x vlr'!$F$5)</f>
        <v>200</v>
      </c>
      <c r="F1625" s="11" t="str">
        <f t="shared" si="51"/>
        <v>Interior</v>
      </c>
    </row>
    <row r="1626" spans="1:6" x14ac:dyDescent="0.25">
      <c r="A1626" s="2" t="s">
        <v>10975</v>
      </c>
      <c r="B1626" t="s">
        <v>9625</v>
      </c>
      <c r="C1626" t="str">
        <f t="shared" si="50"/>
        <v>MGEwbank da Câmara</v>
      </c>
      <c r="D1626" s="11">
        <f>IF(A1626=A1625,'Cargos x vlr'!$G$4,'Cargos x vlr'!$F$4)</f>
        <v>200</v>
      </c>
      <c r="E1626" s="11">
        <f>IF(A1626=A1625,'Cargos x vlr'!$G$5,'Cargos x vlr'!$F$5)</f>
        <v>200</v>
      </c>
      <c r="F1626" s="11" t="str">
        <f t="shared" si="51"/>
        <v>Interior</v>
      </c>
    </row>
    <row r="1627" spans="1:6" x14ac:dyDescent="0.25">
      <c r="A1627" s="2" t="s">
        <v>10975</v>
      </c>
      <c r="B1627" t="s">
        <v>9631</v>
      </c>
      <c r="C1627" t="str">
        <f t="shared" si="50"/>
        <v>MGExtrema</v>
      </c>
      <c r="D1627" s="11">
        <f>IF(A1627=A1626,'Cargos x vlr'!$G$4,'Cargos x vlr'!$F$4)</f>
        <v>200</v>
      </c>
      <c r="E1627" s="11">
        <f>IF(A1627=A1626,'Cargos x vlr'!$G$5,'Cargos x vlr'!$F$5)</f>
        <v>200</v>
      </c>
      <c r="F1627" s="11" t="str">
        <f t="shared" si="51"/>
        <v>Interior</v>
      </c>
    </row>
    <row r="1628" spans="1:6" x14ac:dyDescent="0.25">
      <c r="A1628" s="2" t="s">
        <v>10975</v>
      </c>
      <c r="B1628" t="s">
        <v>9636</v>
      </c>
      <c r="C1628" t="str">
        <f t="shared" si="50"/>
        <v>MGFama</v>
      </c>
      <c r="D1628" s="11">
        <f>IF(A1628=A1627,'Cargos x vlr'!$G$4,'Cargos x vlr'!$F$4)</f>
        <v>200</v>
      </c>
      <c r="E1628" s="11">
        <f>IF(A1628=A1627,'Cargos x vlr'!$G$5,'Cargos x vlr'!$F$5)</f>
        <v>200</v>
      </c>
      <c r="F1628" s="11" t="str">
        <f t="shared" si="51"/>
        <v>Interior</v>
      </c>
    </row>
    <row r="1629" spans="1:6" x14ac:dyDescent="0.25">
      <c r="A1629" s="2" t="s">
        <v>10975</v>
      </c>
      <c r="B1629" t="s">
        <v>9642</v>
      </c>
      <c r="C1629" t="str">
        <f t="shared" si="50"/>
        <v>MGFaria Lemos</v>
      </c>
      <c r="D1629" s="11">
        <f>IF(A1629=A1628,'Cargos x vlr'!$G$4,'Cargos x vlr'!$F$4)</f>
        <v>200</v>
      </c>
      <c r="E1629" s="11">
        <f>IF(A1629=A1628,'Cargos x vlr'!$G$5,'Cargos x vlr'!$F$5)</f>
        <v>200</v>
      </c>
      <c r="F1629" s="11" t="str">
        <f t="shared" si="51"/>
        <v>Interior</v>
      </c>
    </row>
    <row r="1630" spans="1:6" x14ac:dyDescent="0.25">
      <c r="A1630" s="2" t="s">
        <v>10975</v>
      </c>
      <c r="B1630" t="s">
        <v>9648</v>
      </c>
      <c r="C1630" t="str">
        <f t="shared" si="50"/>
        <v>MGFelício dos Santos</v>
      </c>
      <c r="D1630" s="11">
        <f>IF(A1630=A1629,'Cargos x vlr'!$G$4,'Cargos x vlr'!$F$4)</f>
        <v>200</v>
      </c>
      <c r="E1630" s="11">
        <f>IF(A1630=A1629,'Cargos x vlr'!$G$5,'Cargos x vlr'!$F$5)</f>
        <v>200</v>
      </c>
      <c r="F1630" s="11" t="str">
        <f t="shared" si="51"/>
        <v>Interior</v>
      </c>
    </row>
    <row r="1631" spans="1:6" x14ac:dyDescent="0.25">
      <c r="A1631" s="2" t="s">
        <v>10975</v>
      </c>
      <c r="B1631" t="s">
        <v>9654</v>
      </c>
      <c r="C1631" t="str">
        <f t="shared" si="50"/>
        <v>MGFelisburgo</v>
      </c>
      <c r="D1631" s="11">
        <f>IF(A1631=A1630,'Cargos x vlr'!$G$4,'Cargos x vlr'!$F$4)</f>
        <v>200</v>
      </c>
      <c r="E1631" s="11">
        <f>IF(A1631=A1630,'Cargos x vlr'!$G$5,'Cargos x vlr'!$F$5)</f>
        <v>200</v>
      </c>
      <c r="F1631" s="11" t="str">
        <f t="shared" si="51"/>
        <v>Interior</v>
      </c>
    </row>
    <row r="1632" spans="1:6" x14ac:dyDescent="0.25">
      <c r="A1632" s="2" t="s">
        <v>10975</v>
      </c>
      <c r="B1632" t="s">
        <v>9659</v>
      </c>
      <c r="C1632" t="str">
        <f t="shared" si="50"/>
        <v>MGFelixlândia</v>
      </c>
      <c r="D1632" s="11">
        <f>IF(A1632=A1631,'Cargos x vlr'!$G$4,'Cargos x vlr'!$F$4)</f>
        <v>200</v>
      </c>
      <c r="E1632" s="11">
        <f>IF(A1632=A1631,'Cargos x vlr'!$G$5,'Cargos x vlr'!$F$5)</f>
        <v>200</v>
      </c>
      <c r="F1632" s="11" t="str">
        <f t="shared" si="51"/>
        <v>Interior</v>
      </c>
    </row>
    <row r="1633" spans="1:6" x14ac:dyDescent="0.25">
      <c r="A1633" s="2" t="s">
        <v>10975</v>
      </c>
      <c r="B1633" t="s">
        <v>9664</v>
      </c>
      <c r="C1633" t="str">
        <f t="shared" si="50"/>
        <v>MGFernandes Tourinho</v>
      </c>
      <c r="D1633" s="11">
        <f>IF(A1633=A1632,'Cargos x vlr'!$G$4,'Cargos x vlr'!$F$4)</f>
        <v>200</v>
      </c>
      <c r="E1633" s="11">
        <f>IF(A1633=A1632,'Cargos x vlr'!$G$5,'Cargos x vlr'!$F$5)</f>
        <v>200</v>
      </c>
      <c r="F1633" s="11" t="str">
        <f t="shared" si="51"/>
        <v>Interior</v>
      </c>
    </row>
    <row r="1634" spans="1:6" x14ac:dyDescent="0.25">
      <c r="A1634" s="2" t="s">
        <v>10975</v>
      </c>
      <c r="B1634" t="s">
        <v>9669</v>
      </c>
      <c r="C1634" t="str">
        <f t="shared" si="50"/>
        <v>MGFerros</v>
      </c>
      <c r="D1634" s="11">
        <f>IF(A1634=A1633,'Cargos x vlr'!$G$4,'Cargos x vlr'!$F$4)</f>
        <v>200</v>
      </c>
      <c r="E1634" s="11">
        <f>IF(A1634=A1633,'Cargos x vlr'!$G$5,'Cargos x vlr'!$F$5)</f>
        <v>200</v>
      </c>
      <c r="F1634" s="11" t="str">
        <f t="shared" si="51"/>
        <v>Interior</v>
      </c>
    </row>
    <row r="1635" spans="1:6" x14ac:dyDescent="0.25">
      <c r="A1635" s="2" t="s">
        <v>10975</v>
      </c>
      <c r="B1635" t="s">
        <v>9675</v>
      </c>
      <c r="C1635" t="str">
        <f t="shared" si="50"/>
        <v>MGFervedouro</v>
      </c>
      <c r="D1635" s="11">
        <f>IF(A1635=A1634,'Cargos x vlr'!$G$4,'Cargos x vlr'!$F$4)</f>
        <v>200</v>
      </c>
      <c r="E1635" s="11">
        <f>IF(A1635=A1634,'Cargos x vlr'!$G$5,'Cargos x vlr'!$F$5)</f>
        <v>200</v>
      </c>
      <c r="F1635" s="11" t="str">
        <f t="shared" si="51"/>
        <v>Interior</v>
      </c>
    </row>
    <row r="1636" spans="1:6" x14ac:dyDescent="0.25">
      <c r="A1636" s="2" t="s">
        <v>10975</v>
      </c>
      <c r="B1636" t="s">
        <v>9681</v>
      </c>
      <c r="C1636" t="str">
        <f t="shared" si="50"/>
        <v>MGFlorestal</v>
      </c>
      <c r="D1636" s="11">
        <f>IF(A1636=A1635,'Cargos x vlr'!$G$4,'Cargos x vlr'!$F$4)</f>
        <v>200</v>
      </c>
      <c r="E1636" s="11">
        <f>IF(A1636=A1635,'Cargos x vlr'!$G$5,'Cargos x vlr'!$F$5)</f>
        <v>200</v>
      </c>
      <c r="F1636" s="11" t="str">
        <f t="shared" si="51"/>
        <v>Interior</v>
      </c>
    </row>
    <row r="1637" spans="1:6" x14ac:dyDescent="0.25">
      <c r="A1637" s="2" t="s">
        <v>10975</v>
      </c>
      <c r="B1637" t="s">
        <v>9687</v>
      </c>
      <c r="C1637" t="str">
        <f t="shared" si="50"/>
        <v>MGFormiga</v>
      </c>
      <c r="D1637" s="11">
        <f>IF(A1637=A1636,'Cargos x vlr'!$G$4,'Cargos x vlr'!$F$4)</f>
        <v>200</v>
      </c>
      <c r="E1637" s="11">
        <f>IF(A1637=A1636,'Cargos x vlr'!$G$5,'Cargos x vlr'!$F$5)</f>
        <v>200</v>
      </c>
      <c r="F1637" s="11" t="str">
        <f t="shared" si="51"/>
        <v>Interior</v>
      </c>
    </row>
    <row r="1638" spans="1:6" x14ac:dyDescent="0.25">
      <c r="A1638" s="2" t="s">
        <v>10975</v>
      </c>
      <c r="B1638" t="s">
        <v>7617</v>
      </c>
      <c r="C1638" t="str">
        <f t="shared" si="50"/>
        <v>MGFormoso</v>
      </c>
      <c r="D1638" s="11">
        <f>IF(A1638=A1637,'Cargos x vlr'!$G$4,'Cargos x vlr'!$F$4)</f>
        <v>200</v>
      </c>
      <c r="E1638" s="11">
        <f>IF(A1638=A1637,'Cargos x vlr'!$G$5,'Cargos x vlr'!$F$5)</f>
        <v>200</v>
      </c>
      <c r="F1638" s="11" t="str">
        <f t="shared" si="51"/>
        <v>Interior</v>
      </c>
    </row>
    <row r="1639" spans="1:6" x14ac:dyDescent="0.25">
      <c r="A1639" s="2" t="s">
        <v>10975</v>
      </c>
      <c r="B1639" t="s">
        <v>9698</v>
      </c>
      <c r="C1639" t="str">
        <f t="shared" si="50"/>
        <v>MGFortaleza de Minas</v>
      </c>
      <c r="D1639" s="11">
        <f>IF(A1639=A1638,'Cargos x vlr'!$G$4,'Cargos x vlr'!$F$4)</f>
        <v>200</v>
      </c>
      <c r="E1639" s="11">
        <f>IF(A1639=A1638,'Cargos x vlr'!$G$5,'Cargos x vlr'!$F$5)</f>
        <v>200</v>
      </c>
      <c r="F1639" s="11" t="str">
        <f t="shared" si="51"/>
        <v>Interior</v>
      </c>
    </row>
    <row r="1640" spans="1:6" x14ac:dyDescent="0.25">
      <c r="A1640" s="2" t="s">
        <v>10975</v>
      </c>
      <c r="B1640" t="s">
        <v>9704</v>
      </c>
      <c r="C1640" t="str">
        <f t="shared" si="50"/>
        <v>MGFortuna de Minas</v>
      </c>
      <c r="D1640" s="11">
        <f>IF(A1640=A1639,'Cargos x vlr'!$G$4,'Cargos x vlr'!$F$4)</f>
        <v>200</v>
      </c>
      <c r="E1640" s="11">
        <f>IF(A1640=A1639,'Cargos x vlr'!$G$5,'Cargos x vlr'!$F$5)</f>
        <v>200</v>
      </c>
      <c r="F1640" s="11" t="str">
        <f t="shared" si="51"/>
        <v>Interior</v>
      </c>
    </row>
    <row r="1641" spans="1:6" x14ac:dyDescent="0.25">
      <c r="A1641" s="2" t="s">
        <v>10975</v>
      </c>
      <c r="B1641" t="s">
        <v>9710</v>
      </c>
      <c r="C1641" t="str">
        <f t="shared" si="50"/>
        <v>MGFrancisco Badaró</v>
      </c>
      <c r="D1641" s="11">
        <f>IF(A1641=A1640,'Cargos x vlr'!$G$4,'Cargos x vlr'!$F$4)</f>
        <v>200</v>
      </c>
      <c r="E1641" s="11">
        <f>IF(A1641=A1640,'Cargos x vlr'!$G$5,'Cargos x vlr'!$F$5)</f>
        <v>200</v>
      </c>
      <c r="F1641" s="11" t="str">
        <f t="shared" si="51"/>
        <v>Interior</v>
      </c>
    </row>
    <row r="1642" spans="1:6" x14ac:dyDescent="0.25">
      <c r="A1642" s="2" t="s">
        <v>10975</v>
      </c>
      <c r="B1642" t="s">
        <v>9716</v>
      </c>
      <c r="C1642" t="str">
        <f t="shared" si="50"/>
        <v>MGFrancisco Dumont</v>
      </c>
      <c r="D1642" s="11">
        <f>IF(A1642=A1641,'Cargos x vlr'!$G$4,'Cargos x vlr'!$F$4)</f>
        <v>200</v>
      </c>
      <c r="E1642" s="11">
        <f>IF(A1642=A1641,'Cargos x vlr'!$G$5,'Cargos x vlr'!$F$5)</f>
        <v>200</v>
      </c>
      <c r="F1642" s="11" t="str">
        <f t="shared" si="51"/>
        <v>Interior</v>
      </c>
    </row>
    <row r="1643" spans="1:6" x14ac:dyDescent="0.25">
      <c r="A1643" s="2" t="s">
        <v>10975</v>
      </c>
      <c r="B1643" t="s">
        <v>9721</v>
      </c>
      <c r="C1643" t="str">
        <f t="shared" si="50"/>
        <v>MGFrancisco Sá</v>
      </c>
      <c r="D1643" s="11">
        <f>IF(A1643=A1642,'Cargos x vlr'!$G$4,'Cargos x vlr'!$F$4)</f>
        <v>200</v>
      </c>
      <c r="E1643" s="11">
        <f>IF(A1643=A1642,'Cargos x vlr'!$G$5,'Cargos x vlr'!$F$5)</f>
        <v>200</v>
      </c>
      <c r="F1643" s="11" t="str">
        <f t="shared" si="51"/>
        <v>Interior</v>
      </c>
    </row>
    <row r="1644" spans="1:6" x14ac:dyDescent="0.25">
      <c r="A1644" s="2" t="s">
        <v>10975</v>
      </c>
      <c r="B1644" t="s">
        <v>9726</v>
      </c>
      <c r="C1644" t="str">
        <f t="shared" si="50"/>
        <v>MGFranciscópolis</v>
      </c>
      <c r="D1644" s="11">
        <f>IF(A1644=A1643,'Cargos x vlr'!$G$4,'Cargos x vlr'!$F$4)</f>
        <v>200</v>
      </c>
      <c r="E1644" s="11">
        <f>IF(A1644=A1643,'Cargos x vlr'!$G$5,'Cargos x vlr'!$F$5)</f>
        <v>200</v>
      </c>
      <c r="F1644" s="11" t="str">
        <f t="shared" si="51"/>
        <v>Interior</v>
      </c>
    </row>
    <row r="1645" spans="1:6" x14ac:dyDescent="0.25">
      <c r="A1645" s="2" t="s">
        <v>10975</v>
      </c>
      <c r="B1645" t="s">
        <v>9731</v>
      </c>
      <c r="C1645" t="str">
        <f t="shared" si="50"/>
        <v>MGFrei Gaspar</v>
      </c>
      <c r="D1645" s="11">
        <f>IF(A1645=A1644,'Cargos x vlr'!$G$4,'Cargos x vlr'!$F$4)</f>
        <v>200</v>
      </c>
      <c r="E1645" s="11">
        <f>IF(A1645=A1644,'Cargos x vlr'!$G$5,'Cargos x vlr'!$F$5)</f>
        <v>200</v>
      </c>
      <c r="F1645" s="11" t="str">
        <f t="shared" si="51"/>
        <v>Interior</v>
      </c>
    </row>
    <row r="1646" spans="1:6" x14ac:dyDescent="0.25">
      <c r="A1646" s="2" t="s">
        <v>10975</v>
      </c>
      <c r="B1646" t="s">
        <v>9736</v>
      </c>
      <c r="C1646" t="str">
        <f t="shared" si="50"/>
        <v>MGFrei Inocêncio</v>
      </c>
      <c r="D1646" s="11">
        <f>IF(A1646=A1645,'Cargos x vlr'!$G$4,'Cargos x vlr'!$F$4)</f>
        <v>200</v>
      </c>
      <c r="E1646" s="11">
        <f>IF(A1646=A1645,'Cargos x vlr'!$G$5,'Cargos x vlr'!$F$5)</f>
        <v>200</v>
      </c>
      <c r="F1646" s="11" t="str">
        <f t="shared" si="51"/>
        <v>Interior</v>
      </c>
    </row>
    <row r="1647" spans="1:6" x14ac:dyDescent="0.25">
      <c r="A1647" s="2" t="s">
        <v>10975</v>
      </c>
      <c r="B1647" t="s">
        <v>9741</v>
      </c>
      <c r="C1647" t="str">
        <f t="shared" si="50"/>
        <v>MGFrei Lagonegro</v>
      </c>
      <c r="D1647" s="11">
        <f>IF(A1647=A1646,'Cargos x vlr'!$G$4,'Cargos x vlr'!$F$4)</f>
        <v>200</v>
      </c>
      <c r="E1647" s="11">
        <f>IF(A1647=A1646,'Cargos x vlr'!$G$5,'Cargos x vlr'!$F$5)</f>
        <v>200</v>
      </c>
      <c r="F1647" s="11" t="str">
        <f t="shared" si="51"/>
        <v>Interior</v>
      </c>
    </row>
    <row r="1648" spans="1:6" x14ac:dyDescent="0.25">
      <c r="A1648" s="2" t="s">
        <v>10975</v>
      </c>
      <c r="B1648" t="s">
        <v>9746</v>
      </c>
      <c r="C1648" t="str">
        <f t="shared" si="50"/>
        <v>MGFronteira</v>
      </c>
      <c r="D1648" s="11">
        <f>IF(A1648=A1647,'Cargos x vlr'!$G$4,'Cargos x vlr'!$F$4)</f>
        <v>200</v>
      </c>
      <c r="E1648" s="11">
        <f>IF(A1648=A1647,'Cargos x vlr'!$G$5,'Cargos x vlr'!$F$5)</f>
        <v>200</v>
      </c>
      <c r="F1648" s="11" t="str">
        <f t="shared" si="51"/>
        <v>Interior</v>
      </c>
    </row>
    <row r="1649" spans="1:6" x14ac:dyDescent="0.25">
      <c r="A1649" s="2" t="s">
        <v>10975</v>
      </c>
      <c r="B1649" t="s">
        <v>9751</v>
      </c>
      <c r="C1649" t="str">
        <f t="shared" si="50"/>
        <v>MGFronteira dos Vales</v>
      </c>
      <c r="D1649" s="11">
        <f>IF(A1649=A1648,'Cargos x vlr'!$G$4,'Cargos x vlr'!$F$4)</f>
        <v>200</v>
      </c>
      <c r="E1649" s="11">
        <f>IF(A1649=A1648,'Cargos x vlr'!$G$5,'Cargos x vlr'!$F$5)</f>
        <v>200</v>
      </c>
      <c r="F1649" s="11" t="str">
        <f t="shared" si="51"/>
        <v>Interior</v>
      </c>
    </row>
    <row r="1650" spans="1:6" x14ac:dyDescent="0.25">
      <c r="A1650" s="2" t="s">
        <v>10975</v>
      </c>
      <c r="B1650" t="s">
        <v>9756</v>
      </c>
      <c r="C1650" t="str">
        <f t="shared" si="50"/>
        <v>MGFruta de Leite</v>
      </c>
      <c r="D1650" s="11">
        <f>IF(A1650=A1649,'Cargos x vlr'!$G$4,'Cargos x vlr'!$F$4)</f>
        <v>200</v>
      </c>
      <c r="E1650" s="11">
        <f>IF(A1650=A1649,'Cargos x vlr'!$G$5,'Cargos x vlr'!$F$5)</f>
        <v>200</v>
      </c>
      <c r="F1650" s="11" t="str">
        <f t="shared" si="51"/>
        <v>Interior</v>
      </c>
    </row>
    <row r="1651" spans="1:6" x14ac:dyDescent="0.25">
      <c r="A1651" s="2" t="s">
        <v>10975</v>
      </c>
      <c r="B1651" t="s">
        <v>9761</v>
      </c>
      <c r="C1651" t="str">
        <f t="shared" si="50"/>
        <v>MGFrutal</v>
      </c>
      <c r="D1651" s="11">
        <f>IF(A1651=A1650,'Cargos x vlr'!$G$4,'Cargos x vlr'!$F$4)</f>
        <v>200</v>
      </c>
      <c r="E1651" s="11">
        <f>IF(A1651=A1650,'Cargos x vlr'!$G$5,'Cargos x vlr'!$F$5)</f>
        <v>200</v>
      </c>
      <c r="F1651" s="11" t="str">
        <f t="shared" si="51"/>
        <v>Interior</v>
      </c>
    </row>
    <row r="1652" spans="1:6" x14ac:dyDescent="0.25">
      <c r="A1652" s="2" t="s">
        <v>10975</v>
      </c>
      <c r="B1652" t="s">
        <v>9766</v>
      </c>
      <c r="C1652" t="str">
        <f t="shared" si="50"/>
        <v>MGFunilândia</v>
      </c>
      <c r="D1652" s="11">
        <f>IF(A1652=A1651,'Cargos x vlr'!$G$4,'Cargos x vlr'!$F$4)</f>
        <v>200</v>
      </c>
      <c r="E1652" s="11">
        <f>IF(A1652=A1651,'Cargos x vlr'!$G$5,'Cargos x vlr'!$F$5)</f>
        <v>200</v>
      </c>
      <c r="F1652" s="11" t="str">
        <f t="shared" si="51"/>
        <v>Interior</v>
      </c>
    </row>
    <row r="1653" spans="1:6" x14ac:dyDescent="0.25">
      <c r="A1653" s="2" t="s">
        <v>10975</v>
      </c>
      <c r="B1653" t="s">
        <v>9770</v>
      </c>
      <c r="C1653" t="str">
        <f t="shared" si="50"/>
        <v>MGGalileia</v>
      </c>
      <c r="D1653" s="11">
        <f>IF(A1653=A1652,'Cargos x vlr'!$G$4,'Cargos x vlr'!$F$4)</f>
        <v>200</v>
      </c>
      <c r="E1653" s="11">
        <f>IF(A1653=A1652,'Cargos x vlr'!$G$5,'Cargos x vlr'!$F$5)</f>
        <v>200</v>
      </c>
      <c r="F1653" s="11" t="str">
        <f t="shared" si="51"/>
        <v>Interior</v>
      </c>
    </row>
    <row r="1654" spans="1:6" x14ac:dyDescent="0.25">
      <c r="A1654" s="2" t="s">
        <v>10975</v>
      </c>
      <c r="B1654" t="s">
        <v>9775</v>
      </c>
      <c r="C1654" t="str">
        <f t="shared" si="50"/>
        <v>MGGameleiras</v>
      </c>
      <c r="D1654" s="11">
        <f>IF(A1654=A1653,'Cargos x vlr'!$G$4,'Cargos x vlr'!$F$4)</f>
        <v>200</v>
      </c>
      <c r="E1654" s="11">
        <f>IF(A1654=A1653,'Cargos x vlr'!$G$5,'Cargos x vlr'!$F$5)</f>
        <v>200</v>
      </c>
      <c r="F1654" s="11" t="str">
        <f t="shared" si="51"/>
        <v>Interior</v>
      </c>
    </row>
    <row r="1655" spans="1:6" x14ac:dyDescent="0.25">
      <c r="A1655" s="2" t="s">
        <v>10975</v>
      </c>
      <c r="B1655" t="s">
        <v>9780</v>
      </c>
      <c r="C1655" t="str">
        <f t="shared" si="50"/>
        <v>MGGlaucilândia</v>
      </c>
      <c r="D1655" s="11">
        <f>IF(A1655=A1654,'Cargos x vlr'!$G$4,'Cargos x vlr'!$F$4)</f>
        <v>200</v>
      </c>
      <c r="E1655" s="11">
        <f>IF(A1655=A1654,'Cargos x vlr'!$G$5,'Cargos x vlr'!$F$5)</f>
        <v>200</v>
      </c>
      <c r="F1655" s="11" t="str">
        <f t="shared" si="51"/>
        <v>Interior</v>
      </c>
    </row>
    <row r="1656" spans="1:6" x14ac:dyDescent="0.25">
      <c r="A1656" s="2" t="s">
        <v>10975</v>
      </c>
      <c r="B1656" t="s">
        <v>9785</v>
      </c>
      <c r="C1656" t="str">
        <f t="shared" si="50"/>
        <v>MGGoiabeira</v>
      </c>
      <c r="D1656" s="11">
        <f>IF(A1656=A1655,'Cargos x vlr'!$G$4,'Cargos x vlr'!$F$4)</f>
        <v>200</v>
      </c>
      <c r="E1656" s="11">
        <f>IF(A1656=A1655,'Cargos x vlr'!$G$5,'Cargos x vlr'!$F$5)</f>
        <v>200</v>
      </c>
      <c r="F1656" s="11" t="str">
        <f t="shared" si="51"/>
        <v>Interior</v>
      </c>
    </row>
    <row r="1657" spans="1:6" x14ac:dyDescent="0.25">
      <c r="A1657" s="2" t="s">
        <v>10975</v>
      </c>
      <c r="B1657" t="s">
        <v>9790</v>
      </c>
      <c r="C1657" t="str">
        <f t="shared" si="50"/>
        <v>MGGoianá</v>
      </c>
      <c r="D1657" s="11">
        <f>IF(A1657=A1656,'Cargos x vlr'!$G$4,'Cargos x vlr'!$F$4)</f>
        <v>200</v>
      </c>
      <c r="E1657" s="11">
        <f>IF(A1657=A1656,'Cargos x vlr'!$G$5,'Cargos x vlr'!$F$5)</f>
        <v>200</v>
      </c>
      <c r="F1657" s="11" t="str">
        <f t="shared" si="51"/>
        <v>Interior</v>
      </c>
    </row>
    <row r="1658" spans="1:6" x14ac:dyDescent="0.25">
      <c r="A1658" s="2" t="s">
        <v>10975</v>
      </c>
      <c r="B1658" t="s">
        <v>9795</v>
      </c>
      <c r="C1658" t="str">
        <f t="shared" si="50"/>
        <v>MGGonçalves</v>
      </c>
      <c r="D1658" s="11">
        <f>IF(A1658=A1657,'Cargos x vlr'!$G$4,'Cargos x vlr'!$F$4)</f>
        <v>200</v>
      </c>
      <c r="E1658" s="11">
        <f>IF(A1658=A1657,'Cargos x vlr'!$G$5,'Cargos x vlr'!$F$5)</f>
        <v>200</v>
      </c>
      <c r="F1658" s="11" t="str">
        <f t="shared" si="51"/>
        <v>Interior</v>
      </c>
    </row>
    <row r="1659" spans="1:6" x14ac:dyDescent="0.25">
      <c r="A1659" s="2" t="s">
        <v>10975</v>
      </c>
      <c r="B1659" t="s">
        <v>9799</v>
      </c>
      <c r="C1659" t="str">
        <f t="shared" si="50"/>
        <v>MGGonzaga</v>
      </c>
      <c r="D1659" s="11">
        <f>IF(A1659=A1658,'Cargos x vlr'!$G$4,'Cargos x vlr'!$F$4)</f>
        <v>200</v>
      </c>
      <c r="E1659" s="11">
        <f>IF(A1659=A1658,'Cargos x vlr'!$G$5,'Cargos x vlr'!$F$5)</f>
        <v>200</v>
      </c>
      <c r="F1659" s="11" t="str">
        <f t="shared" si="51"/>
        <v>Interior</v>
      </c>
    </row>
    <row r="1660" spans="1:6" x14ac:dyDescent="0.25">
      <c r="A1660" s="2" t="s">
        <v>10975</v>
      </c>
      <c r="B1660" t="s">
        <v>9803</v>
      </c>
      <c r="C1660" t="str">
        <f t="shared" si="50"/>
        <v>MGGouvêia</v>
      </c>
      <c r="D1660" s="11">
        <f>IF(A1660=A1659,'Cargos x vlr'!$G$4,'Cargos x vlr'!$F$4)</f>
        <v>200</v>
      </c>
      <c r="E1660" s="11">
        <f>IF(A1660=A1659,'Cargos x vlr'!$G$5,'Cargos x vlr'!$F$5)</f>
        <v>200</v>
      </c>
      <c r="F1660" s="11" t="str">
        <f t="shared" si="51"/>
        <v>Interior</v>
      </c>
    </row>
    <row r="1661" spans="1:6" x14ac:dyDescent="0.25">
      <c r="A1661" s="2" t="s">
        <v>10975</v>
      </c>
      <c r="B1661" t="s">
        <v>9808</v>
      </c>
      <c r="C1661" t="str">
        <f t="shared" si="50"/>
        <v>MGGovernador Valadares</v>
      </c>
      <c r="D1661" s="11">
        <f>IF(A1661=A1660,'Cargos x vlr'!$G$4,'Cargos x vlr'!$F$4)</f>
        <v>200</v>
      </c>
      <c r="E1661" s="11">
        <f>IF(A1661=A1660,'Cargos x vlr'!$G$5,'Cargos x vlr'!$F$5)</f>
        <v>200</v>
      </c>
      <c r="F1661" s="11" t="str">
        <f t="shared" si="51"/>
        <v>Interior</v>
      </c>
    </row>
    <row r="1662" spans="1:6" x14ac:dyDescent="0.25">
      <c r="A1662" s="2" t="s">
        <v>10975</v>
      </c>
      <c r="B1662" t="s">
        <v>9813</v>
      </c>
      <c r="C1662" t="str">
        <f t="shared" si="50"/>
        <v>MGGrão Mogol</v>
      </c>
      <c r="D1662" s="11">
        <f>IF(A1662=A1661,'Cargos x vlr'!$G$4,'Cargos x vlr'!$F$4)</f>
        <v>200</v>
      </c>
      <c r="E1662" s="11">
        <f>IF(A1662=A1661,'Cargos x vlr'!$G$5,'Cargos x vlr'!$F$5)</f>
        <v>200</v>
      </c>
      <c r="F1662" s="11" t="str">
        <f t="shared" si="51"/>
        <v>Interior</v>
      </c>
    </row>
    <row r="1663" spans="1:6" x14ac:dyDescent="0.25">
      <c r="A1663" s="2" t="s">
        <v>10975</v>
      </c>
      <c r="B1663" t="s">
        <v>9817</v>
      </c>
      <c r="C1663" t="str">
        <f t="shared" si="50"/>
        <v>MGGrupiara</v>
      </c>
      <c r="D1663" s="11">
        <f>IF(A1663=A1662,'Cargos x vlr'!$G$4,'Cargos x vlr'!$F$4)</f>
        <v>200</v>
      </c>
      <c r="E1663" s="11">
        <f>IF(A1663=A1662,'Cargos x vlr'!$G$5,'Cargos x vlr'!$F$5)</f>
        <v>200</v>
      </c>
      <c r="F1663" s="11" t="str">
        <f t="shared" si="51"/>
        <v>Interior</v>
      </c>
    </row>
    <row r="1664" spans="1:6" x14ac:dyDescent="0.25">
      <c r="A1664" s="2" t="s">
        <v>10975</v>
      </c>
      <c r="B1664" t="s">
        <v>9822</v>
      </c>
      <c r="C1664" t="str">
        <f t="shared" si="50"/>
        <v>MGGuanhães</v>
      </c>
      <c r="D1664" s="11">
        <f>IF(A1664=A1663,'Cargos x vlr'!$G$4,'Cargos x vlr'!$F$4)</f>
        <v>200</v>
      </c>
      <c r="E1664" s="11">
        <f>IF(A1664=A1663,'Cargos x vlr'!$G$5,'Cargos x vlr'!$F$5)</f>
        <v>200</v>
      </c>
      <c r="F1664" s="11" t="str">
        <f t="shared" si="51"/>
        <v>Interior</v>
      </c>
    </row>
    <row r="1665" spans="1:6" x14ac:dyDescent="0.25">
      <c r="A1665" s="2" t="s">
        <v>10975</v>
      </c>
      <c r="B1665" t="s">
        <v>9827</v>
      </c>
      <c r="C1665" t="str">
        <f t="shared" si="50"/>
        <v>MGGuapé</v>
      </c>
      <c r="D1665" s="11">
        <f>IF(A1665=A1664,'Cargos x vlr'!$G$4,'Cargos x vlr'!$F$4)</f>
        <v>200</v>
      </c>
      <c r="E1665" s="11">
        <f>IF(A1665=A1664,'Cargos x vlr'!$G$5,'Cargos x vlr'!$F$5)</f>
        <v>200</v>
      </c>
      <c r="F1665" s="11" t="str">
        <f t="shared" si="51"/>
        <v>Interior</v>
      </c>
    </row>
    <row r="1666" spans="1:6" x14ac:dyDescent="0.25">
      <c r="A1666" s="2" t="s">
        <v>10975</v>
      </c>
      <c r="B1666" t="s">
        <v>7829</v>
      </c>
      <c r="C1666" t="str">
        <f t="shared" si="50"/>
        <v>MGGuaraciaba</v>
      </c>
      <c r="D1666" s="11">
        <f>IF(A1666=A1665,'Cargos x vlr'!$G$4,'Cargos x vlr'!$F$4)</f>
        <v>200</v>
      </c>
      <c r="E1666" s="11">
        <f>IF(A1666=A1665,'Cargos x vlr'!$G$5,'Cargos x vlr'!$F$5)</f>
        <v>200</v>
      </c>
      <c r="F1666" s="11" t="str">
        <f t="shared" si="51"/>
        <v>Interior</v>
      </c>
    </row>
    <row r="1667" spans="1:6" x14ac:dyDescent="0.25">
      <c r="A1667" s="2" t="s">
        <v>10975</v>
      </c>
      <c r="B1667" t="s">
        <v>9836</v>
      </c>
      <c r="C1667" t="str">
        <f t="shared" ref="C1667:C1730" si="52">CONCATENATE(A1667,B1667)</f>
        <v>MGGuaraciama</v>
      </c>
      <c r="D1667" s="11">
        <f>IF(A1667=A1666,'Cargos x vlr'!$G$4,'Cargos x vlr'!$F$4)</f>
        <v>200</v>
      </c>
      <c r="E1667" s="11">
        <f>IF(A1667=A1666,'Cargos x vlr'!$G$5,'Cargos x vlr'!$F$5)</f>
        <v>200</v>
      </c>
      <c r="F1667" s="11" t="str">
        <f t="shared" ref="F1667:F1730" si="53">IF(A1666=A1667,"Interior","Capital")</f>
        <v>Interior</v>
      </c>
    </row>
    <row r="1668" spans="1:6" x14ac:dyDescent="0.25">
      <c r="A1668" s="2" t="s">
        <v>10975</v>
      </c>
      <c r="B1668" t="s">
        <v>9840</v>
      </c>
      <c r="C1668" t="str">
        <f t="shared" si="52"/>
        <v>MGGuaranésia</v>
      </c>
      <c r="D1668" s="11">
        <f>IF(A1668=A1667,'Cargos x vlr'!$G$4,'Cargos x vlr'!$F$4)</f>
        <v>200</v>
      </c>
      <c r="E1668" s="11">
        <f>IF(A1668=A1667,'Cargos x vlr'!$G$5,'Cargos x vlr'!$F$5)</f>
        <v>200</v>
      </c>
      <c r="F1668" s="11" t="str">
        <f t="shared" si="53"/>
        <v>Interior</v>
      </c>
    </row>
    <row r="1669" spans="1:6" x14ac:dyDescent="0.25">
      <c r="A1669" s="2" t="s">
        <v>10975</v>
      </c>
      <c r="B1669" t="s">
        <v>9845</v>
      </c>
      <c r="C1669" t="str">
        <f t="shared" si="52"/>
        <v>MGGuarani</v>
      </c>
      <c r="D1669" s="11">
        <f>IF(A1669=A1668,'Cargos x vlr'!$G$4,'Cargos x vlr'!$F$4)</f>
        <v>200</v>
      </c>
      <c r="E1669" s="11">
        <f>IF(A1669=A1668,'Cargos x vlr'!$G$5,'Cargos x vlr'!$F$5)</f>
        <v>200</v>
      </c>
      <c r="F1669" s="11" t="str">
        <f t="shared" si="53"/>
        <v>Interior</v>
      </c>
    </row>
    <row r="1670" spans="1:6" x14ac:dyDescent="0.25">
      <c r="A1670" s="2" t="s">
        <v>10975</v>
      </c>
      <c r="B1670" t="s">
        <v>9850</v>
      </c>
      <c r="C1670" t="str">
        <f t="shared" si="52"/>
        <v>MGGuarará</v>
      </c>
      <c r="D1670" s="11">
        <f>IF(A1670=A1669,'Cargos x vlr'!$G$4,'Cargos x vlr'!$F$4)</f>
        <v>200</v>
      </c>
      <c r="E1670" s="11">
        <f>IF(A1670=A1669,'Cargos x vlr'!$G$5,'Cargos x vlr'!$F$5)</f>
        <v>200</v>
      </c>
      <c r="F1670" s="11" t="str">
        <f t="shared" si="53"/>
        <v>Interior</v>
      </c>
    </row>
    <row r="1671" spans="1:6" x14ac:dyDescent="0.25">
      <c r="A1671" s="2" t="s">
        <v>10975</v>
      </c>
      <c r="B1671" t="s">
        <v>9854</v>
      </c>
      <c r="C1671" t="str">
        <f t="shared" si="52"/>
        <v>MGGuarda-Mor</v>
      </c>
      <c r="D1671" s="11">
        <f>IF(A1671=A1670,'Cargos x vlr'!$G$4,'Cargos x vlr'!$F$4)</f>
        <v>200</v>
      </c>
      <c r="E1671" s="11">
        <f>IF(A1671=A1670,'Cargos x vlr'!$G$5,'Cargos x vlr'!$F$5)</f>
        <v>200</v>
      </c>
      <c r="F1671" s="11" t="str">
        <f t="shared" si="53"/>
        <v>Interior</v>
      </c>
    </row>
    <row r="1672" spans="1:6" x14ac:dyDescent="0.25">
      <c r="A1672" s="2" t="s">
        <v>10975</v>
      </c>
      <c r="B1672" t="s">
        <v>9858</v>
      </c>
      <c r="C1672" t="str">
        <f t="shared" si="52"/>
        <v>MGGuaxupé</v>
      </c>
      <c r="D1672" s="11">
        <f>IF(A1672=A1671,'Cargos x vlr'!$G$4,'Cargos x vlr'!$F$4)</f>
        <v>200</v>
      </c>
      <c r="E1672" s="11">
        <f>IF(A1672=A1671,'Cargos x vlr'!$G$5,'Cargos x vlr'!$F$5)</f>
        <v>200</v>
      </c>
      <c r="F1672" s="11" t="str">
        <f t="shared" si="53"/>
        <v>Interior</v>
      </c>
    </row>
    <row r="1673" spans="1:6" x14ac:dyDescent="0.25">
      <c r="A1673" s="2" t="s">
        <v>10975</v>
      </c>
      <c r="B1673" t="s">
        <v>9862</v>
      </c>
      <c r="C1673" t="str">
        <f t="shared" si="52"/>
        <v>MGGuidoval</v>
      </c>
      <c r="D1673" s="11">
        <f>IF(A1673=A1672,'Cargos x vlr'!$G$4,'Cargos x vlr'!$F$4)</f>
        <v>200</v>
      </c>
      <c r="E1673" s="11">
        <f>IF(A1673=A1672,'Cargos x vlr'!$G$5,'Cargos x vlr'!$F$5)</f>
        <v>200</v>
      </c>
      <c r="F1673" s="11" t="str">
        <f t="shared" si="53"/>
        <v>Interior</v>
      </c>
    </row>
    <row r="1674" spans="1:6" x14ac:dyDescent="0.25">
      <c r="A1674" s="2" t="s">
        <v>10975</v>
      </c>
      <c r="B1674" t="s">
        <v>9867</v>
      </c>
      <c r="C1674" t="str">
        <f t="shared" si="52"/>
        <v>MGGuimarânia</v>
      </c>
      <c r="D1674" s="11">
        <f>IF(A1674=A1673,'Cargos x vlr'!$G$4,'Cargos x vlr'!$F$4)</f>
        <v>200</v>
      </c>
      <c r="E1674" s="11">
        <f>IF(A1674=A1673,'Cargos x vlr'!$G$5,'Cargos x vlr'!$F$5)</f>
        <v>200</v>
      </c>
      <c r="F1674" s="11" t="str">
        <f t="shared" si="53"/>
        <v>Interior</v>
      </c>
    </row>
    <row r="1675" spans="1:6" x14ac:dyDescent="0.25">
      <c r="A1675" s="2" t="s">
        <v>10975</v>
      </c>
      <c r="B1675" t="s">
        <v>9872</v>
      </c>
      <c r="C1675" t="str">
        <f t="shared" si="52"/>
        <v>MGGuiricema</v>
      </c>
      <c r="D1675" s="11">
        <f>IF(A1675=A1674,'Cargos x vlr'!$G$4,'Cargos x vlr'!$F$4)</f>
        <v>200</v>
      </c>
      <c r="E1675" s="11">
        <f>IF(A1675=A1674,'Cargos x vlr'!$G$5,'Cargos x vlr'!$F$5)</f>
        <v>200</v>
      </c>
      <c r="F1675" s="11" t="str">
        <f t="shared" si="53"/>
        <v>Interior</v>
      </c>
    </row>
    <row r="1676" spans="1:6" x14ac:dyDescent="0.25">
      <c r="A1676" s="2" t="s">
        <v>10975</v>
      </c>
      <c r="B1676" t="s">
        <v>9877</v>
      </c>
      <c r="C1676" t="str">
        <f t="shared" si="52"/>
        <v>MGGurinhatã</v>
      </c>
      <c r="D1676" s="11">
        <f>IF(A1676=A1675,'Cargos x vlr'!$G$4,'Cargos x vlr'!$F$4)</f>
        <v>200</v>
      </c>
      <c r="E1676" s="11">
        <f>IF(A1676=A1675,'Cargos x vlr'!$G$5,'Cargos x vlr'!$F$5)</f>
        <v>200</v>
      </c>
      <c r="F1676" s="11" t="str">
        <f t="shared" si="53"/>
        <v>Interior</v>
      </c>
    </row>
    <row r="1677" spans="1:6" x14ac:dyDescent="0.25">
      <c r="A1677" s="2" t="s">
        <v>10975</v>
      </c>
      <c r="B1677" t="s">
        <v>9882</v>
      </c>
      <c r="C1677" t="str">
        <f t="shared" si="52"/>
        <v>MGHeliodora</v>
      </c>
      <c r="D1677" s="11">
        <f>IF(A1677=A1676,'Cargos x vlr'!$G$4,'Cargos x vlr'!$F$4)</f>
        <v>200</v>
      </c>
      <c r="E1677" s="11">
        <f>IF(A1677=A1676,'Cargos x vlr'!$G$5,'Cargos x vlr'!$F$5)</f>
        <v>200</v>
      </c>
      <c r="F1677" s="11" t="str">
        <f t="shared" si="53"/>
        <v>Interior</v>
      </c>
    </row>
    <row r="1678" spans="1:6" x14ac:dyDescent="0.25">
      <c r="A1678" s="2" t="s">
        <v>10975</v>
      </c>
      <c r="B1678" t="s">
        <v>9887</v>
      </c>
      <c r="C1678" t="str">
        <f t="shared" si="52"/>
        <v>MGIapu</v>
      </c>
      <c r="D1678" s="11">
        <f>IF(A1678=A1677,'Cargos x vlr'!$G$4,'Cargos x vlr'!$F$4)</f>
        <v>200</v>
      </c>
      <c r="E1678" s="11">
        <f>IF(A1678=A1677,'Cargos x vlr'!$G$5,'Cargos x vlr'!$F$5)</f>
        <v>200</v>
      </c>
      <c r="F1678" s="11" t="str">
        <f t="shared" si="53"/>
        <v>Interior</v>
      </c>
    </row>
    <row r="1679" spans="1:6" x14ac:dyDescent="0.25">
      <c r="A1679" s="2" t="s">
        <v>10975</v>
      </c>
      <c r="B1679" t="s">
        <v>9892</v>
      </c>
      <c r="C1679" t="str">
        <f t="shared" si="52"/>
        <v>MGIbertioga</v>
      </c>
      <c r="D1679" s="11">
        <f>IF(A1679=A1678,'Cargos x vlr'!$G$4,'Cargos x vlr'!$F$4)</f>
        <v>200</v>
      </c>
      <c r="E1679" s="11">
        <f>IF(A1679=A1678,'Cargos x vlr'!$G$5,'Cargos x vlr'!$F$5)</f>
        <v>200</v>
      </c>
      <c r="F1679" s="11" t="str">
        <f t="shared" si="53"/>
        <v>Interior</v>
      </c>
    </row>
    <row r="1680" spans="1:6" x14ac:dyDescent="0.25">
      <c r="A1680" s="2" t="s">
        <v>10975</v>
      </c>
      <c r="B1680" t="s">
        <v>9896</v>
      </c>
      <c r="C1680" t="str">
        <f t="shared" si="52"/>
        <v>MGIbiá</v>
      </c>
      <c r="D1680" s="11">
        <f>IF(A1680=A1679,'Cargos x vlr'!$G$4,'Cargos x vlr'!$F$4)</f>
        <v>200</v>
      </c>
      <c r="E1680" s="11">
        <f>IF(A1680=A1679,'Cargos x vlr'!$G$5,'Cargos x vlr'!$F$5)</f>
        <v>200</v>
      </c>
      <c r="F1680" s="11" t="str">
        <f t="shared" si="53"/>
        <v>Interior</v>
      </c>
    </row>
    <row r="1681" spans="1:6" x14ac:dyDescent="0.25">
      <c r="A1681" s="2" t="s">
        <v>10975</v>
      </c>
      <c r="B1681" t="s">
        <v>9901</v>
      </c>
      <c r="C1681" t="str">
        <f t="shared" si="52"/>
        <v>MGIbiaí</v>
      </c>
      <c r="D1681" s="11">
        <f>IF(A1681=A1680,'Cargos x vlr'!$G$4,'Cargos x vlr'!$F$4)</f>
        <v>200</v>
      </c>
      <c r="E1681" s="11">
        <f>IF(A1681=A1680,'Cargos x vlr'!$G$5,'Cargos x vlr'!$F$5)</f>
        <v>200</v>
      </c>
      <c r="F1681" s="11" t="str">
        <f t="shared" si="53"/>
        <v>Interior</v>
      </c>
    </row>
    <row r="1682" spans="1:6" x14ac:dyDescent="0.25">
      <c r="A1682" s="2" t="s">
        <v>10975</v>
      </c>
      <c r="B1682" t="s">
        <v>9906</v>
      </c>
      <c r="C1682" t="str">
        <f t="shared" si="52"/>
        <v>MGIbiracatu</v>
      </c>
      <c r="D1682" s="11">
        <f>IF(A1682=A1681,'Cargos x vlr'!$G$4,'Cargos x vlr'!$F$4)</f>
        <v>200</v>
      </c>
      <c r="E1682" s="11">
        <f>IF(A1682=A1681,'Cargos x vlr'!$G$5,'Cargos x vlr'!$F$5)</f>
        <v>200</v>
      </c>
      <c r="F1682" s="11" t="str">
        <f t="shared" si="53"/>
        <v>Interior</v>
      </c>
    </row>
    <row r="1683" spans="1:6" x14ac:dyDescent="0.25">
      <c r="A1683" s="2" t="s">
        <v>10975</v>
      </c>
      <c r="B1683" t="s">
        <v>9911</v>
      </c>
      <c r="C1683" t="str">
        <f t="shared" si="52"/>
        <v>MGIbiraci</v>
      </c>
      <c r="D1683" s="11">
        <f>IF(A1683=A1682,'Cargos x vlr'!$G$4,'Cargos x vlr'!$F$4)</f>
        <v>200</v>
      </c>
      <c r="E1683" s="11">
        <f>IF(A1683=A1682,'Cargos x vlr'!$G$5,'Cargos x vlr'!$F$5)</f>
        <v>200</v>
      </c>
      <c r="F1683" s="11" t="str">
        <f t="shared" si="53"/>
        <v>Interior</v>
      </c>
    </row>
    <row r="1684" spans="1:6" x14ac:dyDescent="0.25">
      <c r="A1684" s="2" t="s">
        <v>10975</v>
      </c>
      <c r="B1684" t="s">
        <v>9916</v>
      </c>
      <c r="C1684" t="str">
        <f t="shared" si="52"/>
        <v>MGIbirité</v>
      </c>
      <c r="D1684" s="11">
        <f>IF(A1684=A1683,'Cargos x vlr'!$G$4,'Cargos x vlr'!$F$4)</f>
        <v>200</v>
      </c>
      <c r="E1684" s="11">
        <f>IF(A1684=A1683,'Cargos x vlr'!$G$5,'Cargos x vlr'!$F$5)</f>
        <v>200</v>
      </c>
      <c r="F1684" s="11" t="str">
        <f t="shared" si="53"/>
        <v>Interior</v>
      </c>
    </row>
    <row r="1685" spans="1:6" x14ac:dyDescent="0.25">
      <c r="A1685" s="2" t="s">
        <v>10975</v>
      </c>
      <c r="B1685" t="s">
        <v>9921</v>
      </c>
      <c r="C1685" t="str">
        <f t="shared" si="52"/>
        <v>MGIbitiúra de Minas</v>
      </c>
      <c r="D1685" s="11">
        <f>IF(A1685=A1684,'Cargos x vlr'!$G$4,'Cargos x vlr'!$F$4)</f>
        <v>200</v>
      </c>
      <c r="E1685" s="11">
        <f>IF(A1685=A1684,'Cargos x vlr'!$G$5,'Cargos x vlr'!$F$5)</f>
        <v>200</v>
      </c>
      <c r="F1685" s="11" t="str">
        <f t="shared" si="53"/>
        <v>Interior</v>
      </c>
    </row>
    <row r="1686" spans="1:6" x14ac:dyDescent="0.25">
      <c r="A1686" s="2" t="s">
        <v>10975</v>
      </c>
      <c r="B1686" t="s">
        <v>9926</v>
      </c>
      <c r="C1686" t="str">
        <f t="shared" si="52"/>
        <v>MGIbituruna</v>
      </c>
      <c r="D1686" s="11">
        <f>IF(A1686=A1685,'Cargos x vlr'!$G$4,'Cargos x vlr'!$F$4)</f>
        <v>200</v>
      </c>
      <c r="E1686" s="11">
        <f>IF(A1686=A1685,'Cargos x vlr'!$G$5,'Cargos x vlr'!$F$5)</f>
        <v>200</v>
      </c>
      <c r="F1686" s="11" t="str">
        <f t="shared" si="53"/>
        <v>Interior</v>
      </c>
    </row>
    <row r="1687" spans="1:6" x14ac:dyDescent="0.25">
      <c r="A1687" s="2" t="s">
        <v>10975</v>
      </c>
      <c r="B1687" t="s">
        <v>9930</v>
      </c>
      <c r="C1687" t="str">
        <f t="shared" si="52"/>
        <v>MGIcaraí de Minas</v>
      </c>
      <c r="D1687" s="11">
        <f>IF(A1687=A1686,'Cargos x vlr'!$G$4,'Cargos x vlr'!$F$4)</f>
        <v>200</v>
      </c>
      <c r="E1687" s="11">
        <f>IF(A1687=A1686,'Cargos x vlr'!$G$5,'Cargos x vlr'!$F$5)</f>
        <v>200</v>
      </c>
      <c r="F1687" s="11" t="str">
        <f t="shared" si="53"/>
        <v>Interior</v>
      </c>
    </row>
    <row r="1688" spans="1:6" x14ac:dyDescent="0.25">
      <c r="A1688" s="2" t="s">
        <v>10975</v>
      </c>
      <c r="B1688" t="s">
        <v>9934</v>
      </c>
      <c r="C1688" t="str">
        <f t="shared" si="52"/>
        <v>MGIgarapé</v>
      </c>
      <c r="D1688" s="11">
        <f>IF(A1688=A1687,'Cargos x vlr'!$G$4,'Cargos x vlr'!$F$4)</f>
        <v>200</v>
      </c>
      <c r="E1688" s="11">
        <f>IF(A1688=A1687,'Cargos x vlr'!$G$5,'Cargos x vlr'!$F$5)</f>
        <v>200</v>
      </c>
      <c r="F1688" s="11" t="str">
        <f t="shared" si="53"/>
        <v>Interior</v>
      </c>
    </row>
    <row r="1689" spans="1:6" x14ac:dyDescent="0.25">
      <c r="A1689" s="2" t="s">
        <v>10975</v>
      </c>
      <c r="B1689" t="s">
        <v>9939</v>
      </c>
      <c r="C1689" t="str">
        <f t="shared" si="52"/>
        <v>MGIgaratinga</v>
      </c>
      <c r="D1689" s="11">
        <f>IF(A1689=A1688,'Cargos x vlr'!$G$4,'Cargos x vlr'!$F$4)</f>
        <v>200</v>
      </c>
      <c r="E1689" s="11">
        <f>IF(A1689=A1688,'Cargos x vlr'!$G$5,'Cargos x vlr'!$F$5)</f>
        <v>200</v>
      </c>
      <c r="F1689" s="11" t="str">
        <f t="shared" si="53"/>
        <v>Interior</v>
      </c>
    </row>
    <row r="1690" spans="1:6" x14ac:dyDescent="0.25">
      <c r="A1690" s="2" t="s">
        <v>10975</v>
      </c>
      <c r="B1690" t="s">
        <v>9943</v>
      </c>
      <c r="C1690" t="str">
        <f t="shared" si="52"/>
        <v>MGIguatama</v>
      </c>
      <c r="D1690" s="11">
        <f>IF(A1690=A1689,'Cargos x vlr'!$G$4,'Cargos x vlr'!$F$4)</f>
        <v>200</v>
      </c>
      <c r="E1690" s="11">
        <f>IF(A1690=A1689,'Cargos x vlr'!$G$5,'Cargos x vlr'!$F$5)</f>
        <v>200</v>
      </c>
      <c r="F1690" s="11" t="str">
        <f t="shared" si="53"/>
        <v>Interior</v>
      </c>
    </row>
    <row r="1691" spans="1:6" x14ac:dyDescent="0.25">
      <c r="A1691" s="2" t="s">
        <v>10975</v>
      </c>
      <c r="B1691" t="s">
        <v>9947</v>
      </c>
      <c r="C1691" t="str">
        <f t="shared" si="52"/>
        <v>MGIjaci</v>
      </c>
      <c r="D1691" s="11">
        <f>IF(A1691=A1690,'Cargos x vlr'!$G$4,'Cargos x vlr'!$F$4)</f>
        <v>200</v>
      </c>
      <c r="E1691" s="11">
        <f>IF(A1691=A1690,'Cargos x vlr'!$G$5,'Cargos x vlr'!$F$5)</f>
        <v>200</v>
      </c>
      <c r="F1691" s="11" t="str">
        <f t="shared" si="53"/>
        <v>Interior</v>
      </c>
    </row>
    <row r="1692" spans="1:6" x14ac:dyDescent="0.25">
      <c r="A1692" s="2" t="s">
        <v>10975</v>
      </c>
      <c r="B1692" t="s">
        <v>9952</v>
      </c>
      <c r="C1692" t="str">
        <f t="shared" si="52"/>
        <v>MGIlicínea</v>
      </c>
      <c r="D1692" s="11">
        <f>IF(A1692=A1691,'Cargos x vlr'!$G$4,'Cargos x vlr'!$F$4)</f>
        <v>200</v>
      </c>
      <c r="E1692" s="11">
        <f>IF(A1692=A1691,'Cargos x vlr'!$G$5,'Cargos x vlr'!$F$5)</f>
        <v>200</v>
      </c>
      <c r="F1692" s="11" t="str">
        <f t="shared" si="53"/>
        <v>Interior</v>
      </c>
    </row>
    <row r="1693" spans="1:6" x14ac:dyDescent="0.25">
      <c r="A1693" s="2" t="s">
        <v>10975</v>
      </c>
      <c r="B1693" t="s">
        <v>9956</v>
      </c>
      <c r="C1693" t="str">
        <f t="shared" si="52"/>
        <v>MGImbé de Minas</v>
      </c>
      <c r="D1693" s="11">
        <f>IF(A1693=A1692,'Cargos x vlr'!$G$4,'Cargos x vlr'!$F$4)</f>
        <v>200</v>
      </c>
      <c r="E1693" s="11">
        <f>IF(A1693=A1692,'Cargos x vlr'!$G$5,'Cargos x vlr'!$F$5)</f>
        <v>200</v>
      </c>
      <c r="F1693" s="11" t="str">
        <f t="shared" si="53"/>
        <v>Interior</v>
      </c>
    </row>
    <row r="1694" spans="1:6" x14ac:dyDescent="0.25">
      <c r="A1694" s="2" t="s">
        <v>10975</v>
      </c>
      <c r="B1694" t="s">
        <v>9961</v>
      </c>
      <c r="C1694" t="str">
        <f t="shared" si="52"/>
        <v>MGInconfidentes</v>
      </c>
      <c r="D1694" s="11">
        <f>IF(A1694=A1693,'Cargos x vlr'!$G$4,'Cargos x vlr'!$F$4)</f>
        <v>200</v>
      </c>
      <c r="E1694" s="11">
        <f>IF(A1694=A1693,'Cargos x vlr'!$G$5,'Cargos x vlr'!$F$5)</f>
        <v>200</v>
      </c>
      <c r="F1694" s="11" t="str">
        <f t="shared" si="53"/>
        <v>Interior</v>
      </c>
    </row>
    <row r="1695" spans="1:6" x14ac:dyDescent="0.25">
      <c r="A1695" s="2" t="s">
        <v>10975</v>
      </c>
      <c r="B1695" t="s">
        <v>9966</v>
      </c>
      <c r="C1695" t="str">
        <f t="shared" si="52"/>
        <v>MGIndaiabira</v>
      </c>
      <c r="D1695" s="11">
        <f>IF(A1695=A1694,'Cargos x vlr'!$G$4,'Cargos x vlr'!$F$4)</f>
        <v>200</v>
      </c>
      <c r="E1695" s="11">
        <f>IF(A1695=A1694,'Cargos x vlr'!$G$5,'Cargos x vlr'!$F$5)</f>
        <v>200</v>
      </c>
      <c r="F1695" s="11" t="str">
        <f t="shared" si="53"/>
        <v>Interior</v>
      </c>
    </row>
    <row r="1696" spans="1:6" x14ac:dyDescent="0.25">
      <c r="A1696" s="2" t="s">
        <v>10975</v>
      </c>
      <c r="B1696" t="s">
        <v>8526</v>
      </c>
      <c r="C1696" t="str">
        <f t="shared" si="52"/>
        <v>MGIndianópolis</v>
      </c>
      <c r="D1696" s="11">
        <f>IF(A1696=A1695,'Cargos x vlr'!$G$4,'Cargos x vlr'!$F$4)</f>
        <v>200</v>
      </c>
      <c r="E1696" s="11">
        <f>IF(A1696=A1695,'Cargos x vlr'!$G$5,'Cargos x vlr'!$F$5)</f>
        <v>200</v>
      </c>
      <c r="F1696" s="11" t="str">
        <f t="shared" si="53"/>
        <v>Interior</v>
      </c>
    </row>
    <row r="1697" spans="1:6" x14ac:dyDescent="0.25">
      <c r="A1697" s="2" t="s">
        <v>10975</v>
      </c>
      <c r="B1697" t="s">
        <v>9975</v>
      </c>
      <c r="C1697" t="str">
        <f t="shared" si="52"/>
        <v>MGIngaí</v>
      </c>
      <c r="D1697" s="11">
        <f>IF(A1697=A1696,'Cargos x vlr'!$G$4,'Cargos x vlr'!$F$4)</f>
        <v>200</v>
      </c>
      <c r="E1697" s="11">
        <f>IF(A1697=A1696,'Cargos x vlr'!$G$5,'Cargos x vlr'!$F$5)</f>
        <v>200</v>
      </c>
      <c r="F1697" s="11" t="str">
        <f t="shared" si="53"/>
        <v>Interior</v>
      </c>
    </row>
    <row r="1698" spans="1:6" x14ac:dyDescent="0.25">
      <c r="A1698" s="2" t="s">
        <v>10975</v>
      </c>
      <c r="B1698" t="s">
        <v>9980</v>
      </c>
      <c r="C1698" t="str">
        <f t="shared" si="52"/>
        <v>MGInhapim</v>
      </c>
      <c r="D1698" s="11">
        <f>IF(A1698=A1697,'Cargos x vlr'!$G$4,'Cargos x vlr'!$F$4)</f>
        <v>200</v>
      </c>
      <c r="E1698" s="11">
        <f>IF(A1698=A1697,'Cargos x vlr'!$G$5,'Cargos x vlr'!$F$5)</f>
        <v>200</v>
      </c>
      <c r="F1698" s="11" t="str">
        <f t="shared" si="53"/>
        <v>Interior</v>
      </c>
    </row>
    <row r="1699" spans="1:6" x14ac:dyDescent="0.25">
      <c r="A1699" s="2" t="s">
        <v>10975</v>
      </c>
      <c r="B1699" t="s">
        <v>9984</v>
      </c>
      <c r="C1699" t="str">
        <f t="shared" si="52"/>
        <v>MGInhaúma</v>
      </c>
      <c r="D1699" s="11">
        <f>IF(A1699=A1698,'Cargos x vlr'!$G$4,'Cargos x vlr'!$F$4)</f>
        <v>200</v>
      </c>
      <c r="E1699" s="11">
        <f>IF(A1699=A1698,'Cargos x vlr'!$G$5,'Cargos x vlr'!$F$5)</f>
        <v>200</v>
      </c>
      <c r="F1699" s="11" t="str">
        <f t="shared" si="53"/>
        <v>Interior</v>
      </c>
    </row>
    <row r="1700" spans="1:6" x14ac:dyDescent="0.25">
      <c r="A1700" s="2" t="s">
        <v>10975</v>
      </c>
      <c r="B1700" t="s">
        <v>9989</v>
      </c>
      <c r="C1700" t="str">
        <f t="shared" si="52"/>
        <v>MGInimutaba</v>
      </c>
      <c r="D1700" s="11">
        <f>IF(A1700=A1699,'Cargos x vlr'!$G$4,'Cargos x vlr'!$F$4)</f>
        <v>200</v>
      </c>
      <c r="E1700" s="11">
        <f>IF(A1700=A1699,'Cargos x vlr'!$G$5,'Cargos x vlr'!$F$5)</f>
        <v>200</v>
      </c>
      <c r="F1700" s="11" t="str">
        <f t="shared" si="53"/>
        <v>Interior</v>
      </c>
    </row>
    <row r="1701" spans="1:6" x14ac:dyDescent="0.25">
      <c r="A1701" s="2" t="s">
        <v>10975</v>
      </c>
      <c r="B1701" t="s">
        <v>9994</v>
      </c>
      <c r="C1701" t="str">
        <f t="shared" si="52"/>
        <v>MGIpaba</v>
      </c>
      <c r="D1701" s="11">
        <f>IF(A1701=A1700,'Cargos x vlr'!$G$4,'Cargos x vlr'!$F$4)</f>
        <v>200</v>
      </c>
      <c r="E1701" s="11">
        <f>IF(A1701=A1700,'Cargos x vlr'!$G$5,'Cargos x vlr'!$F$5)</f>
        <v>200</v>
      </c>
      <c r="F1701" s="11" t="str">
        <f t="shared" si="53"/>
        <v>Interior</v>
      </c>
    </row>
    <row r="1702" spans="1:6" x14ac:dyDescent="0.25">
      <c r="A1702" s="2" t="s">
        <v>10975</v>
      </c>
      <c r="B1702" t="s">
        <v>9999</v>
      </c>
      <c r="C1702" t="str">
        <f t="shared" si="52"/>
        <v>MGIpanema</v>
      </c>
      <c r="D1702" s="11">
        <f>IF(A1702=A1701,'Cargos x vlr'!$G$4,'Cargos x vlr'!$F$4)</f>
        <v>200</v>
      </c>
      <c r="E1702" s="11">
        <f>IF(A1702=A1701,'Cargos x vlr'!$G$5,'Cargos x vlr'!$F$5)</f>
        <v>200</v>
      </c>
      <c r="F1702" s="11" t="str">
        <f t="shared" si="53"/>
        <v>Interior</v>
      </c>
    </row>
    <row r="1703" spans="1:6" x14ac:dyDescent="0.25">
      <c r="A1703" s="2" t="s">
        <v>10975</v>
      </c>
      <c r="B1703" t="s">
        <v>10003</v>
      </c>
      <c r="C1703" t="str">
        <f t="shared" si="52"/>
        <v>MGIpatinga</v>
      </c>
      <c r="D1703" s="11">
        <f>IF(A1703=A1702,'Cargos x vlr'!$G$4,'Cargos x vlr'!$F$4)</f>
        <v>200</v>
      </c>
      <c r="E1703" s="11">
        <f>IF(A1703=A1702,'Cargos x vlr'!$G$5,'Cargos x vlr'!$F$5)</f>
        <v>200</v>
      </c>
      <c r="F1703" s="11" t="str">
        <f t="shared" si="53"/>
        <v>Interior</v>
      </c>
    </row>
    <row r="1704" spans="1:6" x14ac:dyDescent="0.25">
      <c r="A1704" s="2" t="s">
        <v>10975</v>
      </c>
      <c r="B1704" t="s">
        <v>10008</v>
      </c>
      <c r="C1704" t="str">
        <f t="shared" si="52"/>
        <v>MGIpiaçu</v>
      </c>
      <c r="D1704" s="11">
        <f>IF(A1704=A1703,'Cargos x vlr'!$G$4,'Cargos x vlr'!$F$4)</f>
        <v>200</v>
      </c>
      <c r="E1704" s="11">
        <f>IF(A1704=A1703,'Cargos x vlr'!$G$5,'Cargos x vlr'!$F$5)</f>
        <v>200</v>
      </c>
      <c r="F1704" s="11" t="str">
        <f t="shared" si="53"/>
        <v>Interior</v>
      </c>
    </row>
    <row r="1705" spans="1:6" x14ac:dyDescent="0.25">
      <c r="A1705" s="2" t="s">
        <v>10975</v>
      </c>
      <c r="B1705" t="s">
        <v>10013</v>
      </c>
      <c r="C1705" t="str">
        <f t="shared" si="52"/>
        <v>MGIpuiuna</v>
      </c>
      <c r="D1705" s="11">
        <f>IF(A1705=A1704,'Cargos x vlr'!$G$4,'Cargos x vlr'!$F$4)</f>
        <v>200</v>
      </c>
      <c r="E1705" s="11">
        <f>IF(A1705=A1704,'Cargos x vlr'!$G$5,'Cargos x vlr'!$F$5)</f>
        <v>200</v>
      </c>
      <c r="F1705" s="11" t="str">
        <f t="shared" si="53"/>
        <v>Interior</v>
      </c>
    </row>
    <row r="1706" spans="1:6" x14ac:dyDescent="0.25">
      <c r="A1706" s="2" t="s">
        <v>10975</v>
      </c>
      <c r="B1706" t="s">
        <v>10018</v>
      </c>
      <c r="C1706" t="str">
        <f t="shared" si="52"/>
        <v>MGIraí de Minas</v>
      </c>
      <c r="D1706" s="11">
        <f>IF(A1706=A1705,'Cargos x vlr'!$G$4,'Cargos x vlr'!$F$4)</f>
        <v>200</v>
      </c>
      <c r="E1706" s="11">
        <f>IF(A1706=A1705,'Cargos x vlr'!$G$5,'Cargos x vlr'!$F$5)</f>
        <v>200</v>
      </c>
      <c r="F1706" s="11" t="str">
        <f t="shared" si="53"/>
        <v>Interior</v>
      </c>
    </row>
    <row r="1707" spans="1:6" x14ac:dyDescent="0.25">
      <c r="A1707" s="2" t="s">
        <v>10975</v>
      </c>
      <c r="B1707" t="s">
        <v>10022</v>
      </c>
      <c r="C1707" t="str">
        <f t="shared" si="52"/>
        <v>MGItabira</v>
      </c>
      <c r="D1707" s="11">
        <f>IF(A1707=A1706,'Cargos x vlr'!$G$4,'Cargos x vlr'!$F$4)</f>
        <v>200</v>
      </c>
      <c r="E1707" s="11">
        <f>IF(A1707=A1706,'Cargos x vlr'!$G$5,'Cargos x vlr'!$F$5)</f>
        <v>200</v>
      </c>
      <c r="F1707" s="11" t="str">
        <f t="shared" si="53"/>
        <v>Interior</v>
      </c>
    </row>
    <row r="1708" spans="1:6" x14ac:dyDescent="0.25">
      <c r="A1708" s="2" t="s">
        <v>10975</v>
      </c>
      <c r="B1708" t="s">
        <v>10027</v>
      </c>
      <c r="C1708" t="str">
        <f t="shared" si="52"/>
        <v>MGItabirinha</v>
      </c>
      <c r="D1708" s="11">
        <f>IF(A1708=A1707,'Cargos x vlr'!$G$4,'Cargos x vlr'!$F$4)</f>
        <v>200</v>
      </c>
      <c r="E1708" s="11">
        <f>IF(A1708=A1707,'Cargos x vlr'!$G$5,'Cargos x vlr'!$F$5)</f>
        <v>200</v>
      </c>
      <c r="F1708" s="11" t="str">
        <f t="shared" si="53"/>
        <v>Interior</v>
      </c>
    </row>
    <row r="1709" spans="1:6" x14ac:dyDescent="0.25">
      <c r="A1709" s="2" t="s">
        <v>10975</v>
      </c>
      <c r="B1709" t="s">
        <v>10032</v>
      </c>
      <c r="C1709" t="str">
        <f t="shared" si="52"/>
        <v>MGItabirito</v>
      </c>
      <c r="D1709" s="11">
        <f>IF(A1709=A1708,'Cargos x vlr'!$G$4,'Cargos x vlr'!$F$4)</f>
        <v>200</v>
      </c>
      <c r="E1709" s="11">
        <f>IF(A1709=A1708,'Cargos x vlr'!$G$5,'Cargos x vlr'!$F$5)</f>
        <v>200</v>
      </c>
      <c r="F1709" s="11" t="str">
        <f t="shared" si="53"/>
        <v>Interior</v>
      </c>
    </row>
    <row r="1710" spans="1:6" x14ac:dyDescent="0.25">
      <c r="A1710" s="2" t="s">
        <v>10975</v>
      </c>
      <c r="B1710" t="s">
        <v>10037</v>
      </c>
      <c r="C1710" t="str">
        <f t="shared" si="52"/>
        <v>MGItacambira</v>
      </c>
      <c r="D1710" s="11">
        <f>IF(A1710=A1709,'Cargos x vlr'!$G$4,'Cargos x vlr'!$F$4)</f>
        <v>200</v>
      </c>
      <c r="E1710" s="11">
        <f>IF(A1710=A1709,'Cargos x vlr'!$G$5,'Cargos x vlr'!$F$5)</f>
        <v>200</v>
      </c>
      <c r="F1710" s="11" t="str">
        <f t="shared" si="53"/>
        <v>Interior</v>
      </c>
    </row>
    <row r="1711" spans="1:6" x14ac:dyDescent="0.25">
      <c r="A1711" s="2" t="s">
        <v>10975</v>
      </c>
      <c r="B1711" t="s">
        <v>10042</v>
      </c>
      <c r="C1711" t="str">
        <f t="shared" si="52"/>
        <v>MGItacarambi</v>
      </c>
      <c r="D1711" s="11">
        <f>IF(A1711=A1710,'Cargos x vlr'!$G$4,'Cargos x vlr'!$F$4)</f>
        <v>200</v>
      </c>
      <c r="E1711" s="11">
        <f>IF(A1711=A1710,'Cargos x vlr'!$G$5,'Cargos x vlr'!$F$5)</f>
        <v>200</v>
      </c>
      <c r="F1711" s="11" t="str">
        <f t="shared" si="53"/>
        <v>Interior</v>
      </c>
    </row>
    <row r="1712" spans="1:6" x14ac:dyDescent="0.25">
      <c r="A1712" s="2" t="s">
        <v>10975</v>
      </c>
      <c r="B1712" t="s">
        <v>10047</v>
      </c>
      <c r="C1712" t="str">
        <f t="shared" si="52"/>
        <v>MGItaguara</v>
      </c>
      <c r="D1712" s="11">
        <f>IF(A1712=A1711,'Cargos x vlr'!$G$4,'Cargos x vlr'!$F$4)</f>
        <v>200</v>
      </c>
      <c r="E1712" s="11">
        <f>IF(A1712=A1711,'Cargos x vlr'!$G$5,'Cargos x vlr'!$F$5)</f>
        <v>200</v>
      </c>
      <c r="F1712" s="11" t="str">
        <f t="shared" si="53"/>
        <v>Interior</v>
      </c>
    </row>
    <row r="1713" spans="1:6" x14ac:dyDescent="0.25">
      <c r="A1713" s="2" t="s">
        <v>10975</v>
      </c>
      <c r="B1713" t="s">
        <v>10051</v>
      </c>
      <c r="C1713" t="str">
        <f t="shared" si="52"/>
        <v>MGItaipé</v>
      </c>
      <c r="D1713" s="11">
        <f>IF(A1713=A1712,'Cargos x vlr'!$G$4,'Cargos x vlr'!$F$4)</f>
        <v>200</v>
      </c>
      <c r="E1713" s="11">
        <f>IF(A1713=A1712,'Cargos x vlr'!$G$5,'Cargos x vlr'!$F$5)</f>
        <v>200</v>
      </c>
      <c r="F1713" s="11" t="str">
        <f t="shared" si="53"/>
        <v>Interior</v>
      </c>
    </row>
    <row r="1714" spans="1:6" x14ac:dyDescent="0.25">
      <c r="A1714" s="2" t="s">
        <v>10975</v>
      </c>
      <c r="B1714" t="s">
        <v>10056</v>
      </c>
      <c r="C1714" t="str">
        <f t="shared" si="52"/>
        <v>MGItajubá</v>
      </c>
      <c r="D1714" s="11">
        <f>IF(A1714=A1713,'Cargos x vlr'!$G$4,'Cargos x vlr'!$F$4)</f>
        <v>200</v>
      </c>
      <c r="E1714" s="11">
        <f>IF(A1714=A1713,'Cargos x vlr'!$G$5,'Cargos x vlr'!$F$5)</f>
        <v>200</v>
      </c>
      <c r="F1714" s="11" t="str">
        <f t="shared" si="53"/>
        <v>Interior</v>
      </c>
    </row>
    <row r="1715" spans="1:6" x14ac:dyDescent="0.25">
      <c r="A1715" s="2" t="s">
        <v>10975</v>
      </c>
      <c r="B1715" t="s">
        <v>10061</v>
      </c>
      <c r="C1715" t="str">
        <f t="shared" si="52"/>
        <v>MGItamarandiba</v>
      </c>
      <c r="D1715" s="11">
        <f>IF(A1715=A1714,'Cargos x vlr'!$G$4,'Cargos x vlr'!$F$4)</f>
        <v>200</v>
      </c>
      <c r="E1715" s="11">
        <f>IF(A1715=A1714,'Cargos x vlr'!$G$5,'Cargos x vlr'!$F$5)</f>
        <v>200</v>
      </c>
      <c r="F1715" s="11" t="str">
        <f t="shared" si="53"/>
        <v>Interior</v>
      </c>
    </row>
    <row r="1716" spans="1:6" x14ac:dyDescent="0.25">
      <c r="A1716" s="2" t="s">
        <v>10975</v>
      </c>
      <c r="B1716" t="s">
        <v>10066</v>
      </c>
      <c r="C1716" t="str">
        <f t="shared" si="52"/>
        <v>MGItamarati de Minas</v>
      </c>
      <c r="D1716" s="11">
        <f>IF(A1716=A1715,'Cargos x vlr'!$G$4,'Cargos x vlr'!$F$4)</f>
        <v>200</v>
      </c>
      <c r="E1716" s="11">
        <f>IF(A1716=A1715,'Cargos x vlr'!$G$5,'Cargos x vlr'!$F$5)</f>
        <v>200</v>
      </c>
      <c r="F1716" s="11" t="str">
        <f t="shared" si="53"/>
        <v>Interior</v>
      </c>
    </row>
    <row r="1717" spans="1:6" x14ac:dyDescent="0.25">
      <c r="A1717" s="2" t="s">
        <v>10975</v>
      </c>
      <c r="B1717" t="s">
        <v>10071</v>
      </c>
      <c r="C1717" t="str">
        <f t="shared" si="52"/>
        <v>MGItambacuri</v>
      </c>
      <c r="D1717" s="11">
        <f>IF(A1717=A1716,'Cargos x vlr'!$G$4,'Cargos x vlr'!$F$4)</f>
        <v>200</v>
      </c>
      <c r="E1717" s="11">
        <f>IF(A1717=A1716,'Cargos x vlr'!$G$5,'Cargos x vlr'!$F$5)</f>
        <v>200</v>
      </c>
      <c r="F1717" s="11" t="str">
        <f t="shared" si="53"/>
        <v>Interior</v>
      </c>
    </row>
    <row r="1718" spans="1:6" x14ac:dyDescent="0.25">
      <c r="A1718" s="2" t="s">
        <v>10975</v>
      </c>
      <c r="B1718" t="s">
        <v>10076</v>
      </c>
      <c r="C1718" t="str">
        <f t="shared" si="52"/>
        <v>MGItambé do Mato Dentro</v>
      </c>
      <c r="D1718" s="11">
        <f>IF(A1718=A1717,'Cargos x vlr'!$G$4,'Cargos x vlr'!$F$4)</f>
        <v>200</v>
      </c>
      <c r="E1718" s="11">
        <f>IF(A1718=A1717,'Cargos x vlr'!$G$5,'Cargos x vlr'!$F$5)</f>
        <v>200</v>
      </c>
      <c r="F1718" s="11" t="str">
        <f t="shared" si="53"/>
        <v>Interior</v>
      </c>
    </row>
    <row r="1719" spans="1:6" x14ac:dyDescent="0.25">
      <c r="A1719" s="2" t="s">
        <v>10975</v>
      </c>
      <c r="B1719" t="s">
        <v>10081</v>
      </c>
      <c r="C1719" t="str">
        <f t="shared" si="52"/>
        <v>MGItamogi</v>
      </c>
      <c r="D1719" s="11">
        <f>IF(A1719=A1718,'Cargos x vlr'!$G$4,'Cargos x vlr'!$F$4)</f>
        <v>200</v>
      </c>
      <c r="E1719" s="11">
        <f>IF(A1719=A1718,'Cargos x vlr'!$G$5,'Cargos x vlr'!$F$5)</f>
        <v>200</v>
      </c>
      <c r="F1719" s="11" t="str">
        <f t="shared" si="53"/>
        <v>Interior</v>
      </c>
    </row>
    <row r="1720" spans="1:6" x14ac:dyDescent="0.25">
      <c r="A1720" s="2" t="s">
        <v>10975</v>
      </c>
      <c r="B1720" t="s">
        <v>10086</v>
      </c>
      <c r="C1720" t="str">
        <f t="shared" si="52"/>
        <v>MGItamonte</v>
      </c>
      <c r="D1720" s="11">
        <f>IF(A1720=A1719,'Cargos x vlr'!$G$4,'Cargos x vlr'!$F$4)</f>
        <v>200</v>
      </c>
      <c r="E1720" s="11">
        <f>IF(A1720=A1719,'Cargos x vlr'!$G$5,'Cargos x vlr'!$F$5)</f>
        <v>200</v>
      </c>
      <c r="F1720" s="11" t="str">
        <f t="shared" si="53"/>
        <v>Interior</v>
      </c>
    </row>
    <row r="1721" spans="1:6" x14ac:dyDescent="0.25">
      <c r="A1721" s="2" t="s">
        <v>10975</v>
      </c>
      <c r="B1721" t="s">
        <v>10090</v>
      </c>
      <c r="C1721" t="str">
        <f t="shared" si="52"/>
        <v>MGItanhandu</v>
      </c>
      <c r="D1721" s="11">
        <f>IF(A1721=A1720,'Cargos x vlr'!$G$4,'Cargos x vlr'!$F$4)</f>
        <v>200</v>
      </c>
      <c r="E1721" s="11">
        <f>IF(A1721=A1720,'Cargos x vlr'!$G$5,'Cargos x vlr'!$F$5)</f>
        <v>200</v>
      </c>
      <c r="F1721" s="11" t="str">
        <f t="shared" si="53"/>
        <v>Interior</v>
      </c>
    </row>
    <row r="1722" spans="1:6" x14ac:dyDescent="0.25">
      <c r="A1722" s="2" t="s">
        <v>10975</v>
      </c>
      <c r="B1722" t="s">
        <v>10095</v>
      </c>
      <c r="C1722" t="str">
        <f t="shared" si="52"/>
        <v>MGItanhomi</v>
      </c>
      <c r="D1722" s="11">
        <f>IF(A1722=A1721,'Cargos x vlr'!$G$4,'Cargos x vlr'!$F$4)</f>
        <v>200</v>
      </c>
      <c r="E1722" s="11">
        <f>IF(A1722=A1721,'Cargos x vlr'!$G$5,'Cargos x vlr'!$F$5)</f>
        <v>200</v>
      </c>
      <c r="F1722" s="11" t="str">
        <f t="shared" si="53"/>
        <v>Interior</v>
      </c>
    </row>
    <row r="1723" spans="1:6" x14ac:dyDescent="0.25">
      <c r="A1723" s="2" t="s">
        <v>10975</v>
      </c>
      <c r="B1723" t="s">
        <v>10100</v>
      </c>
      <c r="C1723" t="str">
        <f t="shared" si="52"/>
        <v>MGItaobim</v>
      </c>
      <c r="D1723" s="11">
        <f>IF(A1723=A1722,'Cargos x vlr'!$G$4,'Cargos x vlr'!$F$4)</f>
        <v>200</v>
      </c>
      <c r="E1723" s="11">
        <f>IF(A1723=A1722,'Cargos x vlr'!$G$5,'Cargos x vlr'!$F$5)</f>
        <v>200</v>
      </c>
      <c r="F1723" s="11" t="str">
        <f t="shared" si="53"/>
        <v>Interior</v>
      </c>
    </row>
    <row r="1724" spans="1:6" x14ac:dyDescent="0.25">
      <c r="A1724" s="2" t="s">
        <v>10975</v>
      </c>
      <c r="B1724" t="s">
        <v>10105</v>
      </c>
      <c r="C1724" t="str">
        <f t="shared" si="52"/>
        <v>MGItapagipe</v>
      </c>
      <c r="D1724" s="11">
        <f>IF(A1724=A1723,'Cargos x vlr'!$G$4,'Cargos x vlr'!$F$4)</f>
        <v>200</v>
      </c>
      <c r="E1724" s="11">
        <f>IF(A1724=A1723,'Cargos x vlr'!$G$5,'Cargos x vlr'!$F$5)</f>
        <v>200</v>
      </c>
      <c r="F1724" s="11" t="str">
        <f t="shared" si="53"/>
        <v>Interior</v>
      </c>
    </row>
    <row r="1725" spans="1:6" x14ac:dyDescent="0.25">
      <c r="A1725" s="2" t="s">
        <v>10975</v>
      </c>
      <c r="B1725" t="s">
        <v>10110</v>
      </c>
      <c r="C1725" t="str">
        <f t="shared" si="52"/>
        <v>MGItapecerica</v>
      </c>
      <c r="D1725" s="11">
        <f>IF(A1725=A1724,'Cargos x vlr'!$G$4,'Cargos x vlr'!$F$4)</f>
        <v>200</v>
      </c>
      <c r="E1725" s="11">
        <f>IF(A1725=A1724,'Cargos x vlr'!$G$5,'Cargos x vlr'!$F$5)</f>
        <v>200</v>
      </c>
      <c r="F1725" s="11" t="str">
        <f t="shared" si="53"/>
        <v>Interior</v>
      </c>
    </row>
    <row r="1726" spans="1:6" x14ac:dyDescent="0.25">
      <c r="A1726" s="2" t="s">
        <v>10975</v>
      </c>
      <c r="B1726" t="s">
        <v>9510</v>
      </c>
      <c r="C1726" t="str">
        <f t="shared" si="52"/>
        <v>MGItapeva</v>
      </c>
      <c r="D1726" s="11">
        <f>IF(A1726=A1725,'Cargos x vlr'!$G$4,'Cargos x vlr'!$F$4)</f>
        <v>200</v>
      </c>
      <c r="E1726" s="11">
        <f>IF(A1726=A1725,'Cargos x vlr'!$G$5,'Cargos x vlr'!$F$5)</f>
        <v>200</v>
      </c>
      <c r="F1726" s="11" t="str">
        <f t="shared" si="53"/>
        <v>Interior</v>
      </c>
    </row>
    <row r="1727" spans="1:6" x14ac:dyDescent="0.25">
      <c r="A1727" s="2" t="s">
        <v>10975</v>
      </c>
      <c r="B1727" t="s">
        <v>10119</v>
      </c>
      <c r="C1727" t="str">
        <f t="shared" si="52"/>
        <v>MGItatiaiuçu</v>
      </c>
      <c r="D1727" s="11">
        <f>IF(A1727=A1726,'Cargos x vlr'!$G$4,'Cargos x vlr'!$F$4)</f>
        <v>200</v>
      </c>
      <c r="E1727" s="11">
        <f>IF(A1727=A1726,'Cargos x vlr'!$G$5,'Cargos x vlr'!$F$5)</f>
        <v>200</v>
      </c>
      <c r="F1727" s="11" t="str">
        <f t="shared" si="53"/>
        <v>Interior</v>
      </c>
    </row>
    <row r="1728" spans="1:6" x14ac:dyDescent="0.25">
      <c r="A1728" s="2" t="s">
        <v>10975</v>
      </c>
      <c r="B1728" t="s">
        <v>10123</v>
      </c>
      <c r="C1728" t="str">
        <f t="shared" si="52"/>
        <v>MGItaú de Minas</v>
      </c>
      <c r="D1728" s="11">
        <f>IF(A1728=A1727,'Cargos x vlr'!$G$4,'Cargos x vlr'!$F$4)</f>
        <v>200</v>
      </c>
      <c r="E1728" s="11">
        <f>IF(A1728=A1727,'Cargos x vlr'!$G$5,'Cargos x vlr'!$F$5)</f>
        <v>200</v>
      </c>
      <c r="F1728" s="11" t="str">
        <f t="shared" si="53"/>
        <v>Interior</v>
      </c>
    </row>
    <row r="1729" spans="1:6" x14ac:dyDescent="0.25">
      <c r="A1729" s="2" t="s">
        <v>10975</v>
      </c>
      <c r="B1729" t="s">
        <v>10128</v>
      </c>
      <c r="C1729" t="str">
        <f t="shared" si="52"/>
        <v>MGItaúna</v>
      </c>
      <c r="D1729" s="11">
        <f>IF(A1729=A1728,'Cargos x vlr'!$G$4,'Cargos x vlr'!$F$4)</f>
        <v>200</v>
      </c>
      <c r="E1729" s="11">
        <f>IF(A1729=A1728,'Cargos x vlr'!$G$5,'Cargos x vlr'!$F$5)</f>
        <v>200</v>
      </c>
      <c r="F1729" s="11" t="str">
        <f t="shared" si="53"/>
        <v>Interior</v>
      </c>
    </row>
    <row r="1730" spans="1:6" x14ac:dyDescent="0.25">
      <c r="A1730" s="2" t="s">
        <v>10975</v>
      </c>
      <c r="B1730" t="s">
        <v>10133</v>
      </c>
      <c r="C1730" t="str">
        <f t="shared" si="52"/>
        <v>MGItaverava</v>
      </c>
      <c r="D1730" s="11">
        <f>IF(A1730=A1729,'Cargos x vlr'!$G$4,'Cargos x vlr'!$F$4)</f>
        <v>200</v>
      </c>
      <c r="E1730" s="11">
        <f>IF(A1730=A1729,'Cargos x vlr'!$G$5,'Cargos x vlr'!$F$5)</f>
        <v>200</v>
      </c>
      <c r="F1730" s="11" t="str">
        <f t="shared" si="53"/>
        <v>Interior</v>
      </c>
    </row>
    <row r="1731" spans="1:6" x14ac:dyDescent="0.25">
      <c r="A1731" s="2" t="s">
        <v>10975</v>
      </c>
      <c r="B1731" t="s">
        <v>10138</v>
      </c>
      <c r="C1731" t="str">
        <f t="shared" ref="C1731:C1794" si="54">CONCATENATE(A1731,B1731)</f>
        <v>MGItinga</v>
      </c>
      <c r="D1731" s="11">
        <f>IF(A1731=A1730,'Cargos x vlr'!$G$4,'Cargos x vlr'!$F$4)</f>
        <v>200</v>
      </c>
      <c r="E1731" s="11">
        <f>IF(A1731=A1730,'Cargos x vlr'!$G$5,'Cargos x vlr'!$F$5)</f>
        <v>200</v>
      </c>
      <c r="F1731" s="11" t="str">
        <f t="shared" ref="F1731:F1794" si="55">IF(A1730=A1731,"Interior","Capital")</f>
        <v>Interior</v>
      </c>
    </row>
    <row r="1732" spans="1:6" x14ac:dyDescent="0.25">
      <c r="A1732" s="2" t="s">
        <v>10975</v>
      </c>
      <c r="B1732" t="s">
        <v>10142</v>
      </c>
      <c r="C1732" t="str">
        <f t="shared" si="54"/>
        <v>MGItueta</v>
      </c>
      <c r="D1732" s="11">
        <f>IF(A1732=A1731,'Cargos x vlr'!$G$4,'Cargos x vlr'!$F$4)</f>
        <v>200</v>
      </c>
      <c r="E1732" s="11">
        <f>IF(A1732=A1731,'Cargos x vlr'!$G$5,'Cargos x vlr'!$F$5)</f>
        <v>200</v>
      </c>
      <c r="F1732" s="11" t="str">
        <f t="shared" si="55"/>
        <v>Interior</v>
      </c>
    </row>
    <row r="1733" spans="1:6" x14ac:dyDescent="0.25">
      <c r="A1733" s="2" t="s">
        <v>10975</v>
      </c>
      <c r="B1733" t="s">
        <v>10146</v>
      </c>
      <c r="C1733" t="str">
        <f t="shared" si="54"/>
        <v>MGItuiutaba</v>
      </c>
      <c r="D1733" s="11">
        <f>IF(A1733=A1732,'Cargos x vlr'!$G$4,'Cargos x vlr'!$F$4)</f>
        <v>200</v>
      </c>
      <c r="E1733" s="11">
        <f>IF(A1733=A1732,'Cargos x vlr'!$G$5,'Cargos x vlr'!$F$5)</f>
        <v>200</v>
      </c>
      <c r="F1733" s="11" t="str">
        <f t="shared" si="55"/>
        <v>Interior</v>
      </c>
    </row>
    <row r="1734" spans="1:6" x14ac:dyDescent="0.25">
      <c r="A1734" s="2" t="s">
        <v>10975</v>
      </c>
      <c r="B1734" t="s">
        <v>10150</v>
      </c>
      <c r="C1734" t="str">
        <f t="shared" si="54"/>
        <v>MGItumirim</v>
      </c>
      <c r="D1734" s="11">
        <f>IF(A1734=A1733,'Cargos x vlr'!$G$4,'Cargos x vlr'!$F$4)</f>
        <v>200</v>
      </c>
      <c r="E1734" s="11">
        <f>IF(A1734=A1733,'Cargos x vlr'!$G$5,'Cargos x vlr'!$F$5)</f>
        <v>200</v>
      </c>
      <c r="F1734" s="11" t="str">
        <f t="shared" si="55"/>
        <v>Interior</v>
      </c>
    </row>
    <row r="1735" spans="1:6" x14ac:dyDescent="0.25">
      <c r="A1735" s="2" t="s">
        <v>10975</v>
      </c>
      <c r="B1735" t="s">
        <v>10155</v>
      </c>
      <c r="C1735" t="str">
        <f t="shared" si="54"/>
        <v>MGIturama</v>
      </c>
      <c r="D1735" s="11">
        <f>IF(A1735=A1734,'Cargos x vlr'!$G$4,'Cargos x vlr'!$F$4)</f>
        <v>200</v>
      </c>
      <c r="E1735" s="11">
        <f>IF(A1735=A1734,'Cargos x vlr'!$G$5,'Cargos x vlr'!$F$5)</f>
        <v>200</v>
      </c>
      <c r="F1735" s="11" t="str">
        <f t="shared" si="55"/>
        <v>Interior</v>
      </c>
    </row>
    <row r="1736" spans="1:6" x14ac:dyDescent="0.25">
      <c r="A1736" s="2" t="s">
        <v>10975</v>
      </c>
      <c r="B1736" t="s">
        <v>10160</v>
      </c>
      <c r="C1736" t="str">
        <f t="shared" si="54"/>
        <v>MGItutinga</v>
      </c>
      <c r="D1736" s="11">
        <f>IF(A1736=A1735,'Cargos x vlr'!$G$4,'Cargos x vlr'!$F$4)</f>
        <v>200</v>
      </c>
      <c r="E1736" s="11">
        <f>IF(A1736=A1735,'Cargos x vlr'!$G$5,'Cargos x vlr'!$F$5)</f>
        <v>200</v>
      </c>
      <c r="F1736" s="11" t="str">
        <f t="shared" si="55"/>
        <v>Interior</v>
      </c>
    </row>
    <row r="1737" spans="1:6" x14ac:dyDescent="0.25">
      <c r="A1737" s="2" t="s">
        <v>10975</v>
      </c>
      <c r="B1737" t="s">
        <v>10165</v>
      </c>
      <c r="C1737" t="str">
        <f t="shared" si="54"/>
        <v>MGJaboticatubas</v>
      </c>
      <c r="D1737" s="11">
        <f>IF(A1737=A1736,'Cargos x vlr'!$G$4,'Cargos x vlr'!$F$4)</f>
        <v>200</v>
      </c>
      <c r="E1737" s="11">
        <f>IF(A1737=A1736,'Cargos x vlr'!$G$5,'Cargos x vlr'!$F$5)</f>
        <v>200</v>
      </c>
      <c r="F1737" s="11" t="str">
        <f t="shared" si="55"/>
        <v>Interior</v>
      </c>
    </row>
    <row r="1738" spans="1:6" x14ac:dyDescent="0.25">
      <c r="A1738" s="2" t="s">
        <v>10975</v>
      </c>
      <c r="B1738" t="s">
        <v>10169</v>
      </c>
      <c r="C1738" t="str">
        <f t="shared" si="54"/>
        <v>MGJacinto</v>
      </c>
      <c r="D1738" s="11">
        <f>IF(A1738=A1737,'Cargos x vlr'!$G$4,'Cargos x vlr'!$F$4)</f>
        <v>200</v>
      </c>
      <c r="E1738" s="11">
        <f>IF(A1738=A1737,'Cargos x vlr'!$G$5,'Cargos x vlr'!$F$5)</f>
        <v>200</v>
      </c>
      <c r="F1738" s="11" t="str">
        <f t="shared" si="55"/>
        <v>Interior</v>
      </c>
    </row>
    <row r="1739" spans="1:6" x14ac:dyDescent="0.25">
      <c r="A1739" s="2" t="s">
        <v>10975</v>
      </c>
      <c r="B1739" t="s">
        <v>10174</v>
      </c>
      <c r="C1739" t="str">
        <f t="shared" si="54"/>
        <v>MGJacuí</v>
      </c>
      <c r="D1739" s="11">
        <f>IF(A1739=A1738,'Cargos x vlr'!$G$4,'Cargos x vlr'!$F$4)</f>
        <v>200</v>
      </c>
      <c r="E1739" s="11">
        <f>IF(A1739=A1738,'Cargos x vlr'!$G$5,'Cargos x vlr'!$F$5)</f>
        <v>200</v>
      </c>
      <c r="F1739" s="11" t="str">
        <f t="shared" si="55"/>
        <v>Interior</v>
      </c>
    </row>
    <row r="1740" spans="1:6" x14ac:dyDescent="0.25">
      <c r="A1740" s="2" t="s">
        <v>10975</v>
      </c>
      <c r="B1740" t="s">
        <v>9264</v>
      </c>
      <c r="C1740" t="str">
        <f t="shared" si="54"/>
        <v>MGJacutinga</v>
      </c>
      <c r="D1740" s="11">
        <f>IF(A1740=A1739,'Cargos x vlr'!$G$4,'Cargos x vlr'!$F$4)</f>
        <v>200</v>
      </c>
      <c r="E1740" s="11">
        <f>IF(A1740=A1739,'Cargos x vlr'!$G$5,'Cargos x vlr'!$F$5)</f>
        <v>200</v>
      </c>
      <c r="F1740" s="11" t="str">
        <f t="shared" si="55"/>
        <v>Interior</v>
      </c>
    </row>
    <row r="1741" spans="1:6" x14ac:dyDescent="0.25">
      <c r="A1741" s="2" t="s">
        <v>10975</v>
      </c>
      <c r="B1741" t="s">
        <v>10182</v>
      </c>
      <c r="C1741" t="str">
        <f t="shared" si="54"/>
        <v>MGJaguaraçu</v>
      </c>
      <c r="D1741" s="11">
        <f>IF(A1741=A1740,'Cargos x vlr'!$G$4,'Cargos x vlr'!$F$4)</f>
        <v>200</v>
      </c>
      <c r="E1741" s="11">
        <f>IF(A1741=A1740,'Cargos x vlr'!$G$5,'Cargos x vlr'!$F$5)</f>
        <v>200</v>
      </c>
      <c r="F1741" s="11" t="str">
        <f t="shared" si="55"/>
        <v>Interior</v>
      </c>
    </row>
    <row r="1742" spans="1:6" x14ac:dyDescent="0.25">
      <c r="A1742" s="2" t="s">
        <v>10975</v>
      </c>
      <c r="B1742" t="s">
        <v>10187</v>
      </c>
      <c r="C1742" t="str">
        <f t="shared" si="54"/>
        <v>MGJaíba</v>
      </c>
      <c r="D1742" s="11">
        <f>IF(A1742=A1741,'Cargos x vlr'!$G$4,'Cargos x vlr'!$F$4)</f>
        <v>200</v>
      </c>
      <c r="E1742" s="11">
        <f>IF(A1742=A1741,'Cargos x vlr'!$G$5,'Cargos x vlr'!$F$5)</f>
        <v>200</v>
      </c>
      <c r="F1742" s="11" t="str">
        <f t="shared" si="55"/>
        <v>Interior</v>
      </c>
    </row>
    <row r="1743" spans="1:6" x14ac:dyDescent="0.25">
      <c r="A1743" s="2" t="s">
        <v>10975</v>
      </c>
      <c r="B1743" t="s">
        <v>10192</v>
      </c>
      <c r="C1743" t="str">
        <f t="shared" si="54"/>
        <v>MGJampruca</v>
      </c>
      <c r="D1743" s="11">
        <f>IF(A1743=A1742,'Cargos x vlr'!$G$4,'Cargos x vlr'!$F$4)</f>
        <v>200</v>
      </c>
      <c r="E1743" s="11">
        <f>IF(A1743=A1742,'Cargos x vlr'!$G$5,'Cargos x vlr'!$F$5)</f>
        <v>200</v>
      </c>
      <c r="F1743" s="11" t="str">
        <f t="shared" si="55"/>
        <v>Interior</v>
      </c>
    </row>
    <row r="1744" spans="1:6" x14ac:dyDescent="0.25">
      <c r="A1744" s="2" t="s">
        <v>10975</v>
      </c>
      <c r="B1744" t="s">
        <v>10196</v>
      </c>
      <c r="C1744" t="str">
        <f t="shared" si="54"/>
        <v>MGJanaúba</v>
      </c>
      <c r="D1744" s="11">
        <f>IF(A1744=A1743,'Cargos x vlr'!$G$4,'Cargos x vlr'!$F$4)</f>
        <v>200</v>
      </c>
      <c r="E1744" s="11">
        <f>IF(A1744=A1743,'Cargos x vlr'!$G$5,'Cargos x vlr'!$F$5)</f>
        <v>200</v>
      </c>
      <c r="F1744" s="11" t="str">
        <f t="shared" si="55"/>
        <v>Interior</v>
      </c>
    </row>
    <row r="1745" spans="1:6" x14ac:dyDescent="0.25">
      <c r="A1745" s="2" t="s">
        <v>10975</v>
      </c>
      <c r="B1745" t="s">
        <v>10201</v>
      </c>
      <c r="C1745" t="str">
        <f t="shared" si="54"/>
        <v>MGJanuária</v>
      </c>
      <c r="D1745" s="11">
        <f>IF(A1745=A1744,'Cargos x vlr'!$G$4,'Cargos x vlr'!$F$4)</f>
        <v>200</v>
      </c>
      <c r="E1745" s="11">
        <f>IF(A1745=A1744,'Cargos x vlr'!$G$5,'Cargos x vlr'!$F$5)</f>
        <v>200</v>
      </c>
      <c r="F1745" s="11" t="str">
        <f t="shared" si="55"/>
        <v>Interior</v>
      </c>
    </row>
    <row r="1746" spans="1:6" x14ac:dyDescent="0.25">
      <c r="A1746" s="2" t="s">
        <v>10975</v>
      </c>
      <c r="B1746" t="s">
        <v>10206</v>
      </c>
      <c r="C1746" t="str">
        <f t="shared" si="54"/>
        <v>MGJaparaíba</v>
      </c>
      <c r="D1746" s="11">
        <f>IF(A1746=A1745,'Cargos x vlr'!$G$4,'Cargos x vlr'!$F$4)</f>
        <v>200</v>
      </c>
      <c r="E1746" s="11">
        <f>IF(A1746=A1745,'Cargos x vlr'!$G$5,'Cargos x vlr'!$F$5)</f>
        <v>200</v>
      </c>
      <c r="F1746" s="11" t="str">
        <f t="shared" si="55"/>
        <v>Interior</v>
      </c>
    </row>
    <row r="1747" spans="1:6" x14ac:dyDescent="0.25">
      <c r="A1747" s="2" t="s">
        <v>10975</v>
      </c>
      <c r="B1747" t="s">
        <v>10209</v>
      </c>
      <c r="C1747" t="str">
        <f t="shared" si="54"/>
        <v>MGJaponvar</v>
      </c>
      <c r="D1747" s="11">
        <f>IF(A1747=A1746,'Cargos x vlr'!$G$4,'Cargos x vlr'!$F$4)</f>
        <v>200</v>
      </c>
      <c r="E1747" s="11">
        <f>IF(A1747=A1746,'Cargos x vlr'!$G$5,'Cargos x vlr'!$F$5)</f>
        <v>200</v>
      </c>
      <c r="F1747" s="11" t="str">
        <f t="shared" si="55"/>
        <v>Interior</v>
      </c>
    </row>
    <row r="1748" spans="1:6" x14ac:dyDescent="0.25">
      <c r="A1748" s="2" t="s">
        <v>10975</v>
      </c>
      <c r="B1748" t="s">
        <v>10213</v>
      </c>
      <c r="C1748" t="str">
        <f t="shared" si="54"/>
        <v>MGJeceaba</v>
      </c>
      <c r="D1748" s="11">
        <f>IF(A1748=A1747,'Cargos x vlr'!$G$4,'Cargos x vlr'!$F$4)</f>
        <v>200</v>
      </c>
      <c r="E1748" s="11">
        <f>IF(A1748=A1747,'Cargos x vlr'!$G$5,'Cargos x vlr'!$F$5)</f>
        <v>200</v>
      </c>
      <c r="F1748" s="11" t="str">
        <f t="shared" si="55"/>
        <v>Interior</v>
      </c>
    </row>
    <row r="1749" spans="1:6" x14ac:dyDescent="0.25">
      <c r="A1749" s="2" t="s">
        <v>10975</v>
      </c>
      <c r="B1749" t="s">
        <v>10217</v>
      </c>
      <c r="C1749" t="str">
        <f t="shared" si="54"/>
        <v>MGJenipapo de Minas</v>
      </c>
      <c r="D1749" s="11">
        <f>IF(A1749=A1748,'Cargos x vlr'!$G$4,'Cargos x vlr'!$F$4)</f>
        <v>200</v>
      </c>
      <c r="E1749" s="11">
        <f>IF(A1749=A1748,'Cargos x vlr'!$G$5,'Cargos x vlr'!$F$5)</f>
        <v>200</v>
      </c>
      <c r="F1749" s="11" t="str">
        <f t="shared" si="55"/>
        <v>Interior</v>
      </c>
    </row>
    <row r="1750" spans="1:6" x14ac:dyDescent="0.25">
      <c r="A1750" s="2" t="s">
        <v>10975</v>
      </c>
      <c r="B1750" t="s">
        <v>10220</v>
      </c>
      <c r="C1750" t="str">
        <f t="shared" si="54"/>
        <v>MGJequeri</v>
      </c>
      <c r="D1750" s="11">
        <f>IF(A1750=A1749,'Cargos x vlr'!$G$4,'Cargos x vlr'!$F$4)</f>
        <v>200</v>
      </c>
      <c r="E1750" s="11">
        <f>IF(A1750=A1749,'Cargos x vlr'!$G$5,'Cargos x vlr'!$F$5)</f>
        <v>200</v>
      </c>
      <c r="F1750" s="11" t="str">
        <f t="shared" si="55"/>
        <v>Interior</v>
      </c>
    </row>
    <row r="1751" spans="1:6" x14ac:dyDescent="0.25">
      <c r="A1751" s="2" t="s">
        <v>10975</v>
      </c>
      <c r="B1751" t="s">
        <v>10222</v>
      </c>
      <c r="C1751" t="str">
        <f t="shared" si="54"/>
        <v>MGJequitaí</v>
      </c>
      <c r="D1751" s="11">
        <f>IF(A1751=A1750,'Cargos x vlr'!$G$4,'Cargos x vlr'!$F$4)</f>
        <v>200</v>
      </c>
      <c r="E1751" s="11">
        <f>IF(A1751=A1750,'Cargos x vlr'!$G$5,'Cargos x vlr'!$F$5)</f>
        <v>200</v>
      </c>
      <c r="F1751" s="11" t="str">
        <f t="shared" si="55"/>
        <v>Interior</v>
      </c>
    </row>
    <row r="1752" spans="1:6" x14ac:dyDescent="0.25">
      <c r="A1752" s="2" t="s">
        <v>10975</v>
      </c>
      <c r="B1752" t="s">
        <v>10226</v>
      </c>
      <c r="C1752" t="str">
        <f t="shared" si="54"/>
        <v>MGJequitibá</v>
      </c>
      <c r="D1752" s="11">
        <f>IF(A1752=A1751,'Cargos x vlr'!$G$4,'Cargos x vlr'!$F$4)</f>
        <v>200</v>
      </c>
      <c r="E1752" s="11">
        <f>IF(A1752=A1751,'Cargos x vlr'!$G$5,'Cargos x vlr'!$F$5)</f>
        <v>200</v>
      </c>
      <c r="F1752" s="11" t="str">
        <f t="shared" si="55"/>
        <v>Interior</v>
      </c>
    </row>
    <row r="1753" spans="1:6" x14ac:dyDescent="0.25">
      <c r="A1753" s="2" t="s">
        <v>10975</v>
      </c>
      <c r="B1753" t="s">
        <v>10230</v>
      </c>
      <c r="C1753" t="str">
        <f t="shared" si="54"/>
        <v>MGJequitinhonha</v>
      </c>
      <c r="D1753" s="11">
        <f>IF(A1753=A1752,'Cargos x vlr'!$G$4,'Cargos x vlr'!$F$4)</f>
        <v>200</v>
      </c>
      <c r="E1753" s="11">
        <f>IF(A1753=A1752,'Cargos x vlr'!$G$5,'Cargos x vlr'!$F$5)</f>
        <v>200</v>
      </c>
      <c r="F1753" s="11" t="str">
        <f t="shared" si="55"/>
        <v>Interior</v>
      </c>
    </row>
    <row r="1754" spans="1:6" x14ac:dyDescent="0.25">
      <c r="A1754" s="2" t="s">
        <v>10975</v>
      </c>
      <c r="B1754" t="s">
        <v>10234</v>
      </c>
      <c r="C1754" t="str">
        <f t="shared" si="54"/>
        <v>MGJesuânia</v>
      </c>
      <c r="D1754" s="11">
        <f>IF(A1754=A1753,'Cargos x vlr'!$G$4,'Cargos x vlr'!$F$4)</f>
        <v>200</v>
      </c>
      <c r="E1754" s="11">
        <f>IF(A1754=A1753,'Cargos x vlr'!$G$5,'Cargos x vlr'!$F$5)</f>
        <v>200</v>
      </c>
      <c r="F1754" s="11" t="str">
        <f t="shared" si="55"/>
        <v>Interior</v>
      </c>
    </row>
    <row r="1755" spans="1:6" x14ac:dyDescent="0.25">
      <c r="A1755" s="2" t="s">
        <v>10975</v>
      </c>
      <c r="B1755" t="s">
        <v>10238</v>
      </c>
      <c r="C1755" t="str">
        <f t="shared" si="54"/>
        <v>MGJoaíma</v>
      </c>
      <c r="D1755" s="11">
        <f>IF(A1755=A1754,'Cargos x vlr'!$G$4,'Cargos x vlr'!$F$4)</f>
        <v>200</v>
      </c>
      <c r="E1755" s="11">
        <f>IF(A1755=A1754,'Cargos x vlr'!$G$5,'Cargos x vlr'!$F$5)</f>
        <v>200</v>
      </c>
      <c r="F1755" s="11" t="str">
        <f t="shared" si="55"/>
        <v>Interior</v>
      </c>
    </row>
    <row r="1756" spans="1:6" x14ac:dyDescent="0.25">
      <c r="A1756" s="2" t="s">
        <v>10975</v>
      </c>
      <c r="B1756" t="s">
        <v>10242</v>
      </c>
      <c r="C1756" t="str">
        <f t="shared" si="54"/>
        <v>MGJoanésia</v>
      </c>
      <c r="D1756" s="11">
        <f>IF(A1756=A1755,'Cargos x vlr'!$G$4,'Cargos x vlr'!$F$4)</f>
        <v>200</v>
      </c>
      <c r="E1756" s="11">
        <f>IF(A1756=A1755,'Cargos x vlr'!$G$5,'Cargos x vlr'!$F$5)</f>
        <v>200</v>
      </c>
      <c r="F1756" s="11" t="str">
        <f t="shared" si="55"/>
        <v>Interior</v>
      </c>
    </row>
    <row r="1757" spans="1:6" x14ac:dyDescent="0.25">
      <c r="A1757" s="2" t="s">
        <v>10975</v>
      </c>
      <c r="B1757" t="s">
        <v>10245</v>
      </c>
      <c r="C1757" t="str">
        <f t="shared" si="54"/>
        <v>MGJoão Monlevade</v>
      </c>
      <c r="D1757" s="11">
        <f>IF(A1757=A1756,'Cargos x vlr'!$G$4,'Cargos x vlr'!$F$4)</f>
        <v>200</v>
      </c>
      <c r="E1757" s="11">
        <f>IF(A1757=A1756,'Cargos x vlr'!$G$5,'Cargos x vlr'!$F$5)</f>
        <v>200</v>
      </c>
      <c r="F1757" s="11" t="str">
        <f t="shared" si="55"/>
        <v>Interior</v>
      </c>
    </row>
    <row r="1758" spans="1:6" x14ac:dyDescent="0.25">
      <c r="A1758" s="2" t="s">
        <v>10975</v>
      </c>
      <c r="B1758" t="s">
        <v>10249</v>
      </c>
      <c r="C1758" t="str">
        <f t="shared" si="54"/>
        <v>MGJoão Pinheiro</v>
      </c>
      <c r="D1758" s="11">
        <f>IF(A1758=A1757,'Cargos x vlr'!$G$4,'Cargos x vlr'!$F$4)</f>
        <v>200</v>
      </c>
      <c r="E1758" s="11">
        <f>IF(A1758=A1757,'Cargos x vlr'!$G$5,'Cargos x vlr'!$F$5)</f>
        <v>200</v>
      </c>
      <c r="F1758" s="11" t="str">
        <f t="shared" si="55"/>
        <v>Interior</v>
      </c>
    </row>
    <row r="1759" spans="1:6" x14ac:dyDescent="0.25">
      <c r="A1759" s="2" t="s">
        <v>10975</v>
      </c>
      <c r="B1759" t="s">
        <v>10253</v>
      </c>
      <c r="C1759" t="str">
        <f t="shared" si="54"/>
        <v>MGJoaquim Felício</v>
      </c>
      <c r="D1759" s="11">
        <f>IF(A1759=A1758,'Cargos x vlr'!$G$4,'Cargos x vlr'!$F$4)</f>
        <v>200</v>
      </c>
      <c r="E1759" s="11">
        <f>IF(A1759=A1758,'Cargos x vlr'!$G$5,'Cargos x vlr'!$F$5)</f>
        <v>200</v>
      </c>
      <c r="F1759" s="11" t="str">
        <f t="shared" si="55"/>
        <v>Interior</v>
      </c>
    </row>
    <row r="1760" spans="1:6" x14ac:dyDescent="0.25">
      <c r="A1760" s="2" t="s">
        <v>10975</v>
      </c>
      <c r="B1760" t="s">
        <v>10257</v>
      </c>
      <c r="C1760" t="str">
        <f t="shared" si="54"/>
        <v>MGJordânia</v>
      </c>
      <c r="D1760" s="11">
        <f>IF(A1760=A1759,'Cargos x vlr'!$G$4,'Cargos x vlr'!$F$4)</f>
        <v>200</v>
      </c>
      <c r="E1760" s="11">
        <f>IF(A1760=A1759,'Cargos x vlr'!$G$5,'Cargos x vlr'!$F$5)</f>
        <v>200</v>
      </c>
      <c r="F1760" s="11" t="str">
        <f t="shared" si="55"/>
        <v>Interior</v>
      </c>
    </row>
    <row r="1761" spans="1:6" x14ac:dyDescent="0.25">
      <c r="A1761" s="2" t="s">
        <v>10975</v>
      </c>
      <c r="B1761" t="s">
        <v>10261</v>
      </c>
      <c r="C1761" t="str">
        <f t="shared" si="54"/>
        <v>MGJosé Gonçalves de Minas</v>
      </c>
      <c r="D1761" s="11">
        <f>IF(A1761=A1760,'Cargos x vlr'!$G$4,'Cargos x vlr'!$F$4)</f>
        <v>200</v>
      </c>
      <c r="E1761" s="11">
        <f>IF(A1761=A1760,'Cargos x vlr'!$G$5,'Cargos x vlr'!$F$5)</f>
        <v>200</v>
      </c>
      <c r="F1761" s="11" t="str">
        <f t="shared" si="55"/>
        <v>Interior</v>
      </c>
    </row>
    <row r="1762" spans="1:6" x14ac:dyDescent="0.25">
      <c r="A1762" s="2" t="s">
        <v>10975</v>
      </c>
      <c r="B1762" t="s">
        <v>10265</v>
      </c>
      <c r="C1762" t="str">
        <f t="shared" si="54"/>
        <v>MGJosé Raydan</v>
      </c>
      <c r="D1762" s="11">
        <f>IF(A1762=A1761,'Cargos x vlr'!$G$4,'Cargos x vlr'!$F$4)</f>
        <v>200</v>
      </c>
      <c r="E1762" s="11">
        <f>IF(A1762=A1761,'Cargos x vlr'!$G$5,'Cargos x vlr'!$F$5)</f>
        <v>200</v>
      </c>
      <c r="F1762" s="11" t="str">
        <f t="shared" si="55"/>
        <v>Interior</v>
      </c>
    </row>
    <row r="1763" spans="1:6" x14ac:dyDescent="0.25">
      <c r="A1763" s="2" t="s">
        <v>10975</v>
      </c>
      <c r="B1763" t="s">
        <v>10269</v>
      </c>
      <c r="C1763" t="str">
        <f t="shared" si="54"/>
        <v>MGJosenópolis</v>
      </c>
      <c r="D1763" s="11">
        <f>IF(A1763=A1762,'Cargos x vlr'!$G$4,'Cargos x vlr'!$F$4)</f>
        <v>200</v>
      </c>
      <c r="E1763" s="11">
        <f>IF(A1763=A1762,'Cargos x vlr'!$G$5,'Cargos x vlr'!$F$5)</f>
        <v>200</v>
      </c>
      <c r="F1763" s="11" t="str">
        <f t="shared" si="55"/>
        <v>Interior</v>
      </c>
    </row>
    <row r="1764" spans="1:6" x14ac:dyDescent="0.25">
      <c r="A1764" s="2" t="s">
        <v>10975</v>
      </c>
      <c r="B1764" t="s">
        <v>10272</v>
      </c>
      <c r="C1764" t="str">
        <f t="shared" si="54"/>
        <v>MGJuatuba</v>
      </c>
      <c r="D1764" s="11">
        <f>IF(A1764=A1763,'Cargos x vlr'!$G$4,'Cargos x vlr'!$F$4)</f>
        <v>200</v>
      </c>
      <c r="E1764" s="11">
        <f>IF(A1764=A1763,'Cargos x vlr'!$G$5,'Cargos x vlr'!$F$5)</f>
        <v>200</v>
      </c>
      <c r="F1764" s="11" t="str">
        <f t="shared" si="55"/>
        <v>Interior</v>
      </c>
    </row>
    <row r="1765" spans="1:6" x14ac:dyDescent="0.25">
      <c r="A1765" s="2" t="s">
        <v>10975</v>
      </c>
      <c r="B1765" t="s">
        <v>10275</v>
      </c>
      <c r="C1765" t="str">
        <f t="shared" si="54"/>
        <v>MGJuiz de Fora</v>
      </c>
      <c r="D1765" s="11">
        <f>IF(A1765=A1764,'Cargos x vlr'!$G$4,'Cargos x vlr'!$F$4)</f>
        <v>200</v>
      </c>
      <c r="E1765" s="11">
        <f>IF(A1765=A1764,'Cargos x vlr'!$G$5,'Cargos x vlr'!$F$5)</f>
        <v>200</v>
      </c>
      <c r="F1765" s="11" t="str">
        <f t="shared" si="55"/>
        <v>Interior</v>
      </c>
    </row>
    <row r="1766" spans="1:6" x14ac:dyDescent="0.25">
      <c r="A1766" s="2" t="s">
        <v>10975</v>
      </c>
      <c r="B1766" t="s">
        <v>10278</v>
      </c>
      <c r="C1766" t="str">
        <f t="shared" si="54"/>
        <v>MGJuramento</v>
      </c>
      <c r="D1766" s="11">
        <f>IF(A1766=A1765,'Cargos x vlr'!$G$4,'Cargos x vlr'!$F$4)</f>
        <v>200</v>
      </c>
      <c r="E1766" s="11">
        <f>IF(A1766=A1765,'Cargos x vlr'!$G$5,'Cargos x vlr'!$F$5)</f>
        <v>200</v>
      </c>
      <c r="F1766" s="11" t="str">
        <f t="shared" si="55"/>
        <v>Interior</v>
      </c>
    </row>
    <row r="1767" spans="1:6" x14ac:dyDescent="0.25">
      <c r="A1767" s="2" t="s">
        <v>10975</v>
      </c>
      <c r="B1767" t="s">
        <v>10281</v>
      </c>
      <c r="C1767" t="str">
        <f t="shared" si="54"/>
        <v>MGJuruaia</v>
      </c>
      <c r="D1767" s="11">
        <f>IF(A1767=A1766,'Cargos x vlr'!$G$4,'Cargos x vlr'!$F$4)</f>
        <v>200</v>
      </c>
      <c r="E1767" s="11">
        <f>IF(A1767=A1766,'Cargos x vlr'!$G$5,'Cargos x vlr'!$F$5)</f>
        <v>200</v>
      </c>
      <c r="F1767" s="11" t="str">
        <f t="shared" si="55"/>
        <v>Interior</v>
      </c>
    </row>
    <row r="1768" spans="1:6" x14ac:dyDescent="0.25">
      <c r="A1768" s="2" t="s">
        <v>10975</v>
      </c>
      <c r="B1768" t="s">
        <v>10283</v>
      </c>
      <c r="C1768" t="str">
        <f t="shared" si="54"/>
        <v>MGJuvenília</v>
      </c>
      <c r="D1768" s="11">
        <f>IF(A1768=A1767,'Cargos x vlr'!$G$4,'Cargos x vlr'!$F$4)</f>
        <v>200</v>
      </c>
      <c r="E1768" s="11">
        <f>IF(A1768=A1767,'Cargos x vlr'!$G$5,'Cargos x vlr'!$F$5)</f>
        <v>200</v>
      </c>
      <c r="F1768" s="11" t="str">
        <f t="shared" si="55"/>
        <v>Interior</v>
      </c>
    </row>
    <row r="1769" spans="1:6" x14ac:dyDescent="0.25">
      <c r="A1769" s="2" t="s">
        <v>10975</v>
      </c>
      <c r="B1769" t="s">
        <v>10286</v>
      </c>
      <c r="C1769" t="str">
        <f t="shared" si="54"/>
        <v>MGLadainha</v>
      </c>
      <c r="D1769" s="11">
        <f>IF(A1769=A1768,'Cargos x vlr'!$G$4,'Cargos x vlr'!$F$4)</f>
        <v>200</v>
      </c>
      <c r="E1769" s="11">
        <f>IF(A1769=A1768,'Cargos x vlr'!$G$5,'Cargos x vlr'!$F$5)</f>
        <v>200</v>
      </c>
      <c r="F1769" s="11" t="str">
        <f t="shared" si="55"/>
        <v>Interior</v>
      </c>
    </row>
    <row r="1770" spans="1:6" x14ac:dyDescent="0.25">
      <c r="A1770" s="2" t="s">
        <v>10975</v>
      </c>
      <c r="B1770" t="s">
        <v>10289</v>
      </c>
      <c r="C1770" t="str">
        <f t="shared" si="54"/>
        <v>MGLagamar</v>
      </c>
      <c r="D1770" s="11">
        <f>IF(A1770=A1769,'Cargos x vlr'!$G$4,'Cargos x vlr'!$F$4)</f>
        <v>200</v>
      </c>
      <c r="E1770" s="11">
        <f>IF(A1770=A1769,'Cargos x vlr'!$G$5,'Cargos x vlr'!$F$5)</f>
        <v>200</v>
      </c>
      <c r="F1770" s="11" t="str">
        <f t="shared" si="55"/>
        <v>Interior</v>
      </c>
    </row>
    <row r="1771" spans="1:6" x14ac:dyDescent="0.25">
      <c r="A1771" s="2" t="s">
        <v>10975</v>
      </c>
      <c r="B1771" t="s">
        <v>10292</v>
      </c>
      <c r="C1771" t="str">
        <f t="shared" si="54"/>
        <v>MGLagoa da Prata</v>
      </c>
      <c r="D1771" s="11">
        <f>IF(A1771=A1770,'Cargos x vlr'!$G$4,'Cargos x vlr'!$F$4)</f>
        <v>200</v>
      </c>
      <c r="E1771" s="11">
        <f>IF(A1771=A1770,'Cargos x vlr'!$G$5,'Cargos x vlr'!$F$5)</f>
        <v>200</v>
      </c>
      <c r="F1771" s="11" t="str">
        <f t="shared" si="55"/>
        <v>Interior</v>
      </c>
    </row>
    <row r="1772" spans="1:6" x14ac:dyDescent="0.25">
      <c r="A1772" s="2" t="s">
        <v>10975</v>
      </c>
      <c r="B1772" t="s">
        <v>10295</v>
      </c>
      <c r="C1772" t="str">
        <f t="shared" si="54"/>
        <v>MGLagoa dos Patos</v>
      </c>
      <c r="D1772" s="11">
        <f>IF(A1772=A1771,'Cargos x vlr'!$G$4,'Cargos x vlr'!$F$4)</f>
        <v>200</v>
      </c>
      <c r="E1772" s="11">
        <f>IF(A1772=A1771,'Cargos x vlr'!$G$5,'Cargos x vlr'!$F$5)</f>
        <v>200</v>
      </c>
      <c r="F1772" s="11" t="str">
        <f t="shared" si="55"/>
        <v>Interior</v>
      </c>
    </row>
    <row r="1773" spans="1:6" x14ac:dyDescent="0.25">
      <c r="A1773" s="2" t="s">
        <v>10975</v>
      </c>
      <c r="B1773" t="s">
        <v>10298</v>
      </c>
      <c r="C1773" t="str">
        <f t="shared" si="54"/>
        <v>MGLagoa Dourada</v>
      </c>
      <c r="D1773" s="11">
        <f>IF(A1773=A1772,'Cargos x vlr'!$G$4,'Cargos x vlr'!$F$4)</f>
        <v>200</v>
      </c>
      <c r="E1773" s="11">
        <f>IF(A1773=A1772,'Cargos x vlr'!$G$5,'Cargos x vlr'!$F$5)</f>
        <v>200</v>
      </c>
      <c r="F1773" s="11" t="str">
        <f t="shared" si="55"/>
        <v>Interior</v>
      </c>
    </row>
    <row r="1774" spans="1:6" x14ac:dyDescent="0.25">
      <c r="A1774" s="2" t="s">
        <v>10975</v>
      </c>
      <c r="B1774" t="s">
        <v>10301</v>
      </c>
      <c r="C1774" t="str">
        <f t="shared" si="54"/>
        <v>MGLagoa Formosa</v>
      </c>
      <c r="D1774" s="11">
        <f>IF(A1774=A1773,'Cargos x vlr'!$G$4,'Cargos x vlr'!$F$4)</f>
        <v>200</v>
      </c>
      <c r="E1774" s="11">
        <f>IF(A1774=A1773,'Cargos x vlr'!$G$5,'Cargos x vlr'!$F$5)</f>
        <v>200</v>
      </c>
      <c r="F1774" s="11" t="str">
        <f t="shared" si="55"/>
        <v>Interior</v>
      </c>
    </row>
    <row r="1775" spans="1:6" x14ac:dyDescent="0.25">
      <c r="A1775" s="2" t="s">
        <v>10975</v>
      </c>
      <c r="B1775" t="s">
        <v>7794</v>
      </c>
      <c r="C1775" t="str">
        <f t="shared" si="54"/>
        <v>MGLagoa Grande</v>
      </c>
      <c r="D1775" s="11">
        <f>IF(A1775=A1774,'Cargos x vlr'!$G$4,'Cargos x vlr'!$F$4)</f>
        <v>200</v>
      </c>
      <c r="E1775" s="11">
        <f>IF(A1775=A1774,'Cargos x vlr'!$G$5,'Cargos x vlr'!$F$5)</f>
        <v>200</v>
      </c>
      <c r="F1775" s="11" t="str">
        <f t="shared" si="55"/>
        <v>Interior</v>
      </c>
    </row>
    <row r="1776" spans="1:6" x14ac:dyDescent="0.25">
      <c r="A1776" s="2" t="s">
        <v>10975</v>
      </c>
      <c r="B1776" t="s">
        <v>8269</v>
      </c>
      <c r="C1776" t="str">
        <f t="shared" si="54"/>
        <v>MGLagoa Santa</v>
      </c>
      <c r="D1776" s="11">
        <f>IF(A1776=A1775,'Cargos x vlr'!$G$4,'Cargos x vlr'!$F$4)</f>
        <v>200</v>
      </c>
      <c r="E1776" s="11">
        <f>IF(A1776=A1775,'Cargos x vlr'!$G$5,'Cargos x vlr'!$F$5)</f>
        <v>200</v>
      </c>
      <c r="F1776" s="11" t="str">
        <f t="shared" si="55"/>
        <v>Interior</v>
      </c>
    </row>
    <row r="1777" spans="1:6" x14ac:dyDescent="0.25">
      <c r="A1777" s="2" t="s">
        <v>10975</v>
      </c>
      <c r="B1777" t="s">
        <v>10308</v>
      </c>
      <c r="C1777" t="str">
        <f t="shared" si="54"/>
        <v>MGLajinha</v>
      </c>
      <c r="D1777" s="11">
        <f>IF(A1777=A1776,'Cargos x vlr'!$G$4,'Cargos x vlr'!$F$4)</f>
        <v>200</v>
      </c>
      <c r="E1777" s="11">
        <f>IF(A1777=A1776,'Cargos x vlr'!$G$5,'Cargos x vlr'!$F$5)</f>
        <v>200</v>
      </c>
      <c r="F1777" s="11" t="str">
        <f t="shared" si="55"/>
        <v>Interior</v>
      </c>
    </row>
    <row r="1778" spans="1:6" x14ac:dyDescent="0.25">
      <c r="A1778" s="2" t="s">
        <v>10975</v>
      </c>
      <c r="B1778" t="s">
        <v>10311</v>
      </c>
      <c r="C1778" t="str">
        <f t="shared" si="54"/>
        <v>MGLambari</v>
      </c>
      <c r="D1778" s="11">
        <f>IF(A1778=A1777,'Cargos x vlr'!$G$4,'Cargos x vlr'!$F$4)</f>
        <v>200</v>
      </c>
      <c r="E1778" s="11">
        <f>IF(A1778=A1777,'Cargos x vlr'!$G$5,'Cargos x vlr'!$F$5)</f>
        <v>200</v>
      </c>
      <c r="F1778" s="11" t="str">
        <f t="shared" si="55"/>
        <v>Interior</v>
      </c>
    </row>
    <row r="1779" spans="1:6" x14ac:dyDescent="0.25">
      <c r="A1779" s="2" t="s">
        <v>10975</v>
      </c>
      <c r="B1779" t="s">
        <v>10313</v>
      </c>
      <c r="C1779" t="str">
        <f t="shared" si="54"/>
        <v>MGLamim</v>
      </c>
      <c r="D1779" s="11">
        <f>IF(A1779=A1778,'Cargos x vlr'!$G$4,'Cargos x vlr'!$F$4)</f>
        <v>200</v>
      </c>
      <c r="E1779" s="11">
        <f>IF(A1779=A1778,'Cargos x vlr'!$G$5,'Cargos x vlr'!$F$5)</f>
        <v>200</v>
      </c>
      <c r="F1779" s="11" t="str">
        <f t="shared" si="55"/>
        <v>Interior</v>
      </c>
    </row>
    <row r="1780" spans="1:6" x14ac:dyDescent="0.25">
      <c r="A1780" s="2" t="s">
        <v>10975</v>
      </c>
      <c r="B1780" t="s">
        <v>8932</v>
      </c>
      <c r="C1780" t="str">
        <f t="shared" si="54"/>
        <v>MGLaranjal</v>
      </c>
      <c r="D1780" s="11">
        <f>IF(A1780=A1779,'Cargos x vlr'!$G$4,'Cargos x vlr'!$F$4)</f>
        <v>200</v>
      </c>
      <c r="E1780" s="11">
        <f>IF(A1780=A1779,'Cargos x vlr'!$G$5,'Cargos x vlr'!$F$5)</f>
        <v>200</v>
      </c>
      <c r="F1780" s="11" t="str">
        <f t="shared" si="55"/>
        <v>Interior</v>
      </c>
    </row>
    <row r="1781" spans="1:6" x14ac:dyDescent="0.25">
      <c r="A1781" s="2" t="s">
        <v>10975</v>
      </c>
      <c r="B1781" t="s">
        <v>10318</v>
      </c>
      <c r="C1781" t="str">
        <f t="shared" si="54"/>
        <v>MGLassance</v>
      </c>
      <c r="D1781" s="11">
        <f>IF(A1781=A1780,'Cargos x vlr'!$G$4,'Cargos x vlr'!$F$4)</f>
        <v>200</v>
      </c>
      <c r="E1781" s="11">
        <f>IF(A1781=A1780,'Cargos x vlr'!$G$5,'Cargos x vlr'!$F$5)</f>
        <v>200</v>
      </c>
      <c r="F1781" s="11" t="str">
        <f t="shared" si="55"/>
        <v>Interior</v>
      </c>
    </row>
    <row r="1782" spans="1:6" x14ac:dyDescent="0.25">
      <c r="A1782" s="2" t="s">
        <v>10975</v>
      </c>
      <c r="B1782" t="s">
        <v>10321</v>
      </c>
      <c r="C1782" t="str">
        <f t="shared" si="54"/>
        <v>MGLavras</v>
      </c>
      <c r="D1782" s="11">
        <f>IF(A1782=A1781,'Cargos x vlr'!$G$4,'Cargos x vlr'!$F$4)</f>
        <v>200</v>
      </c>
      <c r="E1782" s="11">
        <f>IF(A1782=A1781,'Cargos x vlr'!$G$5,'Cargos x vlr'!$F$5)</f>
        <v>200</v>
      </c>
      <c r="F1782" s="11" t="str">
        <f t="shared" si="55"/>
        <v>Interior</v>
      </c>
    </row>
    <row r="1783" spans="1:6" x14ac:dyDescent="0.25">
      <c r="A1783" s="2" t="s">
        <v>10975</v>
      </c>
      <c r="B1783" t="s">
        <v>10323</v>
      </c>
      <c r="C1783" t="str">
        <f t="shared" si="54"/>
        <v>MGLeandro Ferreira</v>
      </c>
      <c r="D1783" s="11">
        <f>IF(A1783=A1782,'Cargos x vlr'!$G$4,'Cargos x vlr'!$F$4)</f>
        <v>200</v>
      </c>
      <c r="E1783" s="11">
        <f>IF(A1783=A1782,'Cargos x vlr'!$G$5,'Cargos x vlr'!$F$5)</f>
        <v>200</v>
      </c>
      <c r="F1783" s="11" t="str">
        <f t="shared" si="55"/>
        <v>Interior</v>
      </c>
    </row>
    <row r="1784" spans="1:6" x14ac:dyDescent="0.25">
      <c r="A1784" s="2" t="s">
        <v>10975</v>
      </c>
      <c r="B1784" t="s">
        <v>10325</v>
      </c>
      <c r="C1784" t="str">
        <f t="shared" si="54"/>
        <v>MGLeme do Prado</v>
      </c>
      <c r="D1784" s="11">
        <f>IF(A1784=A1783,'Cargos x vlr'!$G$4,'Cargos x vlr'!$F$4)</f>
        <v>200</v>
      </c>
      <c r="E1784" s="11">
        <f>IF(A1784=A1783,'Cargos x vlr'!$G$5,'Cargos x vlr'!$F$5)</f>
        <v>200</v>
      </c>
      <c r="F1784" s="11" t="str">
        <f t="shared" si="55"/>
        <v>Interior</v>
      </c>
    </row>
    <row r="1785" spans="1:6" x14ac:dyDescent="0.25">
      <c r="A1785" s="2" t="s">
        <v>10975</v>
      </c>
      <c r="B1785" t="s">
        <v>10328</v>
      </c>
      <c r="C1785" t="str">
        <f t="shared" si="54"/>
        <v>MGLeopoldina</v>
      </c>
      <c r="D1785" s="11">
        <f>IF(A1785=A1784,'Cargos x vlr'!$G$4,'Cargos x vlr'!$F$4)</f>
        <v>200</v>
      </c>
      <c r="E1785" s="11">
        <f>IF(A1785=A1784,'Cargos x vlr'!$G$5,'Cargos x vlr'!$F$5)</f>
        <v>200</v>
      </c>
      <c r="F1785" s="11" t="str">
        <f t="shared" si="55"/>
        <v>Interior</v>
      </c>
    </row>
    <row r="1786" spans="1:6" x14ac:dyDescent="0.25">
      <c r="A1786" s="2" t="s">
        <v>10975</v>
      </c>
      <c r="B1786" t="s">
        <v>10330</v>
      </c>
      <c r="C1786" t="str">
        <f t="shared" si="54"/>
        <v>MGLiberdade</v>
      </c>
      <c r="D1786" s="11">
        <f>IF(A1786=A1785,'Cargos x vlr'!$G$4,'Cargos x vlr'!$F$4)</f>
        <v>200</v>
      </c>
      <c r="E1786" s="11">
        <f>IF(A1786=A1785,'Cargos x vlr'!$G$5,'Cargos x vlr'!$F$5)</f>
        <v>200</v>
      </c>
      <c r="F1786" s="11" t="str">
        <f t="shared" si="55"/>
        <v>Interior</v>
      </c>
    </row>
    <row r="1787" spans="1:6" x14ac:dyDescent="0.25">
      <c r="A1787" s="2" t="s">
        <v>10975</v>
      </c>
      <c r="B1787" t="s">
        <v>10333</v>
      </c>
      <c r="C1787" t="str">
        <f t="shared" si="54"/>
        <v>MGLima Duarte</v>
      </c>
      <c r="D1787" s="11">
        <f>IF(A1787=A1786,'Cargos x vlr'!$G$4,'Cargos x vlr'!$F$4)</f>
        <v>200</v>
      </c>
      <c r="E1787" s="11">
        <f>IF(A1787=A1786,'Cargos x vlr'!$G$5,'Cargos x vlr'!$F$5)</f>
        <v>200</v>
      </c>
      <c r="F1787" s="11" t="str">
        <f t="shared" si="55"/>
        <v>Interior</v>
      </c>
    </row>
    <row r="1788" spans="1:6" x14ac:dyDescent="0.25">
      <c r="A1788" s="2" t="s">
        <v>10975</v>
      </c>
      <c r="B1788" t="s">
        <v>10336</v>
      </c>
      <c r="C1788" t="str">
        <f t="shared" si="54"/>
        <v>MGLimeira do Oeste</v>
      </c>
      <c r="D1788" s="11">
        <f>IF(A1788=A1787,'Cargos x vlr'!$G$4,'Cargos x vlr'!$F$4)</f>
        <v>200</v>
      </c>
      <c r="E1788" s="11">
        <f>IF(A1788=A1787,'Cargos x vlr'!$G$5,'Cargos x vlr'!$F$5)</f>
        <v>200</v>
      </c>
      <c r="F1788" s="11" t="str">
        <f t="shared" si="55"/>
        <v>Interior</v>
      </c>
    </row>
    <row r="1789" spans="1:6" x14ac:dyDescent="0.25">
      <c r="A1789" s="2" t="s">
        <v>10975</v>
      </c>
      <c r="B1789" t="s">
        <v>10339</v>
      </c>
      <c r="C1789" t="str">
        <f t="shared" si="54"/>
        <v>MGLontra</v>
      </c>
      <c r="D1789" s="11">
        <f>IF(A1789=A1788,'Cargos x vlr'!$G$4,'Cargos x vlr'!$F$4)</f>
        <v>200</v>
      </c>
      <c r="E1789" s="11">
        <f>IF(A1789=A1788,'Cargos x vlr'!$G$5,'Cargos x vlr'!$F$5)</f>
        <v>200</v>
      </c>
      <c r="F1789" s="11" t="str">
        <f t="shared" si="55"/>
        <v>Interior</v>
      </c>
    </row>
    <row r="1790" spans="1:6" x14ac:dyDescent="0.25">
      <c r="A1790" s="2" t="s">
        <v>10975</v>
      </c>
      <c r="B1790" t="s">
        <v>10342</v>
      </c>
      <c r="C1790" t="str">
        <f t="shared" si="54"/>
        <v>MGLuisburgo</v>
      </c>
      <c r="D1790" s="11">
        <f>IF(A1790=A1789,'Cargos x vlr'!$G$4,'Cargos x vlr'!$F$4)</f>
        <v>200</v>
      </c>
      <c r="E1790" s="11">
        <f>IF(A1790=A1789,'Cargos x vlr'!$G$5,'Cargos x vlr'!$F$5)</f>
        <v>200</v>
      </c>
      <c r="F1790" s="11" t="str">
        <f t="shared" si="55"/>
        <v>Interior</v>
      </c>
    </row>
    <row r="1791" spans="1:6" x14ac:dyDescent="0.25">
      <c r="A1791" s="2" t="s">
        <v>10975</v>
      </c>
      <c r="B1791" t="s">
        <v>10344</v>
      </c>
      <c r="C1791" t="str">
        <f t="shared" si="54"/>
        <v>MGLuislândia</v>
      </c>
      <c r="D1791" s="11">
        <f>IF(A1791=A1790,'Cargos x vlr'!$G$4,'Cargos x vlr'!$F$4)</f>
        <v>200</v>
      </c>
      <c r="E1791" s="11">
        <f>IF(A1791=A1790,'Cargos x vlr'!$G$5,'Cargos x vlr'!$F$5)</f>
        <v>200</v>
      </c>
      <c r="F1791" s="11" t="str">
        <f t="shared" si="55"/>
        <v>Interior</v>
      </c>
    </row>
    <row r="1792" spans="1:6" x14ac:dyDescent="0.25">
      <c r="A1792" s="2" t="s">
        <v>10975</v>
      </c>
      <c r="B1792" t="s">
        <v>10345</v>
      </c>
      <c r="C1792" t="str">
        <f t="shared" si="54"/>
        <v>MGLuminárias</v>
      </c>
      <c r="D1792" s="11">
        <f>IF(A1792=A1791,'Cargos x vlr'!$G$4,'Cargos x vlr'!$F$4)</f>
        <v>200</v>
      </c>
      <c r="E1792" s="11">
        <f>IF(A1792=A1791,'Cargos x vlr'!$G$5,'Cargos x vlr'!$F$5)</f>
        <v>200</v>
      </c>
      <c r="F1792" s="11" t="str">
        <f t="shared" si="55"/>
        <v>Interior</v>
      </c>
    </row>
    <row r="1793" spans="1:6" x14ac:dyDescent="0.25">
      <c r="A1793" s="2" t="s">
        <v>10975</v>
      </c>
      <c r="B1793" t="s">
        <v>10348</v>
      </c>
      <c r="C1793" t="str">
        <f t="shared" si="54"/>
        <v>MGLuz</v>
      </c>
      <c r="D1793" s="11">
        <f>IF(A1793=A1792,'Cargos x vlr'!$G$4,'Cargos x vlr'!$F$4)</f>
        <v>200</v>
      </c>
      <c r="E1793" s="11">
        <f>IF(A1793=A1792,'Cargos x vlr'!$G$5,'Cargos x vlr'!$F$5)</f>
        <v>200</v>
      </c>
      <c r="F1793" s="11" t="str">
        <f t="shared" si="55"/>
        <v>Interior</v>
      </c>
    </row>
    <row r="1794" spans="1:6" x14ac:dyDescent="0.25">
      <c r="A1794" s="2" t="s">
        <v>10975</v>
      </c>
      <c r="B1794" t="s">
        <v>10351</v>
      </c>
      <c r="C1794" t="str">
        <f t="shared" si="54"/>
        <v>MGMachacalis</v>
      </c>
      <c r="D1794" s="11">
        <f>IF(A1794=A1793,'Cargos x vlr'!$G$4,'Cargos x vlr'!$F$4)</f>
        <v>200</v>
      </c>
      <c r="E1794" s="11">
        <f>IF(A1794=A1793,'Cargos x vlr'!$G$5,'Cargos x vlr'!$F$5)</f>
        <v>200</v>
      </c>
      <c r="F1794" s="11" t="str">
        <f t="shared" si="55"/>
        <v>Interior</v>
      </c>
    </row>
    <row r="1795" spans="1:6" x14ac:dyDescent="0.25">
      <c r="A1795" s="2" t="s">
        <v>10975</v>
      </c>
      <c r="B1795" t="s">
        <v>10354</v>
      </c>
      <c r="C1795" t="str">
        <f t="shared" ref="C1795:C1858" si="56">CONCATENATE(A1795,B1795)</f>
        <v>MGMachado</v>
      </c>
      <c r="D1795" s="11">
        <f>IF(A1795=A1794,'Cargos x vlr'!$G$4,'Cargos x vlr'!$F$4)</f>
        <v>200</v>
      </c>
      <c r="E1795" s="11">
        <f>IF(A1795=A1794,'Cargos x vlr'!$G$5,'Cargos x vlr'!$F$5)</f>
        <v>200</v>
      </c>
      <c r="F1795" s="11" t="str">
        <f t="shared" ref="F1795:F1858" si="57">IF(A1794=A1795,"Interior","Capital")</f>
        <v>Interior</v>
      </c>
    </row>
    <row r="1796" spans="1:6" x14ac:dyDescent="0.25">
      <c r="A1796" s="2" t="s">
        <v>10975</v>
      </c>
      <c r="B1796" t="s">
        <v>10357</v>
      </c>
      <c r="C1796" t="str">
        <f t="shared" si="56"/>
        <v>MGMadre de Deus de Minas</v>
      </c>
      <c r="D1796" s="11">
        <f>IF(A1796=A1795,'Cargos x vlr'!$G$4,'Cargos x vlr'!$F$4)</f>
        <v>200</v>
      </c>
      <c r="E1796" s="11">
        <f>IF(A1796=A1795,'Cargos x vlr'!$G$5,'Cargos x vlr'!$F$5)</f>
        <v>200</v>
      </c>
      <c r="F1796" s="11" t="str">
        <f t="shared" si="57"/>
        <v>Interior</v>
      </c>
    </row>
    <row r="1797" spans="1:6" x14ac:dyDescent="0.25">
      <c r="A1797" s="2" t="s">
        <v>10975</v>
      </c>
      <c r="B1797" t="s">
        <v>10360</v>
      </c>
      <c r="C1797" t="str">
        <f t="shared" si="56"/>
        <v>MGMalacacheta</v>
      </c>
      <c r="D1797" s="11">
        <f>IF(A1797=A1796,'Cargos x vlr'!$G$4,'Cargos x vlr'!$F$4)</f>
        <v>200</v>
      </c>
      <c r="E1797" s="11">
        <f>IF(A1797=A1796,'Cargos x vlr'!$G$5,'Cargos x vlr'!$F$5)</f>
        <v>200</v>
      </c>
      <c r="F1797" s="11" t="str">
        <f t="shared" si="57"/>
        <v>Interior</v>
      </c>
    </row>
    <row r="1798" spans="1:6" x14ac:dyDescent="0.25">
      <c r="A1798" s="2" t="s">
        <v>10975</v>
      </c>
      <c r="B1798" t="s">
        <v>10363</v>
      </c>
      <c r="C1798" t="str">
        <f t="shared" si="56"/>
        <v>MGMamonas</v>
      </c>
      <c r="D1798" s="11">
        <f>IF(A1798=A1797,'Cargos x vlr'!$G$4,'Cargos x vlr'!$F$4)</f>
        <v>200</v>
      </c>
      <c r="E1798" s="11">
        <f>IF(A1798=A1797,'Cargos x vlr'!$G$5,'Cargos x vlr'!$F$5)</f>
        <v>200</v>
      </c>
      <c r="F1798" s="11" t="str">
        <f t="shared" si="57"/>
        <v>Interior</v>
      </c>
    </row>
    <row r="1799" spans="1:6" x14ac:dyDescent="0.25">
      <c r="A1799" s="2" t="s">
        <v>10975</v>
      </c>
      <c r="B1799" t="s">
        <v>10366</v>
      </c>
      <c r="C1799" t="str">
        <f t="shared" si="56"/>
        <v>MGManga</v>
      </c>
      <c r="D1799" s="11">
        <f>IF(A1799=A1798,'Cargos x vlr'!$G$4,'Cargos x vlr'!$F$4)</f>
        <v>200</v>
      </c>
      <c r="E1799" s="11">
        <f>IF(A1799=A1798,'Cargos x vlr'!$G$5,'Cargos x vlr'!$F$5)</f>
        <v>200</v>
      </c>
      <c r="F1799" s="11" t="str">
        <f t="shared" si="57"/>
        <v>Interior</v>
      </c>
    </row>
    <row r="1800" spans="1:6" x14ac:dyDescent="0.25">
      <c r="A1800" s="2" t="s">
        <v>10975</v>
      </c>
      <c r="B1800" t="s">
        <v>10369</v>
      </c>
      <c r="C1800" t="str">
        <f t="shared" si="56"/>
        <v>MGManhuaçu</v>
      </c>
      <c r="D1800" s="11">
        <f>IF(A1800=A1799,'Cargos x vlr'!$G$4,'Cargos x vlr'!$F$4)</f>
        <v>200</v>
      </c>
      <c r="E1800" s="11">
        <f>IF(A1800=A1799,'Cargos x vlr'!$G$5,'Cargos x vlr'!$F$5)</f>
        <v>200</v>
      </c>
      <c r="F1800" s="11" t="str">
        <f t="shared" si="57"/>
        <v>Interior</v>
      </c>
    </row>
    <row r="1801" spans="1:6" x14ac:dyDescent="0.25">
      <c r="A1801" s="2" t="s">
        <v>10975</v>
      </c>
      <c r="B1801" t="s">
        <v>10372</v>
      </c>
      <c r="C1801" t="str">
        <f t="shared" si="56"/>
        <v>MGManhumirim</v>
      </c>
      <c r="D1801" s="11">
        <f>IF(A1801=A1800,'Cargos x vlr'!$G$4,'Cargos x vlr'!$F$4)</f>
        <v>200</v>
      </c>
      <c r="E1801" s="11">
        <f>IF(A1801=A1800,'Cargos x vlr'!$G$5,'Cargos x vlr'!$F$5)</f>
        <v>200</v>
      </c>
      <c r="F1801" s="11" t="str">
        <f t="shared" si="57"/>
        <v>Interior</v>
      </c>
    </row>
    <row r="1802" spans="1:6" x14ac:dyDescent="0.25">
      <c r="A1802" s="2" t="s">
        <v>10975</v>
      </c>
      <c r="B1802" t="s">
        <v>10375</v>
      </c>
      <c r="C1802" t="str">
        <f t="shared" si="56"/>
        <v>MGMantena</v>
      </c>
      <c r="D1802" s="11">
        <f>IF(A1802=A1801,'Cargos x vlr'!$G$4,'Cargos x vlr'!$F$4)</f>
        <v>200</v>
      </c>
      <c r="E1802" s="11">
        <f>IF(A1802=A1801,'Cargos x vlr'!$G$5,'Cargos x vlr'!$F$5)</f>
        <v>200</v>
      </c>
      <c r="F1802" s="11" t="str">
        <f t="shared" si="57"/>
        <v>Interior</v>
      </c>
    </row>
    <row r="1803" spans="1:6" x14ac:dyDescent="0.25">
      <c r="A1803" s="2" t="s">
        <v>10975</v>
      </c>
      <c r="B1803" t="s">
        <v>10378</v>
      </c>
      <c r="C1803" t="str">
        <f t="shared" si="56"/>
        <v>MGMar de Espanha</v>
      </c>
      <c r="D1803" s="11">
        <f>IF(A1803=A1802,'Cargos x vlr'!$G$4,'Cargos x vlr'!$F$4)</f>
        <v>200</v>
      </c>
      <c r="E1803" s="11">
        <f>IF(A1803=A1802,'Cargos x vlr'!$G$5,'Cargos x vlr'!$F$5)</f>
        <v>200</v>
      </c>
      <c r="F1803" s="11" t="str">
        <f t="shared" si="57"/>
        <v>Interior</v>
      </c>
    </row>
    <row r="1804" spans="1:6" x14ac:dyDescent="0.25">
      <c r="A1804" s="2" t="s">
        <v>10975</v>
      </c>
      <c r="B1804" t="s">
        <v>10381</v>
      </c>
      <c r="C1804" t="str">
        <f t="shared" si="56"/>
        <v>MGMaravilhas</v>
      </c>
      <c r="D1804" s="11">
        <f>IF(A1804=A1803,'Cargos x vlr'!$G$4,'Cargos x vlr'!$F$4)</f>
        <v>200</v>
      </c>
      <c r="E1804" s="11">
        <f>IF(A1804=A1803,'Cargos x vlr'!$G$5,'Cargos x vlr'!$F$5)</f>
        <v>200</v>
      </c>
      <c r="F1804" s="11" t="str">
        <f t="shared" si="57"/>
        <v>Interior</v>
      </c>
    </row>
    <row r="1805" spans="1:6" x14ac:dyDescent="0.25">
      <c r="A1805" s="2" t="s">
        <v>10975</v>
      </c>
      <c r="B1805" t="s">
        <v>10384</v>
      </c>
      <c r="C1805" t="str">
        <f t="shared" si="56"/>
        <v>MGMaria da Fé</v>
      </c>
      <c r="D1805" s="11">
        <f>IF(A1805=A1804,'Cargos x vlr'!$G$4,'Cargos x vlr'!$F$4)</f>
        <v>200</v>
      </c>
      <c r="E1805" s="11">
        <f>IF(A1805=A1804,'Cargos x vlr'!$G$5,'Cargos x vlr'!$F$5)</f>
        <v>200</v>
      </c>
      <c r="F1805" s="11" t="str">
        <f t="shared" si="57"/>
        <v>Interior</v>
      </c>
    </row>
    <row r="1806" spans="1:6" x14ac:dyDescent="0.25">
      <c r="A1806" s="2" t="s">
        <v>10975</v>
      </c>
      <c r="B1806" t="s">
        <v>10387</v>
      </c>
      <c r="C1806" t="str">
        <f t="shared" si="56"/>
        <v>MGMariana</v>
      </c>
      <c r="D1806" s="11">
        <f>IF(A1806=A1805,'Cargos x vlr'!$G$4,'Cargos x vlr'!$F$4)</f>
        <v>200</v>
      </c>
      <c r="E1806" s="11">
        <f>IF(A1806=A1805,'Cargos x vlr'!$G$5,'Cargos x vlr'!$F$5)</f>
        <v>200</v>
      </c>
      <c r="F1806" s="11" t="str">
        <f t="shared" si="57"/>
        <v>Interior</v>
      </c>
    </row>
    <row r="1807" spans="1:6" x14ac:dyDescent="0.25">
      <c r="A1807" s="2" t="s">
        <v>10975</v>
      </c>
      <c r="B1807" t="s">
        <v>10390</v>
      </c>
      <c r="C1807" t="str">
        <f t="shared" si="56"/>
        <v>MGMarilac</v>
      </c>
      <c r="D1807" s="11">
        <f>IF(A1807=A1806,'Cargos x vlr'!$G$4,'Cargos x vlr'!$F$4)</f>
        <v>200</v>
      </c>
      <c r="E1807" s="11">
        <f>IF(A1807=A1806,'Cargos x vlr'!$G$5,'Cargos x vlr'!$F$5)</f>
        <v>200</v>
      </c>
      <c r="F1807" s="11" t="str">
        <f t="shared" si="57"/>
        <v>Interior</v>
      </c>
    </row>
    <row r="1808" spans="1:6" x14ac:dyDescent="0.25">
      <c r="A1808" s="2" t="s">
        <v>10975</v>
      </c>
      <c r="B1808" t="s">
        <v>10393</v>
      </c>
      <c r="C1808" t="str">
        <f t="shared" si="56"/>
        <v>MGMário Campos</v>
      </c>
      <c r="D1808" s="11">
        <f>IF(A1808=A1807,'Cargos x vlr'!$G$4,'Cargos x vlr'!$F$4)</f>
        <v>200</v>
      </c>
      <c r="E1808" s="11">
        <f>IF(A1808=A1807,'Cargos x vlr'!$G$5,'Cargos x vlr'!$F$5)</f>
        <v>200</v>
      </c>
      <c r="F1808" s="11" t="str">
        <f t="shared" si="57"/>
        <v>Interior</v>
      </c>
    </row>
    <row r="1809" spans="1:6" x14ac:dyDescent="0.25">
      <c r="A1809" s="2" t="s">
        <v>10975</v>
      </c>
      <c r="B1809" t="s">
        <v>10395</v>
      </c>
      <c r="C1809" t="str">
        <f t="shared" si="56"/>
        <v>MGMaripá de Minas</v>
      </c>
      <c r="D1809" s="11">
        <f>IF(A1809=A1808,'Cargos x vlr'!$G$4,'Cargos x vlr'!$F$4)</f>
        <v>200</v>
      </c>
      <c r="E1809" s="11">
        <f>IF(A1809=A1808,'Cargos x vlr'!$G$5,'Cargos x vlr'!$F$5)</f>
        <v>200</v>
      </c>
      <c r="F1809" s="11" t="str">
        <f t="shared" si="57"/>
        <v>Interior</v>
      </c>
    </row>
    <row r="1810" spans="1:6" x14ac:dyDescent="0.25">
      <c r="A1810" s="2" t="s">
        <v>10975</v>
      </c>
      <c r="B1810" t="s">
        <v>10397</v>
      </c>
      <c r="C1810" t="str">
        <f t="shared" si="56"/>
        <v>MGMarliéria</v>
      </c>
      <c r="D1810" s="11">
        <f>IF(A1810=A1809,'Cargos x vlr'!$G$4,'Cargos x vlr'!$F$4)</f>
        <v>200</v>
      </c>
      <c r="E1810" s="11">
        <f>IF(A1810=A1809,'Cargos x vlr'!$G$5,'Cargos x vlr'!$F$5)</f>
        <v>200</v>
      </c>
      <c r="F1810" s="11" t="str">
        <f t="shared" si="57"/>
        <v>Interior</v>
      </c>
    </row>
    <row r="1811" spans="1:6" x14ac:dyDescent="0.25">
      <c r="A1811" s="2" t="s">
        <v>10975</v>
      </c>
      <c r="B1811" t="s">
        <v>10400</v>
      </c>
      <c r="C1811" t="str">
        <f t="shared" si="56"/>
        <v>MGMarmelópolis</v>
      </c>
      <c r="D1811" s="11">
        <f>IF(A1811=A1810,'Cargos x vlr'!$G$4,'Cargos x vlr'!$F$4)</f>
        <v>200</v>
      </c>
      <c r="E1811" s="11">
        <f>IF(A1811=A1810,'Cargos x vlr'!$G$5,'Cargos x vlr'!$F$5)</f>
        <v>200</v>
      </c>
      <c r="F1811" s="11" t="str">
        <f t="shared" si="57"/>
        <v>Interior</v>
      </c>
    </row>
    <row r="1812" spans="1:6" x14ac:dyDescent="0.25">
      <c r="A1812" s="2" t="s">
        <v>10975</v>
      </c>
      <c r="B1812" t="s">
        <v>10403</v>
      </c>
      <c r="C1812" t="str">
        <f t="shared" si="56"/>
        <v>MGMartinho Campos</v>
      </c>
      <c r="D1812" s="11">
        <f>IF(A1812=A1811,'Cargos x vlr'!$G$4,'Cargos x vlr'!$F$4)</f>
        <v>200</v>
      </c>
      <c r="E1812" s="11">
        <f>IF(A1812=A1811,'Cargos x vlr'!$G$5,'Cargos x vlr'!$F$5)</f>
        <v>200</v>
      </c>
      <c r="F1812" s="11" t="str">
        <f t="shared" si="57"/>
        <v>Interior</v>
      </c>
    </row>
    <row r="1813" spans="1:6" x14ac:dyDescent="0.25">
      <c r="A1813" s="2" t="s">
        <v>10975</v>
      </c>
      <c r="B1813" t="s">
        <v>10406</v>
      </c>
      <c r="C1813" t="str">
        <f t="shared" si="56"/>
        <v>MGMartins Soares</v>
      </c>
      <c r="D1813" s="11">
        <f>IF(A1813=A1812,'Cargos x vlr'!$G$4,'Cargos x vlr'!$F$4)</f>
        <v>200</v>
      </c>
      <c r="E1813" s="11">
        <f>IF(A1813=A1812,'Cargos x vlr'!$G$5,'Cargos x vlr'!$F$5)</f>
        <v>200</v>
      </c>
      <c r="F1813" s="11" t="str">
        <f t="shared" si="57"/>
        <v>Interior</v>
      </c>
    </row>
    <row r="1814" spans="1:6" x14ac:dyDescent="0.25">
      <c r="A1814" s="2" t="s">
        <v>10975</v>
      </c>
      <c r="B1814" t="s">
        <v>10409</v>
      </c>
      <c r="C1814" t="str">
        <f t="shared" si="56"/>
        <v>MGMata Verde</v>
      </c>
      <c r="D1814" s="11">
        <f>IF(A1814=A1813,'Cargos x vlr'!$G$4,'Cargos x vlr'!$F$4)</f>
        <v>200</v>
      </c>
      <c r="E1814" s="11">
        <f>IF(A1814=A1813,'Cargos x vlr'!$G$5,'Cargos x vlr'!$F$5)</f>
        <v>200</v>
      </c>
      <c r="F1814" s="11" t="str">
        <f t="shared" si="57"/>
        <v>Interior</v>
      </c>
    </row>
    <row r="1815" spans="1:6" x14ac:dyDescent="0.25">
      <c r="A1815" s="2" t="s">
        <v>10975</v>
      </c>
      <c r="B1815" t="s">
        <v>10412</v>
      </c>
      <c r="C1815" t="str">
        <f t="shared" si="56"/>
        <v>MGMaterlândia</v>
      </c>
      <c r="D1815" s="11">
        <f>IF(A1815=A1814,'Cargos x vlr'!$G$4,'Cargos x vlr'!$F$4)</f>
        <v>200</v>
      </c>
      <c r="E1815" s="11">
        <f>IF(A1815=A1814,'Cargos x vlr'!$G$5,'Cargos x vlr'!$F$5)</f>
        <v>200</v>
      </c>
      <c r="F1815" s="11" t="str">
        <f t="shared" si="57"/>
        <v>Interior</v>
      </c>
    </row>
    <row r="1816" spans="1:6" x14ac:dyDescent="0.25">
      <c r="A1816" s="2" t="s">
        <v>10975</v>
      </c>
      <c r="B1816" t="s">
        <v>10415</v>
      </c>
      <c r="C1816" t="str">
        <f t="shared" si="56"/>
        <v>MGMateus Leme</v>
      </c>
      <c r="D1816" s="11">
        <f>IF(A1816=A1815,'Cargos x vlr'!$G$4,'Cargos x vlr'!$F$4)</f>
        <v>200</v>
      </c>
      <c r="E1816" s="11">
        <f>IF(A1816=A1815,'Cargos x vlr'!$G$5,'Cargos x vlr'!$F$5)</f>
        <v>200</v>
      </c>
      <c r="F1816" s="11" t="str">
        <f t="shared" si="57"/>
        <v>Interior</v>
      </c>
    </row>
    <row r="1817" spans="1:6" x14ac:dyDescent="0.25">
      <c r="A1817" s="2" t="s">
        <v>10975</v>
      </c>
      <c r="B1817" t="s">
        <v>10418</v>
      </c>
      <c r="C1817" t="str">
        <f t="shared" si="56"/>
        <v>MGMathias Lobato</v>
      </c>
      <c r="D1817" s="11">
        <f>IF(A1817=A1816,'Cargos x vlr'!$G$4,'Cargos x vlr'!$F$4)</f>
        <v>200</v>
      </c>
      <c r="E1817" s="11">
        <f>IF(A1817=A1816,'Cargos x vlr'!$G$5,'Cargos x vlr'!$F$5)</f>
        <v>200</v>
      </c>
      <c r="F1817" s="11" t="str">
        <f t="shared" si="57"/>
        <v>Interior</v>
      </c>
    </row>
    <row r="1818" spans="1:6" x14ac:dyDescent="0.25">
      <c r="A1818" s="2" t="s">
        <v>10975</v>
      </c>
      <c r="B1818" t="s">
        <v>10421</v>
      </c>
      <c r="C1818" t="str">
        <f t="shared" si="56"/>
        <v>MGMatias Barbosa</v>
      </c>
      <c r="D1818" s="11">
        <f>IF(A1818=A1817,'Cargos x vlr'!$G$4,'Cargos x vlr'!$F$4)</f>
        <v>200</v>
      </c>
      <c r="E1818" s="11">
        <f>IF(A1818=A1817,'Cargos x vlr'!$G$5,'Cargos x vlr'!$F$5)</f>
        <v>200</v>
      </c>
      <c r="F1818" s="11" t="str">
        <f t="shared" si="57"/>
        <v>Interior</v>
      </c>
    </row>
    <row r="1819" spans="1:6" x14ac:dyDescent="0.25">
      <c r="A1819" s="2" t="s">
        <v>10975</v>
      </c>
      <c r="B1819" t="s">
        <v>10424</v>
      </c>
      <c r="C1819" t="str">
        <f t="shared" si="56"/>
        <v>MGMatias Cardoso</v>
      </c>
      <c r="D1819" s="11">
        <f>IF(A1819=A1818,'Cargos x vlr'!$G$4,'Cargos x vlr'!$F$4)</f>
        <v>200</v>
      </c>
      <c r="E1819" s="11">
        <f>IF(A1819=A1818,'Cargos x vlr'!$G$5,'Cargos x vlr'!$F$5)</f>
        <v>200</v>
      </c>
      <c r="F1819" s="11" t="str">
        <f t="shared" si="57"/>
        <v>Interior</v>
      </c>
    </row>
    <row r="1820" spans="1:6" x14ac:dyDescent="0.25">
      <c r="A1820" s="2" t="s">
        <v>10975</v>
      </c>
      <c r="B1820" t="s">
        <v>10427</v>
      </c>
      <c r="C1820" t="str">
        <f t="shared" si="56"/>
        <v>MGMatipó</v>
      </c>
      <c r="D1820" s="11">
        <f>IF(A1820=A1819,'Cargos x vlr'!$G$4,'Cargos x vlr'!$F$4)</f>
        <v>200</v>
      </c>
      <c r="E1820" s="11">
        <f>IF(A1820=A1819,'Cargos x vlr'!$G$5,'Cargos x vlr'!$F$5)</f>
        <v>200</v>
      </c>
      <c r="F1820" s="11" t="str">
        <f t="shared" si="57"/>
        <v>Interior</v>
      </c>
    </row>
    <row r="1821" spans="1:6" x14ac:dyDescent="0.25">
      <c r="A1821" s="2" t="s">
        <v>10975</v>
      </c>
      <c r="B1821" t="s">
        <v>10430</v>
      </c>
      <c r="C1821" t="str">
        <f t="shared" si="56"/>
        <v>MGMato Verde</v>
      </c>
      <c r="D1821" s="11">
        <f>IF(A1821=A1820,'Cargos x vlr'!$G$4,'Cargos x vlr'!$F$4)</f>
        <v>200</v>
      </c>
      <c r="E1821" s="11">
        <f>IF(A1821=A1820,'Cargos x vlr'!$G$5,'Cargos x vlr'!$F$5)</f>
        <v>200</v>
      </c>
      <c r="F1821" s="11" t="str">
        <f t="shared" si="57"/>
        <v>Interior</v>
      </c>
    </row>
    <row r="1822" spans="1:6" x14ac:dyDescent="0.25">
      <c r="A1822" s="2" t="s">
        <v>10975</v>
      </c>
      <c r="B1822" t="s">
        <v>10433</v>
      </c>
      <c r="C1822" t="str">
        <f t="shared" si="56"/>
        <v>MGMatozinhos</v>
      </c>
      <c r="D1822" s="11">
        <f>IF(A1822=A1821,'Cargos x vlr'!$G$4,'Cargos x vlr'!$F$4)</f>
        <v>200</v>
      </c>
      <c r="E1822" s="11">
        <f>IF(A1822=A1821,'Cargos x vlr'!$G$5,'Cargos x vlr'!$F$5)</f>
        <v>200</v>
      </c>
      <c r="F1822" s="11" t="str">
        <f t="shared" si="57"/>
        <v>Interior</v>
      </c>
    </row>
    <row r="1823" spans="1:6" x14ac:dyDescent="0.25">
      <c r="A1823" s="2" t="s">
        <v>10975</v>
      </c>
      <c r="B1823" t="s">
        <v>10436</v>
      </c>
      <c r="C1823" t="str">
        <f t="shared" si="56"/>
        <v>MGMatutina</v>
      </c>
      <c r="D1823" s="11">
        <f>IF(A1823=A1822,'Cargos x vlr'!$G$4,'Cargos x vlr'!$F$4)</f>
        <v>200</v>
      </c>
      <c r="E1823" s="11">
        <f>IF(A1823=A1822,'Cargos x vlr'!$G$5,'Cargos x vlr'!$F$5)</f>
        <v>200</v>
      </c>
      <c r="F1823" s="11" t="str">
        <f t="shared" si="57"/>
        <v>Interior</v>
      </c>
    </row>
    <row r="1824" spans="1:6" x14ac:dyDescent="0.25">
      <c r="A1824" s="2" t="s">
        <v>10975</v>
      </c>
      <c r="B1824" t="s">
        <v>10439</v>
      </c>
      <c r="C1824" t="str">
        <f t="shared" si="56"/>
        <v>MGMedeiros</v>
      </c>
      <c r="D1824" s="11">
        <f>IF(A1824=A1823,'Cargos x vlr'!$G$4,'Cargos x vlr'!$F$4)</f>
        <v>200</v>
      </c>
      <c r="E1824" s="11">
        <f>IF(A1824=A1823,'Cargos x vlr'!$G$5,'Cargos x vlr'!$F$5)</f>
        <v>200</v>
      </c>
      <c r="F1824" s="11" t="str">
        <f t="shared" si="57"/>
        <v>Interior</v>
      </c>
    </row>
    <row r="1825" spans="1:6" x14ac:dyDescent="0.25">
      <c r="A1825" s="2" t="s">
        <v>10975</v>
      </c>
      <c r="B1825" t="s">
        <v>10442</v>
      </c>
      <c r="C1825" t="str">
        <f t="shared" si="56"/>
        <v>MGMedina</v>
      </c>
      <c r="D1825" s="11">
        <f>IF(A1825=A1824,'Cargos x vlr'!$G$4,'Cargos x vlr'!$F$4)</f>
        <v>200</v>
      </c>
      <c r="E1825" s="11">
        <f>IF(A1825=A1824,'Cargos x vlr'!$G$5,'Cargos x vlr'!$F$5)</f>
        <v>200</v>
      </c>
      <c r="F1825" s="11" t="str">
        <f t="shared" si="57"/>
        <v>Interior</v>
      </c>
    </row>
    <row r="1826" spans="1:6" x14ac:dyDescent="0.25">
      <c r="A1826" s="2" t="s">
        <v>10975</v>
      </c>
      <c r="B1826" t="s">
        <v>10445</v>
      </c>
      <c r="C1826" t="str">
        <f t="shared" si="56"/>
        <v>MGMendes Pimentel</v>
      </c>
      <c r="D1826" s="11">
        <f>IF(A1826=A1825,'Cargos x vlr'!$G$4,'Cargos x vlr'!$F$4)</f>
        <v>200</v>
      </c>
      <c r="E1826" s="11">
        <f>IF(A1826=A1825,'Cargos x vlr'!$G$5,'Cargos x vlr'!$F$5)</f>
        <v>200</v>
      </c>
      <c r="F1826" s="11" t="str">
        <f t="shared" si="57"/>
        <v>Interior</v>
      </c>
    </row>
    <row r="1827" spans="1:6" x14ac:dyDescent="0.25">
      <c r="A1827" s="2" t="s">
        <v>10975</v>
      </c>
      <c r="B1827" t="s">
        <v>10448</v>
      </c>
      <c r="C1827" t="str">
        <f t="shared" si="56"/>
        <v>MGMercês</v>
      </c>
      <c r="D1827" s="11">
        <f>IF(A1827=A1826,'Cargos x vlr'!$G$4,'Cargos x vlr'!$F$4)</f>
        <v>200</v>
      </c>
      <c r="E1827" s="11">
        <f>IF(A1827=A1826,'Cargos x vlr'!$G$5,'Cargos x vlr'!$F$5)</f>
        <v>200</v>
      </c>
      <c r="F1827" s="11" t="str">
        <f t="shared" si="57"/>
        <v>Interior</v>
      </c>
    </row>
    <row r="1828" spans="1:6" x14ac:dyDescent="0.25">
      <c r="A1828" s="2" t="s">
        <v>10975</v>
      </c>
      <c r="B1828" t="s">
        <v>6758</v>
      </c>
      <c r="C1828" t="str">
        <f t="shared" si="56"/>
        <v>MGMesquita</v>
      </c>
      <c r="D1828" s="11">
        <f>IF(A1828=A1827,'Cargos x vlr'!$G$4,'Cargos x vlr'!$F$4)</f>
        <v>200</v>
      </c>
      <c r="E1828" s="11">
        <f>IF(A1828=A1827,'Cargos x vlr'!$G$5,'Cargos x vlr'!$F$5)</f>
        <v>200</v>
      </c>
      <c r="F1828" s="11" t="str">
        <f t="shared" si="57"/>
        <v>Interior</v>
      </c>
    </row>
    <row r="1829" spans="1:6" x14ac:dyDescent="0.25">
      <c r="A1829" s="2" t="s">
        <v>10975</v>
      </c>
      <c r="B1829" t="s">
        <v>10452</v>
      </c>
      <c r="C1829" t="str">
        <f t="shared" si="56"/>
        <v>MGMinas Novas</v>
      </c>
      <c r="D1829" s="11">
        <f>IF(A1829=A1828,'Cargos x vlr'!$G$4,'Cargos x vlr'!$F$4)</f>
        <v>200</v>
      </c>
      <c r="E1829" s="11">
        <f>IF(A1829=A1828,'Cargos x vlr'!$G$5,'Cargos x vlr'!$F$5)</f>
        <v>200</v>
      </c>
      <c r="F1829" s="11" t="str">
        <f t="shared" si="57"/>
        <v>Interior</v>
      </c>
    </row>
    <row r="1830" spans="1:6" x14ac:dyDescent="0.25">
      <c r="A1830" s="2" t="s">
        <v>10975</v>
      </c>
      <c r="B1830" t="s">
        <v>10455</v>
      </c>
      <c r="C1830" t="str">
        <f t="shared" si="56"/>
        <v>MGMinduri</v>
      </c>
      <c r="D1830" s="11">
        <f>IF(A1830=A1829,'Cargos x vlr'!$G$4,'Cargos x vlr'!$F$4)</f>
        <v>200</v>
      </c>
      <c r="E1830" s="11">
        <f>IF(A1830=A1829,'Cargos x vlr'!$G$5,'Cargos x vlr'!$F$5)</f>
        <v>200</v>
      </c>
      <c r="F1830" s="11" t="str">
        <f t="shared" si="57"/>
        <v>Interior</v>
      </c>
    </row>
    <row r="1831" spans="1:6" x14ac:dyDescent="0.25">
      <c r="A1831" s="2" t="s">
        <v>10975</v>
      </c>
      <c r="B1831" t="s">
        <v>10458</v>
      </c>
      <c r="C1831" t="str">
        <f t="shared" si="56"/>
        <v>MGMirabela</v>
      </c>
      <c r="D1831" s="11">
        <f>IF(A1831=A1830,'Cargos x vlr'!$G$4,'Cargos x vlr'!$F$4)</f>
        <v>200</v>
      </c>
      <c r="E1831" s="11">
        <f>IF(A1831=A1830,'Cargos x vlr'!$G$5,'Cargos x vlr'!$F$5)</f>
        <v>200</v>
      </c>
      <c r="F1831" s="11" t="str">
        <f t="shared" si="57"/>
        <v>Interior</v>
      </c>
    </row>
    <row r="1832" spans="1:6" x14ac:dyDescent="0.25">
      <c r="A1832" s="2" t="s">
        <v>10975</v>
      </c>
      <c r="B1832" t="s">
        <v>10461</v>
      </c>
      <c r="C1832" t="str">
        <f t="shared" si="56"/>
        <v>MGMiradouro</v>
      </c>
      <c r="D1832" s="11">
        <f>IF(A1832=A1831,'Cargos x vlr'!$G$4,'Cargos x vlr'!$F$4)</f>
        <v>200</v>
      </c>
      <c r="E1832" s="11">
        <f>IF(A1832=A1831,'Cargos x vlr'!$G$5,'Cargos x vlr'!$F$5)</f>
        <v>200</v>
      </c>
      <c r="F1832" s="11" t="str">
        <f t="shared" si="57"/>
        <v>Interior</v>
      </c>
    </row>
    <row r="1833" spans="1:6" x14ac:dyDescent="0.25">
      <c r="A1833" s="2" t="s">
        <v>10975</v>
      </c>
      <c r="B1833" t="s">
        <v>10464</v>
      </c>
      <c r="C1833" t="str">
        <f t="shared" si="56"/>
        <v>MGMiraí</v>
      </c>
      <c r="D1833" s="11">
        <f>IF(A1833=A1832,'Cargos x vlr'!$G$4,'Cargos x vlr'!$F$4)</f>
        <v>200</v>
      </c>
      <c r="E1833" s="11">
        <f>IF(A1833=A1832,'Cargos x vlr'!$G$5,'Cargos x vlr'!$F$5)</f>
        <v>200</v>
      </c>
      <c r="F1833" s="11" t="str">
        <f t="shared" si="57"/>
        <v>Interior</v>
      </c>
    </row>
    <row r="1834" spans="1:6" x14ac:dyDescent="0.25">
      <c r="A1834" s="2" t="s">
        <v>10975</v>
      </c>
      <c r="B1834" t="s">
        <v>10467</v>
      </c>
      <c r="C1834" t="str">
        <f t="shared" si="56"/>
        <v>MGMiravânia</v>
      </c>
      <c r="D1834" s="11">
        <f>IF(A1834=A1833,'Cargos x vlr'!$G$4,'Cargos x vlr'!$F$4)</f>
        <v>200</v>
      </c>
      <c r="E1834" s="11">
        <f>IF(A1834=A1833,'Cargos x vlr'!$G$5,'Cargos x vlr'!$F$5)</f>
        <v>200</v>
      </c>
      <c r="F1834" s="11" t="str">
        <f t="shared" si="57"/>
        <v>Interior</v>
      </c>
    </row>
    <row r="1835" spans="1:6" x14ac:dyDescent="0.25">
      <c r="A1835" s="2" t="s">
        <v>10975</v>
      </c>
      <c r="B1835" t="s">
        <v>10470</v>
      </c>
      <c r="C1835" t="str">
        <f t="shared" si="56"/>
        <v>MGMoeda</v>
      </c>
      <c r="D1835" s="11">
        <f>IF(A1835=A1834,'Cargos x vlr'!$G$4,'Cargos x vlr'!$F$4)</f>
        <v>200</v>
      </c>
      <c r="E1835" s="11">
        <f>IF(A1835=A1834,'Cargos x vlr'!$G$5,'Cargos x vlr'!$F$5)</f>
        <v>200</v>
      </c>
      <c r="F1835" s="11" t="str">
        <f t="shared" si="57"/>
        <v>Interior</v>
      </c>
    </row>
    <row r="1836" spans="1:6" x14ac:dyDescent="0.25">
      <c r="A1836" s="2" t="s">
        <v>10975</v>
      </c>
      <c r="B1836" t="s">
        <v>10473</v>
      </c>
      <c r="C1836" t="str">
        <f t="shared" si="56"/>
        <v>MGMoema</v>
      </c>
      <c r="D1836" s="11">
        <f>IF(A1836=A1835,'Cargos x vlr'!$G$4,'Cargos x vlr'!$F$4)</f>
        <v>200</v>
      </c>
      <c r="E1836" s="11">
        <f>IF(A1836=A1835,'Cargos x vlr'!$G$5,'Cargos x vlr'!$F$5)</f>
        <v>200</v>
      </c>
      <c r="F1836" s="11" t="str">
        <f t="shared" si="57"/>
        <v>Interior</v>
      </c>
    </row>
    <row r="1837" spans="1:6" x14ac:dyDescent="0.25">
      <c r="A1837" s="2" t="s">
        <v>10975</v>
      </c>
      <c r="B1837" t="s">
        <v>10476</v>
      </c>
      <c r="C1837" t="str">
        <f t="shared" si="56"/>
        <v>MGMonjolos</v>
      </c>
      <c r="D1837" s="11">
        <f>IF(A1837=A1836,'Cargos x vlr'!$G$4,'Cargos x vlr'!$F$4)</f>
        <v>200</v>
      </c>
      <c r="E1837" s="11">
        <f>IF(A1837=A1836,'Cargos x vlr'!$G$5,'Cargos x vlr'!$F$5)</f>
        <v>200</v>
      </c>
      <c r="F1837" s="11" t="str">
        <f t="shared" si="57"/>
        <v>Interior</v>
      </c>
    </row>
    <row r="1838" spans="1:6" x14ac:dyDescent="0.25">
      <c r="A1838" s="2" t="s">
        <v>10975</v>
      </c>
      <c r="B1838" t="s">
        <v>10479</v>
      </c>
      <c r="C1838" t="str">
        <f t="shared" si="56"/>
        <v>MGMonsenhor Paulo</v>
      </c>
      <c r="D1838" s="11">
        <f>IF(A1838=A1837,'Cargos x vlr'!$G$4,'Cargos x vlr'!$F$4)</f>
        <v>200</v>
      </c>
      <c r="E1838" s="11">
        <f>IF(A1838=A1837,'Cargos x vlr'!$G$5,'Cargos x vlr'!$F$5)</f>
        <v>200</v>
      </c>
      <c r="F1838" s="11" t="str">
        <f t="shared" si="57"/>
        <v>Interior</v>
      </c>
    </row>
    <row r="1839" spans="1:6" x14ac:dyDescent="0.25">
      <c r="A1839" s="2" t="s">
        <v>10975</v>
      </c>
      <c r="B1839" t="s">
        <v>10482</v>
      </c>
      <c r="C1839" t="str">
        <f t="shared" si="56"/>
        <v>MGMontalvânia</v>
      </c>
      <c r="D1839" s="11">
        <f>IF(A1839=A1838,'Cargos x vlr'!$G$4,'Cargos x vlr'!$F$4)</f>
        <v>200</v>
      </c>
      <c r="E1839" s="11">
        <f>IF(A1839=A1838,'Cargos x vlr'!$G$5,'Cargos x vlr'!$F$5)</f>
        <v>200</v>
      </c>
      <c r="F1839" s="11" t="str">
        <f t="shared" si="57"/>
        <v>Interior</v>
      </c>
    </row>
    <row r="1840" spans="1:6" x14ac:dyDescent="0.25">
      <c r="A1840" s="2" t="s">
        <v>10975</v>
      </c>
      <c r="B1840" t="s">
        <v>10485</v>
      </c>
      <c r="C1840" t="str">
        <f t="shared" si="56"/>
        <v>MGMonte Alegre de Minas</v>
      </c>
      <c r="D1840" s="11">
        <f>IF(A1840=A1839,'Cargos x vlr'!$G$4,'Cargos x vlr'!$F$4)</f>
        <v>200</v>
      </c>
      <c r="E1840" s="11">
        <f>IF(A1840=A1839,'Cargos x vlr'!$G$5,'Cargos x vlr'!$F$5)</f>
        <v>200</v>
      </c>
      <c r="F1840" s="11" t="str">
        <f t="shared" si="57"/>
        <v>Interior</v>
      </c>
    </row>
    <row r="1841" spans="1:6" x14ac:dyDescent="0.25">
      <c r="A1841" s="2" t="s">
        <v>10975</v>
      </c>
      <c r="B1841" t="s">
        <v>10487</v>
      </c>
      <c r="C1841" t="str">
        <f t="shared" si="56"/>
        <v>MGMonte Azul</v>
      </c>
      <c r="D1841" s="11">
        <f>IF(A1841=A1840,'Cargos x vlr'!$G$4,'Cargos x vlr'!$F$4)</f>
        <v>200</v>
      </c>
      <c r="E1841" s="11">
        <f>IF(A1841=A1840,'Cargos x vlr'!$G$5,'Cargos x vlr'!$F$5)</f>
        <v>200</v>
      </c>
      <c r="F1841" s="11" t="str">
        <f t="shared" si="57"/>
        <v>Interior</v>
      </c>
    </row>
    <row r="1842" spans="1:6" x14ac:dyDescent="0.25">
      <c r="A1842" s="2" t="s">
        <v>10975</v>
      </c>
      <c r="B1842" t="s">
        <v>10490</v>
      </c>
      <c r="C1842" t="str">
        <f t="shared" si="56"/>
        <v>MGMonte Belo</v>
      </c>
      <c r="D1842" s="11">
        <f>IF(A1842=A1841,'Cargos x vlr'!$G$4,'Cargos x vlr'!$F$4)</f>
        <v>200</v>
      </c>
      <c r="E1842" s="11">
        <f>IF(A1842=A1841,'Cargos x vlr'!$G$5,'Cargos x vlr'!$F$5)</f>
        <v>200</v>
      </c>
      <c r="F1842" s="11" t="str">
        <f t="shared" si="57"/>
        <v>Interior</v>
      </c>
    </row>
    <row r="1843" spans="1:6" x14ac:dyDescent="0.25">
      <c r="A1843" s="2" t="s">
        <v>10975</v>
      </c>
      <c r="B1843" t="s">
        <v>10493</v>
      </c>
      <c r="C1843" t="str">
        <f t="shared" si="56"/>
        <v>MGMonte Carmelo</v>
      </c>
      <c r="D1843" s="11">
        <f>IF(A1843=A1842,'Cargos x vlr'!$G$4,'Cargos x vlr'!$F$4)</f>
        <v>200</v>
      </c>
      <c r="E1843" s="11">
        <f>IF(A1843=A1842,'Cargos x vlr'!$G$5,'Cargos x vlr'!$F$5)</f>
        <v>200</v>
      </c>
      <c r="F1843" s="11" t="str">
        <f t="shared" si="57"/>
        <v>Interior</v>
      </c>
    </row>
    <row r="1844" spans="1:6" x14ac:dyDescent="0.25">
      <c r="A1844" s="2" t="s">
        <v>10975</v>
      </c>
      <c r="B1844" t="s">
        <v>10496</v>
      </c>
      <c r="C1844" t="str">
        <f t="shared" si="56"/>
        <v>MGMonte Formoso</v>
      </c>
      <c r="D1844" s="11">
        <f>IF(A1844=A1843,'Cargos x vlr'!$G$4,'Cargos x vlr'!$F$4)</f>
        <v>200</v>
      </c>
      <c r="E1844" s="11">
        <f>IF(A1844=A1843,'Cargos x vlr'!$G$5,'Cargos x vlr'!$F$5)</f>
        <v>200</v>
      </c>
      <c r="F1844" s="11" t="str">
        <f t="shared" si="57"/>
        <v>Interior</v>
      </c>
    </row>
    <row r="1845" spans="1:6" x14ac:dyDescent="0.25">
      <c r="A1845" s="2" t="s">
        <v>10975</v>
      </c>
      <c r="B1845" t="s">
        <v>10498</v>
      </c>
      <c r="C1845" t="str">
        <f t="shared" si="56"/>
        <v>MGMonte Santo de Minas</v>
      </c>
      <c r="D1845" s="11">
        <f>IF(A1845=A1844,'Cargos x vlr'!$G$4,'Cargos x vlr'!$F$4)</f>
        <v>200</v>
      </c>
      <c r="E1845" s="11">
        <f>IF(A1845=A1844,'Cargos x vlr'!$G$5,'Cargos x vlr'!$F$5)</f>
        <v>200</v>
      </c>
      <c r="F1845" s="11" t="str">
        <f t="shared" si="57"/>
        <v>Interior</v>
      </c>
    </row>
    <row r="1846" spans="1:6" x14ac:dyDescent="0.25">
      <c r="A1846" s="2" t="s">
        <v>10975</v>
      </c>
      <c r="B1846" t="s">
        <v>10500</v>
      </c>
      <c r="C1846" t="str">
        <f t="shared" si="56"/>
        <v>MGMonte Sião</v>
      </c>
      <c r="D1846" s="11">
        <f>IF(A1846=A1845,'Cargos x vlr'!$G$4,'Cargos x vlr'!$F$4)</f>
        <v>200</v>
      </c>
      <c r="E1846" s="11">
        <f>IF(A1846=A1845,'Cargos x vlr'!$G$5,'Cargos x vlr'!$F$5)</f>
        <v>200</v>
      </c>
      <c r="F1846" s="11" t="str">
        <f t="shared" si="57"/>
        <v>Interior</v>
      </c>
    </row>
    <row r="1847" spans="1:6" x14ac:dyDescent="0.25">
      <c r="A1847" s="2" t="s">
        <v>10975</v>
      </c>
      <c r="B1847" t="s">
        <v>10502</v>
      </c>
      <c r="C1847" t="str">
        <f t="shared" si="56"/>
        <v>MGMontes Claros</v>
      </c>
      <c r="D1847" s="11">
        <f>IF(A1847=A1846,'Cargos x vlr'!$G$4,'Cargos x vlr'!$F$4)</f>
        <v>200</v>
      </c>
      <c r="E1847" s="11">
        <f>IF(A1847=A1846,'Cargos x vlr'!$G$5,'Cargos x vlr'!$F$5)</f>
        <v>200</v>
      </c>
      <c r="F1847" s="11" t="str">
        <f t="shared" si="57"/>
        <v>Interior</v>
      </c>
    </row>
    <row r="1848" spans="1:6" x14ac:dyDescent="0.25">
      <c r="A1848" s="2" t="s">
        <v>10975</v>
      </c>
      <c r="B1848" t="s">
        <v>10504</v>
      </c>
      <c r="C1848" t="str">
        <f t="shared" si="56"/>
        <v>MGMontezuma</v>
      </c>
      <c r="D1848" s="11">
        <f>IF(A1848=A1847,'Cargos x vlr'!$G$4,'Cargos x vlr'!$F$4)</f>
        <v>200</v>
      </c>
      <c r="E1848" s="11">
        <f>IF(A1848=A1847,'Cargos x vlr'!$G$5,'Cargos x vlr'!$F$5)</f>
        <v>200</v>
      </c>
      <c r="F1848" s="11" t="str">
        <f t="shared" si="57"/>
        <v>Interior</v>
      </c>
    </row>
    <row r="1849" spans="1:6" x14ac:dyDescent="0.25">
      <c r="A1849" s="2" t="s">
        <v>10975</v>
      </c>
      <c r="B1849" t="s">
        <v>10506</v>
      </c>
      <c r="C1849" t="str">
        <f t="shared" si="56"/>
        <v>MGMorada Nova de Minas</v>
      </c>
      <c r="D1849" s="11">
        <f>IF(A1849=A1848,'Cargos x vlr'!$G$4,'Cargos x vlr'!$F$4)</f>
        <v>200</v>
      </c>
      <c r="E1849" s="11">
        <f>IF(A1849=A1848,'Cargos x vlr'!$G$5,'Cargos x vlr'!$F$5)</f>
        <v>200</v>
      </c>
      <c r="F1849" s="11" t="str">
        <f t="shared" si="57"/>
        <v>Interior</v>
      </c>
    </row>
    <row r="1850" spans="1:6" x14ac:dyDescent="0.25">
      <c r="A1850" s="2" t="s">
        <v>10975</v>
      </c>
      <c r="B1850" t="s">
        <v>10508</v>
      </c>
      <c r="C1850" t="str">
        <f t="shared" si="56"/>
        <v>MGMorro da Garça</v>
      </c>
      <c r="D1850" s="11">
        <f>IF(A1850=A1849,'Cargos x vlr'!$G$4,'Cargos x vlr'!$F$4)</f>
        <v>200</v>
      </c>
      <c r="E1850" s="11">
        <f>IF(A1850=A1849,'Cargos x vlr'!$G$5,'Cargos x vlr'!$F$5)</f>
        <v>200</v>
      </c>
      <c r="F1850" s="11" t="str">
        <f t="shared" si="57"/>
        <v>Interior</v>
      </c>
    </row>
    <row r="1851" spans="1:6" x14ac:dyDescent="0.25">
      <c r="A1851" s="2" t="s">
        <v>10975</v>
      </c>
      <c r="B1851" t="s">
        <v>10510</v>
      </c>
      <c r="C1851" t="str">
        <f t="shared" si="56"/>
        <v>MGMorro do Pilar</v>
      </c>
      <c r="D1851" s="11">
        <f>IF(A1851=A1850,'Cargos x vlr'!$G$4,'Cargos x vlr'!$F$4)</f>
        <v>200</v>
      </c>
      <c r="E1851" s="11">
        <f>IF(A1851=A1850,'Cargos x vlr'!$G$5,'Cargos x vlr'!$F$5)</f>
        <v>200</v>
      </c>
      <c r="F1851" s="11" t="str">
        <f t="shared" si="57"/>
        <v>Interior</v>
      </c>
    </row>
    <row r="1852" spans="1:6" x14ac:dyDescent="0.25">
      <c r="A1852" s="2" t="s">
        <v>10975</v>
      </c>
      <c r="B1852" t="s">
        <v>10512</v>
      </c>
      <c r="C1852" t="str">
        <f t="shared" si="56"/>
        <v>MGMunhoz</v>
      </c>
      <c r="D1852" s="11">
        <f>IF(A1852=A1851,'Cargos x vlr'!$G$4,'Cargos x vlr'!$F$4)</f>
        <v>200</v>
      </c>
      <c r="E1852" s="11">
        <f>IF(A1852=A1851,'Cargos x vlr'!$G$5,'Cargos x vlr'!$F$5)</f>
        <v>200</v>
      </c>
      <c r="F1852" s="11" t="str">
        <f t="shared" si="57"/>
        <v>Interior</v>
      </c>
    </row>
    <row r="1853" spans="1:6" x14ac:dyDescent="0.25">
      <c r="A1853" s="2" t="s">
        <v>10975</v>
      </c>
      <c r="B1853" t="s">
        <v>10514</v>
      </c>
      <c r="C1853" t="str">
        <f t="shared" si="56"/>
        <v>MGMuriaé</v>
      </c>
      <c r="D1853" s="11">
        <f>IF(A1853=A1852,'Cargos x vlr'!$G$4,'Cargos x vlr'!$F$4)</f>
        <v>200</v>
      </c>
      <c r="E1853" s="11">
        <f>IF(A1853=A1852,'Cargos x vlr'!$G$5,'Cargos x vlr'!$F$5)</f>
        <v>200</v>
      </c>
      <c r="F1853" s="11" t="str">
        <f t="shared" si="57"/>
        <v>Interior</v>
      </c>
    </row>
    <row r="1854" spans="1:6" x14ac:dyDescent="0.25">
      <c r="A1854" s="2" t="s">
        <v>10975</v>
      </c>
      <c r="B1854" t="s">
        <v>10516</v>
      </c>
      <c r="C1854" t="str">
        <f t="shared" si="56"/>
        <v>MGMutum</v>
      </c>
      <c r="D1854" s="11">
        <f>IF(A1854=A1853,'Cargos x vlr'!$G$4,'Cargos x vlr'!$F$4)</f>
        <v>200</v>
      </c>
      <c r="E1854" s="11">
        <f>IF(A1854=A1853,'Cargos x vlr'!$G$5,'Cargos x vlr'!$F$5)</f>
        <v>200</v>
      </c>
      <c r="F1854" s="11" t="str">
        <f t="shared" si="57"/>
        <v>Interior</v>
      </c>
    </row>
    <row r="1855" spans="1:6" x14ac:dyDescent="0.25">
      <c r="A1855" s="2" t="s">
        <v>10975</v>
      </c>
      <c r="B1855" t="s">
        <v>10518</v>
      </c>
      <c r="C1855" t="str">
        <f t="shared" si="56"/>
        <v>MGMuzambinho</v>
      </c>
      <c r="D1855" s="11">
        <f>IF(A1855=A1854,'Cargos x vlr'!$G$4,'Cargos x vlr'!$F$4)</f>
        <v>200</v>
      </c>
      <c r="E1855" s="11">
        <f>IF(A1855=A1854,'Cargos x vlr'!$G$5,'Cargos x vlr'!$F$5)</f>
        <v>200</v>
      </c>
      <c r="F1855" s="11" t="str">
        <f t="shared" si="57"/>
        <v>Interior</v>
      </c>
    </row>
    <row r="1856" spans="1:6" x14ac:dyDescent="0.25">
      <c r="A1856" s="2" t="s">
        <v>10975</v>
      </c>
      <c r="B1856" t="s">
        <v>10519</v>
      </c>
      <c r="C1856" t="str">
        <f t="shared" si="56"/>
        <v>MGNacip Raydan</v>
      </c>
      <c r="D1856" s="11">
        <f>IF(A1856=A1855,'Cargos x vlr'!$G$4,'Cargos x vlr'!$F$4)</f>
        <v>200</v>
      </c>
      <c r="E1856" s="11">
        <f>IF(A1856=A1855,'Cargos x vlr'!$G$5,'Cargos x vlr'!$F$5)</f>
        <v>200</v>
      </c>
      <c r="F1856" s="11" t="str">
        <f t="shared" si="57"/>
        <v>Interior</v>
      </c>
    </row>
    <row r="1857" spans="1:6" x14ac:dyDescent="0.25">
      <c r="A1857" s="2" t="s">
        <v>10975</v>
      </c>
      <c r="B1857" t="s">
        <v>10521</v>
      </c>
      <c r="C1857" t="str">
        <f t="shared" si="56"/>
        <v>MGNanuque</v>
      </c>
      <c r="D1857" s="11">
        <f>IF(A1857=A1856,'Cargos x vlr'!$G$4,'Cargos x vlr'!$F$4)</f>
        <v>200</v>
      </c>
      <c r="E1857" s="11">
        <f>IF(A1857=A1856,'Cargos x vlr'!$G$5,'Cargos x vlr'!$F$5)</f>
        <v>200</v>
      </c>
      <c r="F1857" s="11" t="str">
        <f t="shared" si="57"/>
        <v>Interior</v>
      </c>
    </row>
    <row r="1858" spans="1:6" x14ac:dyDescent="0.25">
      <c r="A1858" s="2" t="s">
        <v>10975</v>
      </c>
      <c r="B1858" t="s">
        <v>10523</v>
      </c>
      <c r="C1858" t="str">
        <f t="shared" si="56"/>
        <v>MGNaque</v>
      </c>
      <c r="D1858" s="11">
        <f>IF(A1858=A1857,'Cargos x vlr'!$G$4,'Cargos x vlr'!$F$4)</f>
        <v>200</v>
      </c>
      <c r="E1858" s="11">
        <f>IF(A1858=A1857,'Cargos x vlr'!$G$5,'Cargos x vlr'!$F$5)</f>
        <v>200</v>
      </c>
      <c r="F1858" s="11" t="str">
        <f t="shared" si="57"/>
        <v>Interior</v>
      </c>
    </row>
    <row r="1859" spans="1:6" x14ac:dyDescent="0.25">
      <c r="A1859" s="2" t="s">
        <v>10975</v>
      </c>
      <c r="B1859" t="s">
        <v>10525</v>
      </c>
      <c r="C1859" t="str">
        <f t="shared" ref="C1859:C1922" si="58">CONCATENATE(A1859,B1859)</f>
        <v>MGNatalândia</v>
      </c>
      <c r="D1859" s="11">
        <f>IF(A1859=A1858,'Cargos x vlr'!$G$4,'Cargos x vlr'!$F$4)</f>
        <v>200</v>
      </c>
      <c r="E1859" s="11">
        <f>IF(A1859=A1858,'Cargos x vlr'!$G$5,'Cargos x vlr'!$F$5)</f>
        <v>200</v>
      </c>
      <c r="F1859" s="11" t="str">
        <f t="shared" ref="F1859:F1922" si="59">IF(A1858=A1859,"Interior","Capital")</f>
        <v>Interior</v>
      </c>
    </row>
    <row r="1860" spans="1:6" x14ac:dyDescent="0.25">
      <c r="A1860" s="2" t="s">
        <v>10975</v>
      </c>
      <c r="B1860" t="s">
        <v>10527</v>
      </c>
      <c r="C1860" t="str">
        <f t="shared" si="58"/>
        <v>MGNatércia</v>
      </c>
      <c r="D1860" s="11">
        <f>IF(A1860=A1859,'Cargos x vlr'!$G$4,'Cargos x vlr'!$F$4)</f>
        <v>200</v>
      </c>
      <c r="E1860" s="11">
        <f>IF(A1860=A1859,'Cargos x vlr'!$G$5,'Cargos x vlr'!$F$5)</f>
        <v>200</v>
      </c>
      <c r="F1860" s="11" t="str">
        <f t="shared" si="59"/>
        <v>Interior</v>
      </c>
    </row>
    <row r="1861" spans="1:6" x14ac:dyDescent="0.25">
      <c r="A1861" s="2" t="s">
        <v>10975</v>
      </c>
      <c r="B1861" t="s">
        <v>10529</v>
      </c>
      <c r="C1861" t="str">
        <f t="shared" si="58"/>
        <v>MGNazareno</v>
      </c>
      <c r="D1861" s="11">
        <f>IF(A1861=A1860,'Cargos x vlr'!$G$4,'Cargos x vlr'!$F$4)</f>
        <v>200</v>
      </c>
      <c r="E1861" s="11">
        <f>IF(A1861=A1860,'Cargos x vlr'!$G$5,'Cargos x vlr'!$F$5)</f>
        <v>200</v>
      </c>
      <c r="F1861" s="11" t="str">
        <f t="shared" si="59"/>
        <v>Interior</v>
      </c>
    </row>
    <row r="1862" spans="1:6" x14ac:dyDescent="0.25">
      <c r="A1862" s="2" t="s">
        <v>10975</v>
      </c>
      <c r="B1862" t="s">
        <v>10531</v>
      </c>
      <c r="C1862" t="str">
        <f t="shared" si="58"/>
        <v>MGNepomuceno</v>
      </c>
      <c r="D1862" s="11">
        <f>IF(A1862=A1861,'Cargos x vlr'!$G$4,'Cargos x vlr'!$F$4)</f>
        <v>200</v>
      </c>
      <c r="E1862" s="11">
        <f>IF(A1862=A1861,'Cargos x vlr'!$G$5,'Cargos x vlr'!$F$5)</f>
        <v>200</v>
      </c>
      <c r="F1862" s="11" t="str">
        <f t="shared" si="59"/>
        <v>Interior</v>
      </c>
    </row>
    <row r="1863" spans="1:6" x14ac:dyDescent="0.25">
      <c r="A1863" s="2" t="s">
        <v>10975</v>
      </c>
      <c r="B1863" t="s">
        <v>10533</v>
      </c>
      <c r="C1863" t="str">
        <f t="shared" si="58"/>
        <v>MGNinheira</v>
      </c>
      <c r="D1863" s="11">
        <f>IF(A1863=A1862,'Cargos x vlr'!$G$4,'Cargos x vlr'!$F$4)</f>
        <v>200</v>
      </c>
      <c r="E1863" s="11">
        <f>IF(A1863=A1862,'Cargos x vlr'!$G$5,'Cargos x vlr'!$F$5)</f>
        <v>200</v>
      </c>
      <c r="F1863" s="11" t="str">
        <f t="shared" si="59"/>
        <v>Interior</v>
      </c>
    </row>
    <row r="1864" spans="1:6" x14ac:dyDescent="0.25">
      <c r="A1864" s="2" t="s">
        <v>10975</v>
      </c>
      <c r="B1864" t="s">
        <v>10535</v>
      </c>
      <c r="C1864" t="str">
        <f t="shared" si="58"/>
        <v>MGNova Belém</v>
      </c>
      <c r="D1864" s="11">
        <f>IF(A1864=A1863,'Cargos x vlr'!$G$4,'Cargos x vlr'!$F$4)</f>
        <v>200</v>
      </c>
      <c r="E1864" s="11">
        <f>IF(A1864=A1863,'Cargos x vlr'!$G$5,'Cargos x vlr'!$F$5)</f>
        <v>200</v>
      </c>
      <c r="F1864" s="11" t="str">
        <f t="shared" si="59"/>
        <v>Interior</v>
      </c>
    </row>
    <row r="1865" spans="1:6" x14ac:dyDescent="0.25">
      <c r="A1865" s="2" t="s">
        <v>10975</v>
      </c>
      <c r="B1865" t="s">
        <v>10537</v>
      </c>
      <c r="C1865" t="str">
        <f t="shared" si="58"/>
        <v>MGNova Era</v>
      </c>
      <c r="D1865" s="11">
        <f>IF(A1865=A1864,'Cargos x vlr'!$G$4,'Cargos x vlr'!$F$4)</f>
        <v>200</v>
      </c>
      <c r="E1865" s="11">
        <f>IF(A1865=A1864,'Cargos x vlr'!$G$5,'Cargos x vlr'!$F$5)</f>
        <v>200</v>
      </c>
      <c r="F1865" s="11" t="str">
        <f t="shared" si="59"/>
        <v>Interior</v>
      </c>
    </row>
    <row r="1866" spans="1:6" x14ac:dyDescent="0.25">
      <c r="A1866" s="2" t="s">
        <v>10975</v>
      </c>
      <c r="B1866" t="s">
        <v>10539</v>
      </c>
      <c r="C1866" t="str">
        <f t="shared" si="58"/>
        <v>MGNova Lima</v>
      </c>
      <c r="D1866" s="11">
        <f>IF(A1866=A1865,'Cargos x vlr'!$G$4,'Cargos x vlr'!$F$4)</f>
        <v>200</v>
      </c>
      <c r="E1866" s="11">
        <f>IF(A1866=A1865,'Cargos x vlr'!$G$5,'Cargos x vlr'!$F$5)</f>
        <v>200</v>
      </c>
      <c r="F1866" s="11" t="str">
        <f t="shared" si="59"/>
        <v>Interior</v>
      </c>
    </row>
    <row r="1867" spans="1:6" x14ac:dyDescent="0.25">
      <c r="A1867" s="2" t="s">
        <v>10975</v>
      </c>
      <c r="B1867" t="s">
        <v>10541</v>
      </c>
      <c r="C1867" t="str">
        <f t="shared" si="58"/>
        <v>MGNova Módica</v>
      </c>
      <c r="D1867" s="11">
        <f>IF(A1867=A1866,'Cargos x vlr'!$G$4,'Cargos x vlr'!$F$4)</f>
        <v>200</v>
      </c>
      <c r="E1867" s="11">
        <f>IF(A1867=A1866,'Cargos x vlr'!$G$5,'Cargos x vlr'!$F$5)</f>
        <v>200</v>
      </c>
      <c r="F1867" s="11" t="str">
        <f t="shared" si="59"/>
        <v>Interior</v>
      </c>
    </row>
    <row r="1868" spans="1:6" x14ac:dyDescent="0.25">
      <c r="A1868" s="2" t="s">
        <v>10975</v>
      </c>
      <c r="B1868" t="s">
        <v>10543</v>
      </c>
      <c r="C1868" t="str">
        <f t="shared" si="58"/>
        <v>MGNova Ponte</v>
      </c>
      <c r="D1868" s="11">
        <f>IF(A1868=A1867,'Cargos x vlr'!$G$4,'Cargos x vlr'!$F$4)</f>
        <v>200</v>
      </c>
      <c r="E1868" s="11">
        <f>IF(A1868=A1867,'Cargos x vlr'!$G$5,'Cargos x vlr'!$F$5)</f>
        <v>200</v>
      </c>
      <c r="F1868" s="11" t="str">
        <f t="shared" si="59"/>
        <v>Interior</v>
      </c>
    </row>
    <row r="1869" spans="1:6" x14ac:dyDescent="0.25">
      <c r="A1869" s="2" t="s">
        <v>10975</v>
      </c>
      <c r="B1869" t="s">
        <v>10545</v>
      </c>
      <c r="C1869" t="str">
        <f t="shared" si="58"/>
        <v>MGNova Porteirinha</v>
      </c>
      <c r="D1869" s="11">
        <f>IF(A1869=A1868,'Cargos x vlr'!$G$4,'Cargos x vlr'!$F$4)</f>
        <v>200</v>
      </c>
      <c r="E1869" s="11">
        <f>IF(A1869=A1868,'Cargos x vlr'!$G$5,'Cargos x vlr'!$F$5)</f>
        <v>200</v>
      </c>
      <c r="F1869" s="11" t="str">
        <f t="shared" si="59"/>
        <v>Interior</v>
      </c>
    </row>
    <row r="1870" spans="1:6" x14ac:dyDescent="0.25">
      <c r="A1870" s="2" t="s">
        <v>10975</v>
      </c>
      <c r="B1870" t="s">
        <v>10547</v>
      </c>
      <c r="C1870" t="str">
        <f t="shared" si="58"/>
        <v>MGNova Resende</v>
      </c>
      <c r="D1870" s="11">
        <f>IF(A1870=A1869,'Cargos x vlr'!$G$4,'Cargos x vlr'!$F$4)</f>
        <v>200</v>
      </c>
      <c r="E1870" s="11">
        <f>IF(A1870=A1869,'Cargos x vlr'!$G$5,'Cargos x vlr'!$F$5)</f>
        <v>200</v>
      </c>
      <c r="F1870" s="11" t="str">
        <f t="shared" si="59"/>
        <v>Interior</v>
      </c>
    </row>
    <row r="1871" spans="1:6" x14ac:dyDescent="0.25">
      <c r="A1871" s="2" t="s">
        <v>10975</v>
      </c>
      <c r="B1871" t="s">
        <v>10549</v>
      </c>
      <c r="C1871" t="str">
        <f t="shared" si="58"/>
        <v>MGNova Serrana</v>
      </c>
      <c r="D1871" s="11">
        <f>IF(A1871=A1870,'Cargos x vlr'!$G$4,'Cargos x vlr'!$F$4)</f>
        <v>200</v>
      </c>
      <c r="E1871" s="11">
        <f>IF(A1871=A1870,'Cargos x vlr'!$G$5,'Cargos x vlr'!$F$5)</f>
        <v>200</v>
      </c>
      <c r="F1871" s="11" t="str">
        <f t="shared" si="59"/>
        <v>Interior</v>
      </c>
    </row>
    <row r="1872" spans="1:6" x14ac:dyDescent="0.25">
      <c r="A1872" s="2" t="s">
        <v>10975</v>
      </c>
      <c r="B1872" t="s">
        <v>6517</v>
      </c>
      <c r="C1872" t="str">
        <f t="shared" si="58"/>
        <v>MGNova União</v>
      </c>
      <c r="D1872" s="11">
        <f>IF(A1872=A1871,'Cargos x vlr'!$G$4,'Cargos x vlr'!$F$4)</f>
        <v>200</v>
      </c>
      <c r="E1872" s="11">
        <f>IF(A1872=A1871,'Cargos x vlr'!$G$5,'Cargos x vlr'!$F$5)</f>
        <v>200</v>
      </c>
      <c r="F1872" s="11" t="str">
        <f t="shared" si="59"/>
        <v>Interior</v>
      </c>
    </row>
    <row r="1873" spans="1:6" x14ac:dyDescent="0.25">
      <c r="A1873" s="2" t="s">
        <v>10975</v>
      </c>
      <c r="B1873" t="s">
        <v>10551</v>
      </c>
      <c r="C1873" t="str">
        <f t="shared" si="58"/>
        <v>MGNovo Cruzeiro</v>
      </c>
      <c r="D1873" s="11">
        <f>IF(A1873=A1872,'Cargos x vlr'!$G$4,'Cargos x vlr'!$F$4)</f>
        <v>200</v>
      </c>
      <c r="E1873" s="11">
        <f>IF(A1873=A1872,'Cargos x vlr'!$G$5,'Cargos x vlr'!$F$5)</f>
        <v>200</v>
      </c>
      <c r="F1873" s="11" t="str">
        <f t="shared" si="59"/>
        <v>Interior</v>
      </c>
    </row>
    <row r="1874" spans="1:6" x14ac:dyDescent="0.25">
      <c r="A1874" s="2" t="s">
        <v>10975</v>
      </c>
      <c r="B1874" t="s">
        <v>10552</v>
      </c>
      <c r="C1874" t="str">
        <f t="shared" si="58"/>
        <v>MGNovo Oriente de Minas</v>
      </c>
      <c r="D1874" s="11">
        <f>IF(A1874=A1873,'Cargos x vlr'!$G$4,'Cargos x vlr'!$F$4)</f>
        <v>200</v>
      </c>
      <c r="E1874" s="11">
        <f>IF(A1874=A1873,'Cargos x vlr'!$G$5,'Cargos x vlr'!$F$5)</f>
        <v>200</v>
      </c>
      <c r="F1874" s="11" t="str">
        <f t="shared" si="59"/>
        <v>Interior</v>
      </c>
    </row>
    <row r="1875" spans="1:6" x14ac:dyDescent="0.25">
      <c r="A1875" s="2" t="s">
        <v>10975</v>
      </c>
      <c r="B1875" t="s">
        <v>10554</v>
      </c>
      <c r="C1875" t="str">
        <f t="shared" si="58"/>
        <v>MGNovorizonte</v>
      </c>
      <c r="D1875" s="11">
        <f>IF(A1875=A1874,'Cargos x vlr'!$G$4,'Cargos x vlr'!$F$4)</f>
        <v>200</v>
      </c>
      <c r="E1875" s="11">
        <f>IF(A1875=A1874,'Cargos x vlr'!$G$5,'Cargos x vlr'!$F$5)</f>
        <v>200</v>
      </c>
      <c r="F1875" s="11" t="str">
        <f t="shared" si="59"/>
        <v>Interior</v>
      </c>
    </row>
    <row r="1876" spans="1:6" x14ac:dyDescent="0.25">
      <c r="A1876" s="2" t="s">
        <v>10975</v>
      </c>
      <c r="B1876" t="s">
        <v>10556</v>
      </c>
      <c r="C1876" t="str">
        <f t="shared" si="58"/>
        <v>MGOlaria</v>
      </c>
      <c r="D1876" s="11">
        <f>IF(A1876=A1875,'Cargos x vlr'!$G$4,'Cargos x vlr'!$F$4)</f>
        <v>200</v>
      </c>
      <c r="E1876" s="11">
        <f>IF(A1876=A1875,'Cargos x vlr'!$G$5,'Cargos x vlr'!$F$5)</f>
        <v>200</v>
      </c>
      <c r="F1876" s="11" t="str">
        <f t="shared" si="59"/>
        <v>Interior</v>
      </c>
    </row>
    <row r="1877" spans="1:6" x14ac:dyDescent="0.25">
      <c r="A1877" s="2" t="s">
        <v>10975</v>
      </c>
      <c r="B1877" t="s">
        <v>10558</v>
      </c>
      <c r="C1877" t="str">
        <f t="shared" si="58"/>
        <v>MGOlhos-d'Água</v>
      </c>
      <c r="D1877" s="11">
        <f>IF(A1877=A1876,'Cargos x vlr'!$G$4,'Cargos x vlr'!$F$4)</f>
        <v>200</v>
      </c>
      <c r="E1877" s="11">
        <f>IF(A1877=A1876,'Cargos x vlr'!$G$5,'Cargos x vlr'!$F$5)</f>
        <v>200</v>
      </c>
      <c r="F1877" s="11" t="str">
        <f t="shared" si="59"/>
        <v>Interior</v>
      </c>
    </row>
    <row r="1878" spans="1:6" x14ac:dyDescent="0.25">
      <c r="A1878" s="2" t="s">
        <v>10975</v>
      </c>
      <c r="B1878" t="s">
        <v>10560</v>
      </c>
      <c r="C1878" t="str">
        <f t="shared" si="58"/>
        <v>MGOlímpio Noronha</v>
      </c>
      <c r="D1878" s="11">
        <f>IF(A1878=A1877,'Cargos x vlr'!$G$4,'Cargos x vlr'!$F$4)</f>
        <v>200</v>
      </c>
      <c r="E1878" s="11">
        <f>IF(A1878=A1877,'Cargos x vlr'!$G$5,'Cargos x vlr'!$F$5)</f>
        <v>200</v>
      </c>
      <c r="F1878" s="11" t="str">
        <f t="shared" si="59"/>
        <v>Interior</v>
      </c>
    </row>
    <row r="1879" spans="1:6" x14ac:dyDescent="0.25">
      <c r="A1879" s="2" t="s">
        <v>10975</v>
      </c>
      <c r="B1879" t="s">
        <v>10562</v>
      </c>
      <c r="C1879" t="str">
        <f t="shared" si="58"/>
        <v>MGOliveira</v>
      </c>
      <c r="D1879" s="11">
        <f>IF(A1879=A1878,'Cargos x vlr'!$G$4,'Cargos x vlr'!$F$4)</f>
        <v>200</v>
      </c>
      <c r="E1879" s="11">
        <f>IF(A1879=A1878,'Cargos x vlr'!$G$5,'Cargos x vlr'!$F$5)</f>
        <v>200</v>
      </c>
      <c r="F1879" s="11" t="str">
        <f t="shared" si="59"/>
        <v>Interior</v>
      </c>
    </row>
    <row r="1880" spans="1:6" x14ac:dyDescent="0.25">
      <c r="A1880" s="2" t="s">
        <v>10975</v>
      </c>
      <c r="B1880" t="s">
        <v>10564</v>
      </c>
      <c r="C1880" t="str">
        <f t="shared" si="58"/>
        <v>MGOliveira Fortes</v>
      </c>
      <c r="D1880" s="11">
        <f>IF(A1880=A1879,'Cargos x vlr'!$G$4,'Cargos x vlr'!$F$4)</f>
        <v>200</v>
      </c>
      <c r="E1880" s="11">
        <f>IF(A1880=A1879,'Cargos x vlr'!$G$5,'Cargos x vlr'!$F$5)</f>
        <v>200</v>
      </c>
      <c r="F1880" s="11" t="str">
        <f t="shared" si="59"/>
        <v>Interior</v>
      </c>
    </row>
    <row r="1881" spans="1:6" x14ac:dyDescent="0.25">
      <c r="A1881" s="2" t="s">
        <v>10975</v>
      </c>
      <c r="B1881" t="s">
        <v>10566</v>
      </c>
      <c r="C1881" t="str">
        <f t="shared" si="58"/>
        <v>MGOnça de Pitangui</v>
      </c>
      <c r="D1881" s="11">
        <f>IF(A1881=A1880,'Cargos x vlr'!$G$4,'Cargos x vlr'!$F$4)</f>
        <v>200</v>
      </c>
      <c r="E1881" s="11">
        <f>IF(A1881=A1880,'Cargos x vlr'!$G$5,'Cargos x vlr'!$F$5)</f>
        <v>200</v>
      </c>
      <c r="F1881" s="11" t="str">
        <f t="shared" si="59"/>
        <v>Interior</v>
      </c>
    </row>
    <row r="1882" spans="1:6" x14ac:dyDescent="0.25">
      <c r="A1882" s="2" t="s">
        <v>10975</v>
      </c>
      <c r="B1882" t="s">
        <v>10568</v>
      </c>
      <c r="C1882" t="str">
        <f t="shared" si="58"/>
        <v>MGOratórios</v>
      </c>
      <c r="D1882" s="11">
        <f>IF(A1882=A1881,'Cargos x vlr'!$G$4,'Cargos x vlr'!$F$4)</f>
        <v>200</v>
      </c>
      <c r="E1882" s="11">
        <f>IF(A1882=A1881,'Cargos x vlr'!$G$5,'Cargos x vlr'!$F$5)</f>
        <v>200</v>
      </c>
      <c r="F1882" s="11" t="str">
        <f t="shared" si="59"/>
        <v>Interior</v>
      </c>
    </row>
    <row r="1883" spans="1:6" x14ac:dyDescent="0.25">
      <c r="A1883" s="2" t="s">
        <v>10975</v>
      </c>
      <c r="B1883" t="s">
        <v>10570</v>
      </c>
      <c r="C1883" t="str">
        <f t="shared" si="58"/>
        <v>MGOrizânia</v>
      </c>
      <c r="D1883" s="11">
        <f>IF(A1883=A1882,'Cargos x vlr'!$G$4,'Cargos x vlr'!$F$4)</f>
        <v>200</v>
      </c>
      <c r="E1883" s="11">
        <f>IF(A1883=A1882,'Cargos x vlr'!$G$5,'Cargos x vlr'!$F$5)</f>
        <v>200</v>
      </c>
      <c r="F1883" s="11" t="str">
        <f t="shared" si="59"/>
        <v>Interior</v>
      </c>
    </row>
    <row r="1884" spans="1:6" x14ac:dyDescent="0.25">
      <c r="A1884" s="2" t="s">
        <v>10975</v>
      </c>
      <c r="B1884" t="s">
        <v>5835</v>
      </c>
      <c r="C1884" t="str">
        <f t="shared" si="58"/>
        <v>MGOuro Branco</v>
      </c>
      <c r="D1884" s="11">
        <f>IF(A1884=A1883,'Cargos x vlr'!$G$4,'Cargos x vlr'!$F$4)</f>
        <v>200</v>
      </c>
      <c r="E1884" s="11">
        <f>IF(A1884=A1883,'Cargos x vlr'!$G$5,'Cargos x vlr'!$F$5)</f>
        <v>200</v>
      </c>
      <c r="F1884" s="11" t="str">
        <f t="shared" si="59"/>
        <v>Interior</v>
      </c>
    </row>
    <row r="1885" spans="1:6" x14ac:dyDescent="0.25">
      <c r="A1885" s="2" t="s">
        <v>10975</v>
      </c>
      <c r="B1885" t="s">
        <v>10572</v>
      </c>
      <c r="C1885" t="str">
        <f t="shared" si="58"/>
        <v>MGOuro Fino</v>
      </c>
      <c r="D1885" s="11">
        <f>IF(A1885=A1884,'Cargos x vlr'!$G$4,'Cargos x vlr'!$F$4)</f>
        <v>200</v>
      </c>
      <c r="E1885" s="11">
        <f>IF(A1885=A1884,'Cargos x vlr'!$G$5,'Cargos x vlr'!$F$5)</f>
        <v>200</v>
      </c>
      <c r="F1885" s="11" t="str">
        <f t="shared" si="59"/>
        <v>Interior</v>
      </c>
    </row>
    <row r="1886" spans="1:6" x14ac:dyDescent="0.25">
      <c r="A1886" s="2" t="s">
        <v>10975</v>
      </c>
      <c r="B1886" t="s">
        <v>10574</v>
      </c>
      <c r="C1886" t="str">
        <f t="shared" si="58"/>
        <v>MGOuro Preto</v>
      </c>
      <c r="D1886" s="11">
        <f>IF(A1886=A1885,'Cargos x vlr'!$G$4,'Cargos x vlr'!$F$4)</f>
        <v>200</v>
      </c>
      <c r="E1886" s="11">
        <f>IF(A1886=A1885,'Cargos x vlr'!$G$5,'Cargos x vlr'!$F$5)</f>
        <v>200</v>
      </c>
      <c r="F1886" s="11" t="str">
        <f t="shared" si="59"/>
        <v>Interior</v>
      </c>
    </row>
    <row r="1887" spans="1:6" x14ac:dyDescent="0.25">
      <c r="A1887" s="2" t="s">
        <v>10975</v>
      </c>
      <c r="B1887" t="s">
        <v>10576</v>
      </c>
      <c r="C1887" t="str">
        <f t="shared" si="58"/>
        <v>MGOuro Verde de Minas</v>
      </c>
      <c r="D1887" s="11">
        <f>IF(A1887=A1886,'Cargos x vlr'!$G$4,'Cargos x vlr'!$F$4)</f>
        <v>200</v>
      </c>
      <c r="E1887" s="11">
        <f>IF(A1887=A1886,'Cargos x vlr'!$G$5,'Cargos x vlr'!$F$5)</f>
        <v>200</v>
      </c>
      <c r="F1887" s="11" t="str">
        <f t="shared" si="59"/>
        <v>Interior</v>
      </c>
    </row>
    <row r="1888" spans="1:6" x14ac:dyDescent="0.25">
      <c r="A1888" s="2" t="s">
        <v>10975</v>
      </c>
      <c r="B1888" t="s">
        <v>10578</v>
      </c>
      <c r="C1888" t="str">
        <f t="shared" si="58"/>
        <v>MGPadre Carvalho</v>
      </c>
      <c r="D1888" s="11">
        <f>IF(A1888=A1887,'Cargos x vlr'!$G$4,'Cargos x vlr'!$F$4)</f>
        <v>200</v>
      </c>
      <c r="E1888" s="11">
        <f>IF(A1888=A1887,'Cargos x vlr'!$G$5,'Cargos x vlr'!$F$5)</f>
        <v>200</v>
      </c>
      <c r="F1888" s="11" t="str">
        <f t="shared" si="59"/>
        <v>Interior</v>
      </c>
    </row>
    <row r="1889" spans="1:6" x14ac:dyDescent="0.25">
      <c r="A1889" s="2" t="s">
        <v>10975</v>
      </c>
      <c r="B1889" t="s">
        <v>10580</v>
      </c>
      <c r="C1889" t="str">
        <f t="shared" si="58"/>
        <v>MGPadre Paraíso</v>
      </c>
      <c r="D1889" s="11">
        <f>IF(A1889=A1888,'Cargos x vlr'!$G$4,'Cargos x vlr'!$F$4)</f>
        <v>200</v>
      </c>
      <c r="E1889" s="11">
        <f>IF(A1889=A1888,'Cargos x vlr'!$G$5,'Cargos x vlr'!$F$5)</f>
        <v>200</v>
      </c>
      <c r="F1889" s="11" t="str">
        <f t="shared" si="59"/>
        <v>Interior</v>
      </c>
    </row>
    <row r="1890" spans="1:6" x14ac:dyDescent="0.25">
      <c r="A1890" s="2" t="s">
        <v>10975</v>
      </c>
      <c r="B1890" t="s">
        <v>10582</v>
      </c>
      <c r="C1890" t="str">
        <f t="shared" si="58"/>
        <v>MGPai Pedro</v>
      </c>
      <c r="D1890" s="11">
        <f>IF(A1890=A1889,'Cargos x vlr'!$G$4,'Cargos x vlr'!$F$4)</f>
        <v>200</v>
      </c>
      <c r="E1890" s="11">
        <f>IF(A1890=A1889,'Cargos x vlr'!$G$5,'Cargos x vlr'!$F$5)</f>
        <v>200</v>
      </c>
      <c r="F1890" s="11" t="str">
        <f t="shared" si="59"/>
        <v>Interior</v>
      </c>
    </row>
    <row r="1891" spans="1:6" x14ac:dyDescent="0.25">
      <c r="A1891" s="2" t="s">
        <v>10975</v>
      </c>
      <c r="B1891" t="s">
        <v>10584</v>
      </c>
      <c r="C1891" t="str">
        <f t="shared" si="58"/>
        <v>MGPaineiras</v>
      </c>
      <c r="D1891" s="11">
        <f>IF(A1891=A1890,'Cargos x vlr'!$G$4,'Cargos x vlr'!$F$4)</f>
        <v>200</v>
      </c>
      <c r="E1891" s="11">
        <f>IF(A1891=A1890,'Cargos x vlr'!$G$5,'Cargos x vlr'!$F$5)</f>
        <v>200</v>
      </c>
      <c r="F1891" s="11" t="str">
        <f t="shared" si="59"/>
        <v>Interior</v>
      </c>
    </row>
    <row r="1892" spans="1:6" x14ac:dyDescent="0.25">
      <c r="A1892" s="2" t="s">
        <v>10975</v>
      </c>
      <c r="B1892" t="s">
        <v>10586</v>
      </c>
      <c r="C1892" t="str">
        <f t="shared" si="58"/>
        <v>MGPains</v>
      </c>
      <c r="D1892" s="11">
        <f>IF(A1892=A1891,'Cargos x vlr'!$G$4,'Cargos x vlr'!$F$4)</f>
        <v>200</v>
      </c>
      <c r="E1892" s="11">
        <f>IF(A1892=A1891,'Cargos x vlr'!$G$5,'Cargos x vlr'!$F$5)</f>
        <v>200</v>
      </c>
      <c r="F1892" s="11" t="str">
        <f t="shared" si="59"/>
        <v>Interior</v>
      </c>
    </row>
    <row r="1893" spans="1:6" x14ac:dyDescent="0.25">
      <c r="A1893" s="2" t="s">
        <v>10975</v>
      </c>
      <c r="B1893" t="s">
        <v>10588</v>
      </c>
      <c r="C1893" t="str">
        <f t="shared" si="58"/>
        <v>MGPaiva</v>
      </c>
      <c r="D1893" s="11">
        <f>IF(A1893=A1892,'Cargos x vlr'!$G$4,'Cargos x vlr'!$F$4)</f>
        <v>200</v>
      </c>
      <c r="E1893" s="11">
        <f>IF(A1893=A1892,'Cargos x vlr'!$G$5,'Cargos x vlr'!$F$5)</f>
        <v>200</v>
      </c>
      <c r="F1893" s="11" t="str">
        <f t="shared" si="59"/>
        <v>Interior</v>
      </c>
    </row>
    <row r="1894" spans="1:6" x14ac:dyDescent="0.25">
      <c r="A1894" s="2" t="s">
        <v>10975</v>
      </c>
      <c r="B1894" t="s">
        <v>10590</v>
      </c>
      <c r="C1894" t="str">
        <f t="shared" si="58"/>
        <v>MGPalma</v>
      </c>
      <c r="D1894" s="11">
        <f>IF(A1894=A1893,'Cargos x vlr'!$G$4,'Cargos x vlr'!$F$4)</f>
        <v>200</v>
      </c>
      <c r="E1894" s="11">
        <f>IF(A1894=A1893,'Cargos x vlr'!$G$5,'Cargos x vlr'!$F$5)</f>
        <v>200</v>
      </c>
      <c r="F1894" s="11" t="str">
        <f t="shared" si="59"/>
        <v>Interior</v>
      </c>
    </row>
    <row r="1895" spans="1:6" x14ac:dyDescent="0.25">
      <c r="A1895" s="2" t="s">
        <v>10975</v>
      </c>
      <c r="B1895" t="s">
        <v>10592</v>
      </c>
      <c r="C1895" t="str">
        <f t="shared" si="58"/>
        <v>MGPalmópolis</v>
      </c>
      <c r="D1895" s="11">
        <f>IF(A1895=A1894,'Cargos x vlr'!$G$4,'Cargos x vlr'!$F$4)</f>
        <v>200</v>
      </c>
      <c r="E1895" s="11">
        <f>IF(A1895=A1894,'Cargos x vlr'!$G$5,'Cargos x vlr'!$F$5)</f>
        <v>200</v>
      </c>
      <c r="F1895" s="11" t="str">
        <f t="shared" si="59"/>
        <v>Interior</v>
      </c>
    </row>
    <row r="1896" spans="1:6" x14ac:dyDescent="0.25">
      <c r="A1896" s="2" t="s">
        <v>10975</v>
      </c>
      <c r="B1896" t="s">
        <v>10593</v>
      </c>
      <c r="C1896" t="str">
        <f t="shared" si="58"/>
        <v>MGPapagaios</v>
      </c>
      <c r="D1896" s="11">
        <f>IF(A1896=A1895,'Cargos x vlr'!$G$4,'Cargos x vlr'!$F$4)</f>
        <v>200</v>
      </c>
      <c r="E1896" s="11">
        <f>IF(A1896=A1895,'Cargos x vlr'!$G$5,'Cargos x vlr'!$F$5)</f>
        <v>200</v>
      </c>
      <c r="F1896" s="11" t="str">
        <f t="shared" si="59"/>
        <v>Interior</v>
      </c>
    </row>
    <row r="1897" spans="1:6" x14ac:dyDescent="0.25">
      <c r="A1897" s="2" t="s">
        <v>10975</v>
      </c>
      <c r="B1897" t="s">
        <v>10594</v>
      </c>
      <c r="C1897" t="str">
        <f t="shared" si="58"/>
        <v>MGPará de Minas</v>
      </c>
      <c r="D1897" s="11">
        <f>IF(A1897=A1896,'Cargos x vlr'!$G$4,'Cargos x vlr'!$F$4)</f>
        <v>200</v>
      </c>
      <c r="E1897" s="11">
        <f>IF(A1897=A1896,'Cargos x vlr'!$G$5,'Cargos x vlr'!$F$5)</f>
        <v>200</v>
      </c>
      <c r="F1897" s="11" t="str">
        <f t="shared" si="59"/>
        <v>Interior</v>
      </c>
    </row>
    <row r="1898" spans="1:6" x14ac:dyDescent="0.25">
      <c r="A1898" s="2" t="s">
        <v>10975</v>
      </c>
      <c r="B1898" t="s">
        <v>10596</v>
      </c>
      <c r="C1898" t="str">
        <f t="shared" si="58"/>
        <v>MGParacatu</v>
      </c>
      <c r="D1898" s="11">
        <f>IF(A1898=A1897,'Cargos x vlr'!$G$4,'Cargos x vlr'!$F$4)</f>
        <v>200</v>
      </c>
      <c r="E1898" s="11">
        <f>IF(A1898=A1897,'Cargos x vlr'!$G$5,'Cargos x vlr'!$F$5)</f>
        <v>200</v>
      </c>
      <c r="F1898" s="11" t="str">
        <f t="shared" si="59"/>
        <v>Interior</v>
      </c>
    </row>
    <row r="1899" spans="1:6" x14ac:dyDescent="0.25">
      <c r="A1899" s="2" t="s">
        <v>10975</v>
      </c>
      <c r="B1899" t="s">
        <v>10598</v>
      </c>
      <c r="C1899" t="str">
        <f t="shared" si="58"/>
        <v>MGParaguaçu</v>
      </c>
      <c r="D1899" s="11">
        <f>IF(A1899=A1898,'Cargos x vlr'!$G$4,'Cargos x vlr'!$F$4)</f>
        <v>200</v>
      </c>
      <c r="E1899" s="11">
        <f>IF(A1899=A1898,'Cargos x vlr'!$G$5,'Cargos x vlr'!$F$5)</f>
        <v>200</v>
      </c>
      <c r="F1899" s="11" t="str">
        <f t="shared" si="59"/>
        <v>Interior</v>
      </c>
    </row>
    <row r="1900" spans="1:6" x14ac:dyDescent="0.25">
      <c r="A1900" s="2" t="s">
        <v>10975</v>
      </c>
      <c r="B1900" t="s">
        <v>10600</v>
      </c>
      <c r="C1900" t="str">
        <f t="shared" si="58"/>
        <v>MGParaisópolis</v>
      </c>
      <c r="D1900" s="11">
        <f>IF(A1900=A1899,'Cargos x vlr'!$G$4,'Cargos x vlr'!$F$4)</f>
        <v>200</v>
      </c>
      <c r="E1900" s="11">
        <f>IF(A1900=A1899,'Cargos x vlr'!$G$5,'Cargos x vlr'!$F$5)</f>
        <v>200</v>
      </c>
      <c r="F1900" s="11" t="str">
        <f t="shared" si="59"/>
        <v>Interior</v>
      </c>
    </row>
    <row r="1901" spans="1:6" x14ac:dyDescent="0.25">
      <c r="A1901" s="2" t="s">
        <v>10975</v>
      </c>
      <c r="B1901" t="s">
        <v>10602</v>
      </c>
      <c r="C1901" t="str">
        <f t="shared" si="58"/>
        <v>MGParaopeba</v>
      </c>
      <c r="D1901" s="11">
        <f>IF(A1901=A1900,'Cargos x vlr'!$G$4,'Cargos x vlr'!$F$4)</f>
        <v>200</v>
      </c>
      <c r="E1901" s="11">
        <f>IF(A1901=A1900,'Cargos x vlr'!$G$5,'Cargos x vlr'!$F$5)</f>
        <v>200</v>
      </c>
      <c r="F1901" s="11" t="str">
        <f t="shared" si="59"/>
        <v>Interior</v>
      </c>
    </row>
    <row r="1902" spans="1:6" x14ac:dyDescent="0.25">
      <c r="A1902" s="2" t="s">
        <v>10975</v>
      </c>
      <c r="B1902" t="s">
        <v>10604</v>
      </c>
      <c r="C1902" t="str">
        <f t="shared" si="58"/>
        <v>MGPassa Tempo</v>
      </c>
      <c r="D1902" s="11">
        <f>IF(A1902=A1901,'Cargos x vlr'!$G$4,'Cargos x vlr'!$F$4)</f>
        <v>200</v>
      </c>
      <c r="E1902" s="11">
        <f>IF(A1902=A1901,'Cargos x vlr'!$G$5,'Cargos x vlr'!$F$5)</f>
        <v>200</v>
      </c>
      <c r="F1902" s="11" t="str">
        <f t="shared" si="59"/>
        <v>Interior</v>
      </c>
    </row>
    <row r="1903" spans="1:6" x14ac:dyDescent="0.25">
      <c r="A1903" s="2" t="s">
        <v>10975</v>
      </c>
      <c r="B1903" t="s">
        <v>10606</v>
      </c>
      <c r="C1903" t="str">
        <f t="shared" si="58"/>
        <v>MGPassabém</v>
      </c>
      <c r="D1903" s="11">
        <f>IF(A1903=A1902,'Cargos x vlr'!$G$4,'Cargos x vlr'!$F$4)</f>
        <v>200</v>
      </c>
      <c r="E1903" s="11">
        <f>IF(A1903=A1902,'Cargos x vlr'!$G$5,'Cargos x vlr'!$F$5)</f>
        <v>200</v>
      </c>
      <c r="F1903" s="11" t="str">
        <f t="shared" si="59"/>
        <v>Interior</v>
      </c>
    </row>
    <row r="1904" spans="1:6" x14ac:dyDescent="0.25">
      <c r="A1904" s="2" t="s">
        <v>10975</v>
      </c>
      <c r="B1904" t="s">
        <v>10608</v>
      </c>
      <c r="C1904" t="str">
        <f t="shared" si="58"/>
        <v>MGPassa-Quatro</v>
      </c>
      <c r="D1904" s="11">
        <f>IF(A1904=A1903,'Cargos x vlr'!$G$4,'Cargos x vlr'!$F$4)</f>
        <v>200</v>
      </c>
      <c r="E1904" s="11">
        <f>IF(A1904=A1903,'Cargos x vlr'!$G$5,'Cargos x vlr'!$F$5)</f>
        <v>200</v>
      </c>
      <c r="F1904" s="11" t="str">
        <f t="shared" si="59"/>
        <v>Interior</v>
      </c>
    </row>
    <row r="1905" spans="1:6" x14ac:dyDescent="0.25">
      <c r="A1905" s="2" t="s">
        <v>10975</v>
      </c>
      <c r="B1905" t="s">
        <v>10610</v>
      </c>
      <c r="C1905" t="str">
        <f t="shared" si="58"/>
        <v>MGPassa-Vinte</v>
      </c>
      <c r="D1905" s="11">
        <f>IF(A1905=A1904,'Cargos x vlr'!$G$4,'Cargos x vlr'!$F$4)</f>
        <v>200</v>
      </c>
      <c r="E1905" s="11">
        <f>IF(A1905=A1904,'Cargos x vlr'!$G$5,'Cargos x vlr'!$F$5)</f>
        <v>200</v>
      </c>
      <c r="F1905" s="11" t="str">
        <f t="shared" si="59"/>
        <v>Interior</v>
      </c>
    </row>
    <row r="1906" spans="1:6" x14ac:dyDescent="0.25">
      <c r="A1906" s="2" t="s">
        <v>10975</v>
      </c>
      <c r="B1906" t="s">
        <v>10612</v>
      </c>
      <c r="C1906" t="str">
        <f t="shared" si="58"/>
        <v>MGPassos</v>
      </c>
      <c r="D1906" s="11">
        <f>IF(A1906=A1905,'Cargos x vlr'!$G$4,'Cargos x vlr'!$F$4)</f>
        <v>200</v>
      </c>
      <c r="E1906" s="11">
        <f>IF(A1906=A1905,'Cargos x vlr'!$G$5,'Cargos x vlr'!$F$5)</f>
        <v>200</v>
      </c>
      <c r="F1906" s="11" t="str">
        <f t="shared" si="59"/>
        <v>Interior</v>
      </c>
    </row>
    <row r="1907" spans="1:6" x14ac:dyDescent="0.25">
      <c r="A1907" s="2" t="s">
        <v>10975</v>
      </c>
      <c r="B1907" t="s">
        <v>10614</v>
      </c>
      <c r="C1907" t="str">
        <f t="shared" si="58"/>
        <v>MGPatis</v>
      </c>
      <c r="D1907" s="11">
        <f>IF(A1907=A1906,'Cargos x vlr'!$G$4,'Cargos x vlr'!$F$4)</f>
        <v>200</v>
      </c>
      <c r="E1907" s="11">
        <f>IF(A1907=A1906,'Cargos x vlr'!$G$5,'Cargos x vlr'!$F$5)</f>
        <v>200</v>
      </c>
      <c r="F1907" s="11" t="str">
        <f t="shared" si="59"/>
        <v>Interior</v>
      </c>
    </row>
    <row r="1908" spans="1:6" x14ac:dyDescent="0.25">
      <c r="A1908" s="2" t="s">
        <v>10975</v>
      </c>
      <c r="B1908" t="s">
        <v>10616</v>
      </c>
      <c r="C1908" t="str">
        <f t="shared" si="58"/>
        <v>MGPatos de Minas</v>
      </c>
      <c r="D1908" s="11">
        <f>IF(A1908=A1907,'Cargos x vlr'!$G$4,'Cargos x vlr'!$F$4)</f>
        <v>200</v>
      </c>
      <c r="E1908" s="11">
        <f>IF(A1908=A1907,'Cargos x vlr'!$G$5,'Cargos x vlr'!$F$5)</f>
        <v>200</v>
      </c>
      <c r="F1908" s="11" t="str">
        <f t="shared" si="59"/>
        <v>Interior</v>
      </c>
    </row>
    <row r="1909" spans="1:6" x14ac:dyDescent="0.25">
      <c r="A1909" s="2" t="s">
        <v>10975</v>
      </c>
      <c r="B1909" t="s">
        <v>10618</v>
      </c>
      <c r="C1909" t="str">
        <f t="shared" si="58"/>
        <v>MGPatrocínio</v>
      </c>
      <c r="D1909" s="11">
        <f>IF(A1909=A1908,'Cargos x vlr'!$G$4,'Cargos x vlr'!$F$4)</f>
        <v>200</v>
      </c>
      <c r="E1909" s="11">
        <f>IF(A1909=A1908,'Cargos x vlr'!$G$5,'Cargos x vlr'!$F$5)</f>
        <v>200</v>
      </c>
      <c r="F1909" s="11" t="str">
        <f t="shared" si="59"/>
        <v>Interior</v>
      </c>
    </row>
    <row r="1910" spans="1:6" x14ac:dyDescent="0.25">
      <c r="A1910" s="2" t="s">
        <v>10975</v>
      </c>
      <c r="B1910" t="s">
        <v>10620</v>
      </c>
      <c r="C1910" t="str">
        <f t="shared" si="58"/>
        <v>MGPatrocínio do Muriaé</v>
      </c>
      <c r="D1910" s="11">
        <f>IF(A1910=A1909,'Cargos x vlr'!$G$4,'Cargos x vlr'!$F$4)</f>
        <v>200</v>
      </c>
      <c r="E1910" s="11">
        <f>IF(A1910=A1909,'Cargos x vlr'!$G$5,'Cargos x vlr'!$F$5)</f>
        <v>200</v>
      </c>
      <c r="F1910" s="11" t="str">
        <f t="shared" si="59"/>
        <v>Interior</v>
      </c>
    </row>
    <row r="1911" spans="1:6" x14ac:dyDescent="0.25">
      <c r="A1911" s="2" t="s">
        <v>10975</v>
      </c>
      <c r="B1911" t="s">
        <v>10622</v>
      </c>
      <c r="C1911" t="str">
        <f t="shared" si="58"/>
        <v>MGPaula Cândido</v>
      </c>
      <c r="D1911" s="11">
        <f>IF(A1911=A1910,'Cargos x vlr'!$G$4,'Cargos x vlr'!$F$4)</f>
        <v>200</v>
      </c>
      <c r="E1911" s="11">
        <f>IF(A1911=A1910,'Cargos x vlr'!$G$5,'Cargos x vlr'!$F$5)</f>
        <v>200</v>
      </c>
      <c r="F1911" s="11" t="str">
        <f t="shared" si="59"/>
        <v>Interior</v>
      </c>
    </row>
    <row r="1912" spans="1:6" x14ac:dyDescent="0.25">
      <c r="A1912" s="2" t="s">
        <v>10975</v>
      </c>
      <c r="B1912" t="s">
        <v>10624</v>
      </c>
      <c r="C1912" t="str">
        <f t="shared" si="58"/>
        <v>MGPaulistas</v>
      </c>
      <c r="D1912" s="11">
        <f>IF(A1912=A1911,'Cargos x vlr'!$G$4,'Cargos x vlr'!$F$4)</f>
        <v>200</v>
      </c>
      <c r="E1912" s="11">
        <f>IF(A1912=A1911,'Cargos x vlr'!$G$5,'Cargos x vlr'!$F$5)</f>
        <v>200</v>
      </c>
      <c r="F1912" s="11" t="str">
        <f t="shared" si="59"/>
        <v>Interior</v>
      </c>
    </row>
    <row r="1913" spans="1:6" x14ac:dyDescent="0.25">
      <c r="A1913" s="2" t="s">
        <v>10975</v>
      </c>
      <c r="B1913" t="s">
        <v>10625</v>
      </c>
      <c r="C1913" t="str">
        <f t="shared" si="58"/>
        <v>MGPavão</v>
      </c>
      <c r="D1913" s="11">
        <f>IF(A1913=A1912,'Cargos x vlr'!$G$4,'Cargos x vlr'!$F$4)</f>
        <v>200</v>
      </c>
      <c r="E1913" s="11">
        <f>IF(A1913=A1912,'Cargos x vlr'!$G$5,'Cargos x vlr'!$F$5)</f>
        <v>200</v>
      </c>
      <c r="F1913" s="11" t="str">
        <f t="shared" si="59"/>
        <v>Interior</v>
      </c>
    </row>
    <row r="1914" spans="1:6" x14ac:dyDescent="0.25">
      <c r="A1914" s="2" t="s">
        <v>10975</v>
      </c>
      <c r="B1914" t="s">
        <v>10627</v>
      </c>
      <c r="C1914" t="str">
        <f t="shared" si="58"/>
        <v>MGPeçanha</v>
      </c>
      <c r="D1914" s="11">
        <f>IF(A1914=A1913,'Cargos x vlr'!$G$4,'Cargos x vlr'!$F$4)</f>
        <v>200</v>
      </c>
      <c r="E1914" s="11">
        <f>IF(A1914=A1913,'Cargos x vlr'!$G$5,'Cargos x vlr'!$F$5)</f>
        <v>200</v>
      </c>
      <c r="F1914" s="11" t="str">
        <f t="shared" si="59"/>
        <v>Interior</v>
      </c>
    </row>
    <row r="1915" spans="1:6" x14ac:dyDescent="0.25">
      <c r="A1915" s="2" t="s">
        <v>10975</v>
      </c>
      <c r="B1915" t="s">
        <v>10629</v>
      </c>
      <c r="C1915" t="str">
        <f t="shared" si="58"/>
        <v>MGPedra Azul</v>
      </c>
      <c r="D1915" s="11">
        <f>IF(A1915=A1914,'Cargos x vlr'!$G$4,'Cargos x vlr'!$F$4)</f>
        <v>200</v>
      </c>
      <c r="E1915" s="11">
        <f>IF(A1915=A1914,'Cargos x vlr'!$G$5,'Cargos x vlr'!$F$5)</f>
        <v>200</v>
      </c>
      <c r="F1915" s="11" t="str">
        <f t="shared" si="59"/>
        <v>Interior</v>
      </c>
    </row>
    <row r="1916" spans="1:6" x14ac:dyDescent="0.25">
      <c r="A1916" s="2" t="s">
        <v>10975</v>
      </c>
      <c r="B1916" t="s">
        <v>10630</v>
      </c>
      <c r="C1916" t="str">
        <f t="shared" si="58"/>
        <v>MGPedra Bonita</v>
      </c>
      <c r="D1916" s="11">
        <f>IF(A1916=A1915,'Cargos x vlr'!$G$4,'Cargos x vlr'!$F$4)</f>
        <v>200</v>
      </c>
      <c r="E1916" s="11">
        <f>IF(A1916=A1915,'Cargos x vlr'!$G$5,'Cargos x vlr'!$F$5)</f>
        <v>200</v>
      </c>
      <c r="F1916" s="11" t="str">
        <f t="shared" si="59"/>
        <v>Interior</v>
      </c>
    </row>
    <row r="1917" spans="1:6" x14ac:dyDescent="0.25">
      <c r="A1917" s="2" t="s">
        <v>10975</v>
      </c>
      <c r="B1917" t="s">
        <v>10632</v>
      </c>
      <c r="C1917" t="str">
        <f t="shared" si="58"/>
        <v>MGPedra do Anta</v>
      </c>
      <c r="D1917" s="11">
        <f>IF(A1917=A1916,'Cargos x vlr'!$G$4,'Cargos x vlr'!$F$4)</f>
        <v>200</v>
      </c>
      <c r="E1917" s="11">
        <f>IF(A1917=A1916,'Cargos x vlr'!$G$5,'Cargos x vlr'!$F$5)</f>
        <v>200</v>
      </c>
      <c r="F1917" s="11" t="str">
        <f t="shared" si="59"/>
        <v>Interior</v>
      </c>
    </row>
    <row r="1918" spans="1:6" x14ac:dyDescent="0.25">
      <c r="A1918" s="2" t="s">
        <v>10975</v>
      </c>
      <c r="B1918" t="s">
        <v>10633</v>
      </c>
      <c r="C1918" t="str">
        <f t="shared" si="58"/>
        <v>MGPedra do Indaiá</v>
      </c>
      <c r="D1918" s="11">
        <f>IF(A1918=A1917,'Cargos x vlr'!$G$4,'Cargos x vlr'!$F$4)</f>
        <v>200</v>
      </c>
      <c r="E1918" s="11">
        <f>IF(A1918=A1917,'Cargos x vlr'!$G$5,'Cargos x vlr'!$F$5)</f>
        <v>200</v>
      </c>
      <c r="F1918" s="11" t="str">
        <f t="shared" si="59"/>
        <v>Interior</v>
      </c>
    </row>
    <row r="1919" spans="1:6" x14ac:dyDescent="0.25">
      <c r="A1919" s="2" t="s">
        <v>10975</v>
      </c>
      <c r="B1919" t="s">
        <v>10634</v>
      </c>
      <c r="C1919" t="str">
        <f t="shared" si="58"/>
        <v>MGPedra Dourada</v>
      </c>
      <c r="D1919" s="11">
        <f>IF(A1919=A1918,'Cargos x vlr'!$G$4,'Cargos x vlr'!$F$4)</f>
        <v>200</v>
      </c>
      <c r="E1919" s="11">
        <f>IF(A1919=A1918,'Cargos x vlr'!$G$5,'Cargos x vlr'!$F$5)</f>
        <v>200</v>
      </c>
      <c r="F1919" s="11" t="str">
        <f t="shared" si="59"/>
        <v>Interior</v>
      </c>
    </row>
    <row r="1920" spans="1:6" x14ac:dyDescent="0.25">
      <c r="A1920" s="2" t="s">
        <v>10975</v>
      </c>
      <c r="B1920" t="s">
        <v>10636</v>
      </c>
      <c r="C1920" t="str">
        <f t="shared" si="58"/>
        <v>MGPedralva</v>
      </c>
      <c r="D1920" s="11">
        <f>IF(A1920=A1919,'Cargos x vlr'!$G$4,'Cargos x vlr'!$F$4)</f>
        <v>200</v>
      </c>
      <c r="E1920" s="11">
        <f>IF(A1920=A1919,'Cargos x vlr'!$G$5,'Cargos x vlr'!$F$5)</f>
        <v>200</v>
      </c>
      <c r="F1920" s="11" t="str">
        <f t="shared" si="59"/>
        <v>Interior</v>
      </c>
    </row>
    <row r="1921" spans="1:6" x14ac:dyDescent="0.25">
      <c r="A1921" s="2" t="s">
        <v>10975</v>
      </c>
      <c r="B1921" t="s">
        <v>10638</v>
      </c>
      <c r="C1921" t="str">
        <f t="shared" si="58"/>
        <v>MGPedras de Maria da Cruz</v>
      </c>
      <c r="D1921" s="11">
        <f>IF(A1921=A1920,'Cargos x vlr'!$G$4,'Cargos x vlr'!$F$4)</f>
        <v>200</v>
      </c>
      <c r="E1921" s="11">
        <f>IF(A1921=A1920,'Cargos x vlr'!$G$5,'Cargos x vlr'!$F$5)</f>
        <v>200</v>
      </c>
      <c r="F1921" s="11" t="str">
        <f t="shared" si="59"/>
        <v>Interior</v>
      </c>
    </row>
    <row r="1922" spans="1:6" x14ac:dyDescent="0.25">
      <c r="A1922" s="2" t="s">
        <v>10975</v>
      </c>
      <c r="B1922" t="s">
        <v>10640</v>
      </c>
      <c r="C1922" t="str">
        <f t="shared" si="58"/>
        <v>MGPedrinópolis</v>
      </c>
      <c r="D1922" s="11">
        <f>IF(A1922=A1921,'Cargos x vlr'!$G$4,'Cargos x vlr'!$F$4)</f>
        <v>200</v>
      </c>
      <c r="E1922" s="11">
        <f>IF(A1922=A1921,'Cargos x vlr'!$G$5,'Cargos x vlr'!$F$5)</f>
        <v>200</v>
      </c>
      <c r="F1922" s="11" t="str">
        <f t="shared" si="59"/>
        <v>Interior</v>
      </c>
    </row>
    <row r="1923" spans="1:6" x14ac:dyDescent="0.25">
      <c r="A1923" s="2" t="s">
        <v>10975</v>
      </c>
      <c r="B1923" t="s">
        <v>10642</v>
      </c>
      <c r="C1923" t="str">
        <f t="shared" ref="C1923:C1986" si="60">CONCATENATE(A1923,B1923)</f>
        <v>MGPedro Leopoldo</v>
      </c>
      <c r="D1923" s="11">
        <f>IF(A1923=A1922,'Cargos x vlr'!$G$4,'Cargos x vlr'!$F$4)</f>
        <v>200</v>
      </c>
      <c r="E1923" s="11">
        <f>IF(A1923=A1922,'Cargos x vlr'!$G$5,'Cargos x vlr'!$F$5)</f>
        <v>200</v>
      </c>
      <c r="F1923" s="11" t="str">
        <f t="shared" ref="F1923:F1986" si="61">IF(A1922=A1923,"Interior","Capital")</f>
        <v>Interior</v>
      </c>
    </row>
    <row r="1924" spans="1:6" x14ac:dyDescent="0.25">
      <c r="A1924" s="2" t="s">
        <v>10975</v>
      </c>
      <c r="B1924" t="s">
        <v>10644</v>
      </c>
      <c r="C1924" t="str">
        <f t="shared" si="60"/>
        <v>MGPedro Teixeira</v>
      </c>
      <c r="D1924" s="11">
        <f>IF(A1924=A1923,'Cargos x vlr'!$G$4,'Cargos x vlr'!$F$4)</f>
        <v>200</v>
      </c>
      <c r="E1924" s="11">
        <f>IF(A1924=A1923,'Cargos x vlr'!$G$5,'Cargos x vlr'!$F$5)</f>
        <v>200</v>
      </c>
      <c r="F1924" s="11" t="str">
        <f t="shared" si="61"/>
        <v>Interior</v>
      </c>
    </row>
    <row r="1925" spans="1:6" x14ac:dyDescent="0.25">
      <c r="A1925" s="2" t="s">
        <v>10975</v>
      </c>
      <c r="B1925" t="s">
        <v>10646</v>
      </c>
      <c r="C1925" t="str">
        <f t="shared" si="60"/>
        <v>MGPequeri</v>
      </c>
      <c r="D1925" s="11">
        <f>IF(A1925=A1924,'Cargos x vlr'!$G$4,'Cargos x vlr'!$F$4)</f>
        <v>200</v>
      </c>
      <c r="E1925" s="11">
        <f>IF(A1925=A1924,'Cargos x vlr'!$G$5,'Cargos x vlr'!$F$5)</f>
        <v>200</v>
      </c>
      <c r="F1925" s="11" t="str">
        <f t="shared" si="61"/>
        <v>Interior</v>
      </c>
    </row>
    <row r="1926" spans="1:6" x14ac:dyDescent="0.25">
      <c r="A1926" s="2" t="s">
        <v>10975</v>
      </c>
      <c r="B1926" t="s">
        <v>10647</v>
      </c>
      <c r="C1926" t="str">
        <f t="shared" si="60"/>
        <v>MGPequi</v>
      </c>
      <c r="D1926" s="11">
        <f>IF(A1926=A1925,'Cargos x vlr'!$G$4,'Cargos x vlr'!$F$4)</f>
        <v>200</v>
      </c>
      <c r="E1926" s="11">
        <f>IF(A1926=A1925,'Cargos x vlr'!$G$5,'Cargos x vlr'!$F$5)</f>
        <v>200</v>
      </c>
      <c r="F1926" s="11" t="str">
        <f t="shared" si="61"/>
        <v>Interior</v>
      </c>
    </row>
    <row r="1927" spans="1:6" x14ac:dyDescent="0.25">
      <c r="A1927" s="2" t="s">
        <v>10975</v>
      </c>
      <c r="B1927" t="s">
        <v>10649</v>
      </c>
      <c r="C1927" t="str">
        <f t="shared" si="60"/>
        <v>MGPerdigão</v>
      </c>
      <c r="D1927" s="11">
        <f>IF(A1927=A1926,'Cargos x vlr'!$G$4,'Cargos x vlr'!$F$4)</f>
        <v>200</v>
      </c>
      <c r="E1927" s="11">
        <f>IF(A1927=A1926,'Cargos x vlr'!$G$5,'Cargos x vlr'!$F$5)</f>
        <v>200</v>
      </c>
      <c r="F1927" s="11" t="str">
        <f t="shared" si="61"/>
        <v>Interior</v>
      </c>
    </row>
    <row r="1928" spans="1:6" x14ac:dyDescent="0.25">
      <c r="A1928" s="2" t="s">
        <v>10975</v>
      </c>
      <c r="B1928" t="s">
        <v>10651</v>
      </c>
      <c r="C1928" t="str">
        <f t="shared" si="60"/>
        <v>MGPerdizes</v>
      </c>
      <c r="D1928" s="11">
        <f>IF(A1928=A1927,'Cargos x vlr'!$G$4,'Cargos x vlr'!$F$4)</f>
        <v>200</v>
      </c>
      <c r="E1928" s="11">
        <f>IF(A1928=A1927,'Cargos x vlr'!$G$5,'Cargos x vlr'!$F$5)</f>
        <v>200</v>
      </c>
      <c r="F1928" s="11" t="str">
        <f t="shared" si="61"/>
        <v>Interior</v>
      </c>
    </row>
    <row r="1929" spans="1:6" x14ac:dyDescent="0.25">
      <c r="A1929" s="2" t="s">
        <v>10975</v>
      </c>
      <c r="B1929" t="s">
        <v>10653</v>
      </c>
      <c r="C1929" t="str">
        <f t="shared" si="60"/>
        <v>MGPerdões</v>
      </c>
      <c r="D1929" s="11">
        <f>IF(A1929=A1928,'Cargos x vlr'!$G$4,'Cargos x vlr'!$F$4)</f>
        <v>200</v>
      </c>
      <c r="E1929" s="11">
        <f>IF(A1929=A1928,'Cargos x vlr'!$G$5,'Cargos x vlr'!$F$5)</f>
        <v>200</v>
      </c>
      <c r="F1929" s="11" t="str">
        <f t="shared" si="61"/>
        <v>Interior</v>
      </c>
    </row>
    <row r="1930" spans="1:6" x14ac:dyDescent="0.25">
      <c r="A1930" s="2" t="s">
        <v>10975</v>
      </c>
      <c r="B1930" t="s">
        <v>10655</v>
      </c>
      <c r="C1930" t="str">
        <f t="shared" si="60"/>
        <v>MGPeriquito</v>
      </c>
      <c r="D1930" s="11">
        <f>IF(A1930=A1929,'Cargos x vlr'!$G$4,'Cargos x vlr'!$F$4)</f>
        <v>200</v>
      </c>
      <c r="E1930" s="11">
        <f>IF(A1930=A1929,'Cargos x vlr'!$G$5,'Cargos x vlr'!$F$5)</f>
        <v>200</v>
      </c>
      <c r="F1930" s="11" t="str">
        <f t="shared" si="61"/>
        <v>Interior</v>
      </c>
    </row>
    <row r="1931" spans="1:6" x14ac:dyDescent="0.25">
      <c r="A1931" s="2" t="s">
        <v>10975</v>
      </c>
      <c r="B1931" t="s">
        <v>10657</v>
      </c>
      <c r="C1931" t="str">
        <f t="shared" si="60"/>
        <v>MGPescador</v>
      </c>
      <c r="D1931" s="11">
        <f>IF(A1931=A1930,'Cargos x vlr'!$G$4,'Cargos x vlr'!$F$4)</f>
        <v>200</v>
      </c>
      <c r="E1931" s="11">
        <f>IF(A1931=A1930,'Cargos x vlr'!$G$5,'Cargos x vlr'!$F$5)</f>
        <v>200</v>
      </c>
      <c r="F1931" s="11" t="str">
        <f t="shared" si="61"/>
        <v>Interior</v>
      </c>
    </row>
    <row r="1932" spans="1:6" x14ac:dyDescent="0.25">
      <c r="A1932" s="2" t="s">
        <v>10975</v>
      </c>
      <c r="B1932" t="s">
        <v>10659</v>
      </c>
      <c r="C1932" t="str">
        <f t="shared" si="60"/>
        <v>MGPiau</v>
      </c>
      <c r="D1932" s="11">
        <f>IF(A1932=A1931,'Cargos x vlr'!$G$4,'Cargos x vlr'!$F$4)</f>
        <v>200</v>
      </c>
      <c r="E1932" s="11">
        <f>IF(A1932=A1931,'Cargos x vlr'!$G$5,'Cargos x vlr'!$F$5)</f>
        <v>200</v>
      </c>
      <c r="F1932" s="11" t="str">
        <f t="shared" si="61"/>
        <v>Interior</v>
      </c>
    </row>
    <row r="1933" spans="1:6" x14ac:dyDescent="0.25">
      <c r="A1933" s="2" t="s">
        <v>10975</v>
      </c>
      <c r="B1933" t="s">
        <v>10661</v>
      </c>
      <c r="C1933" t="str">
        <f t="shared" si="60"/>
        <v>MGPiedade de Caratinga</v>
      </c>
      <c r="D1933" s="11">
        <f>IF(A1933=A1932,'Cargos x vlr'!$G$4,'Cargos x vlr'!$F$4)</f>
        <v>200</v>
      </c>
      <c r="E1933" s="11">
        <f>IF(A1933=A1932,'Cargos x vlr'!$G$5,'Cargos x vlr'!$F$5)</f>
        <v>200</v>
      </c>
      <c r="F1933" s="11" t="str">
        <f t="shared" si="61"/>
        <v>Interior</v>
      </c>
    </row>
    <row r="1934" spans="1:6" x14ac:dyDescent="0.25">
      <c r="A1934" s="2" t="s">
        <v>10975</v>
      </c>
      <c r="B1934" t="s">
        <v>10663</v>
      </c>
      <c r="C1934" t="str">
        <f t="shared" si="60"/>
        <v>MGPiedade de Ponte Nova</v>
      </c>
      <c r="D1934" s="11">
        <f>IF(A1934=A1933,'Cargos x vlr'!$G$4,'Cargos x vlr'!$F$4)</f>
        <v>200</v>
      </c>
      <c r="E1934" s="11">
        <f>IF(A1934=A1933,'Cargos x vlr'!$G$5,'Cargos x vlr'!$F$5)</f>
        <v>200</v>
      </c>
      <c r="F1934" s="11" t="str">
        <f t="shared" si="61"/>
        <v>Interior</v>
      </c>
    </row>
    <row r="1935" spans="1:6" x14ac:dyDescent="0.25">
      <c r="A1935" s="2" t="s">
        <v>10975</v>
      </c>
      <c r="B1935" t="s">
        <v>10665</v>
      </c>
      <c r="C1935" t="str">
        <f t="shared" si="60"/>
        <v>MGPiedade do Rio Grande</v>
      </c>
      <c r="D1935" s="11">
        <f>IF(A1935=A1934,'Cargos x vlr'!$G$4,'Cargos x vlr'!$F$4)</f>
        <v>200</v>
      </c>
      <c r="E1935" s="11">
        <f>IF(A1935=A1934,'Cargos x vlr'!$G$5,'Cargos x vlr'!$F$5)</f>
        <v>200</v>
      </c>
      <c r="F1935" s="11" t="str">
        <f t="shared" si="61"/>
        <v>Interior</v>
      </c>
    </row>
    <row r="1936" spans="1:6" x14ac:dyDescent="0.25">
      <c r="A1936" s="2" t="s">
        <v>10975</v>
      </c>
      <c r="B1936" t="s">
        <v>10667</v>
      </c>
      <c r="C1936" t="str">
        <f t="shared" si="60"/>
        <v>MGPiedade dos Gerais</v>
      </c>
      <c r="D1936" s="11">
        <f>IF(A1936=A1935,'Cargos x vlr'!$G$4,'Cargos x vlr'!$F$4)</f>
        <v>200</v>
      </c>
      <c r="E1936" s="11">
        <f>IF(A1936=A1935,'Cargos x vlr'!$G$5,'Cargos x vlr'!$F$5)</f>
        <v>200</v>
      </c>
      <c r="F1936" s="11" t="str">
        <f t="shared" si="61"/>
        <v>Interior</v>
      </c>
    </row>
    <row r="1937" spans="1:6" x14ac:dyDescent="0.25">
      <c r="A1937" s="2" t="s">
        <v>10975</v>
      </c>
      <c r="B1937" t="s">
        <v>10668</v>
      </c>
      <c r="C1937" t="str">
        <f t="shared" si="60"/>
        <v>MGPimenta</v>
      </c>
      <c r="D1937" s="11">
        <f>IF(A1937=A1936,'Cargos x vlr'!$G$4,'Cargos x vlr'!$F$4)</f>
        <v>200</v>
      </c>
      <c r="E1937" s="11">
        <f>IF(A1937=A1936,'Cargos x vlr'!$G$5,'Cargos x vlr'!$F$5)</f>
        <v>200</v>
      </c>
      <c r="F1937" s="11" t="str">
        <f t="shared" si="61"/>
        <v>Interior</v>
      </c>
    </row>
    <row r="1938" spans="1:6" x14ac:dyDescent="0.25">
      <c r="A1938" s="2" t="s">
        <v>10975</v>
      </c>
      <c r="B1938" t="s">
        <v>10670</v>
      </c>
      <c r="C1938" t="str">
        <f t="shared" si="60"/>
        <v>MGPingo d'Água</v>
      </c>
      <c r="D1938" s="11">
        <f>IF(A1938=A1937,'Cargos x vlr'!$G$4,'Cargos x vlr'!$F$4)</f>
        <v>200</v>
      </c>
      <c r="E1938" s="11">
        <f>IF(A1938=A1937,'Cargos x vlr'!$G$5,'Cargos x vlr'!$F$5)</f>
        <v>200</v>
      </c>
      <c r="F1938" s="11" t="str">
        <f t="shared" si="61"/>
        <v>Interior</v>
      </c>
    </row>
    <row r="1939" spans="1:6" x14ac:dyDescent="0.25">
      <c r="A1939" s="2" t="s">
        <v>10975</v>
      </c>
      <c r="B1939" t="s">
        <v>10672</v>
      </c>
      <c r="C1939" t="str">
        <f t="shared" si="60"/>
        <v>MGPintópolis</v>
      </c>
      <c r="D1939" s="11">
        <f>IF(A1939=A1938,'Cargos x vlr'!$G$4,'Cargos x vlr'!$F$4)</f>
        <v>200</v>
      </c>
      <c r="E1939" s="11">
        <f>IF(A1939=A1938,'Cargos x vlr'!$G$5,'Cargos x vlr'!$F$5)</f>
        <v>200</v>
      </c>
      <c r="F1939" s="11" t="str">
        <f t="shared" si="61"/>
        <v>Interior</v>
      </c>
    </row>
    <row r="1940" spans="1:6" x14ac:dyDescent="0.25">
      <c r="A1940" s="2" t="s">
        <v>10975</v>
      </c>
      <c r="B1940" t="s">
        <v>10674</v>
      </c>
      <c r="C1940" t="str">
        <f t="shared" si="60"/>
        <v>MGPiracema</v>
      </c>
      <c r="D1940" s="11">
        <f>IF(A1940=A1939,'Cargos x vlr'!$G$4,'Cargos x vlr'!$F$4)</f>
        <v>200</v>
      </c>
      <c r="E1940" s="11">
        <f>IF(A1940=A1939,'Cargos x vlr'!$G$5,'Cargos x vlr'!$F$5)</f>
        <v>200</v>
      </c>
      <c r="F1940" s="11" t="str">
        <f t="shared" si="61"/>
        <v>Interior</v>
      </c>
    </row>
    <row r="1941" spans="1:6" x14ac:dyDescent="0.25">
      <c r="A1941" s="2" t="s">
        <v>10975</v>
      </c>
      <c r="B1941" t="s">
        <v>10676</v>
      </c>
      <c r="C1941" t="str">
        <f t="shared" si="60"/>
        <v>MGPirajuba</v>
      </c>
      <c r="D1941" s="11">
        <f>IF(A1941=A1940,'Cargos x vlr'!$G$4,'Cargos x vlr'!$F$4)</f>
        <v>200</v>
      </c>
      <c r="E1941" s="11">
        <f>IF(A1941=A1940,'Cargos x vlr'!$G$5,'Cargos x vlr'!$F$5)</f>
        <v>200</v>
      </c>
      <c r="F1941" s="11" t="str">
        <f t="shared" si="61"/>
        <v>Interior</v>
      </c>
    </row>
    <row r="1942" spans="1:6" x14ac:dyDescent="0.25">
      <c r="A1942" s="2" t="s">
        <v>10975</v>
      </c>
      <c r="B1942" t="s">
        <v>10678</v>
      </c>
      <c r="C1942" t="str">
        <f t="shared" si="60"/>
        <v>MGPiranga</v>
      </c>
      <c r="D1942" s="11">
        <f>IF(A1942=A1941,'Cargos x vlr'!$G$4,'Cargos x vlr'!$F$4)</f>
        <v>200</v>
      </c>
      <c r="E1942" s="11">
        <f>IF(A1942=A1941,'Cargos x vlr'!$G$5,'Cargos x vlr'!$F$5)</f>
        <v>200</v>
      </c>
      <c r="F1942" s="11" t="str">
        <f t="shared" si="61"/>
        <v>Interior</v>
      </c>
    </row>
    <row r="1943" spans="1:6" x14ac:dyDescent="0.25">
      <c r="A1943" s="2" t="s">
        <v>10975</v>
      </c>
      <c r="B1943" t="s">
        <v>10680</v>
      </c>
      <c r="C1943" t="str">
        <f t="shared" si="60"/>
        <v>MGPiranguçu</v>
      </c>
      <c r="D1943" s="11">
        <f>IF(A1943=A1942,'Cargos x vlr'!$G$4,'Cargos x vlr'!$F$4)</f>
        <v>200</v>
      </c>
      <c r="E1943" s="11">
        <f>IF(A1943=A1942,'Cargos x vlr'!$G$5,'Cargos x vlr'!$F$5)</f>
        <v>200</v>
      </c>
      <c r="F1943" s="11" t="str">
        <f t="shared" si="61"/>
        <v>Interior</v>
      </c>
    </row>
    <row r="1944" spans="1:6" x14ac:dyDescent="0.25">
      <c r="A1944" s="2" t="s">
        <v>10975</v>
      </c>
      <c r="B1944" t="s">
        <v>10682</v>
      </c>
      <c r="C1944" t="str">
        <f t="shared" si="60"/>
        <v>MGPiranguinho</v>
      </c>
      <c r="D1944" s="11">
        <f>IF(A1944=A1943,'Cargos x vlr'!$G$4,'Cargos x vlr'!$F$4)</f>
        <v>200</v>
      </c>
      <c r="E1944" s="11">
        <f>IF(A1944=A1943,'Cargos x vlr'!$G$5,'Cargos x vlr'!$F$5)</f>
        <v>200</v>
      </c>
      <c r="F1944" s="11" t="str">
        <f t="shared" si="61"/>
        <v>Interior</v>
      </c>
    </row>
    <row r="1945" spans="1:6" x14ac:dyDescent="0.25">
      <c r="A1945" s="2" t="s">
        <v>10975</v>
      </c>
      <c r="B1945" t="s">
        <v>10684</v>
      </c>
      <c r="C1945" t="str">
        <f t="shared" si="60"/>
        <v>MGPirapetinga</v>
      </c>
      <c r="D1945" s="11">
        <f>IF(A1945=A1944,'Cargos x vlr'!$G$4,'Cargos x vlr'!$F$4)</f>
        <v>200</v>
      </c>
      <c r="E1945" s="11">
        <f>IF(A1945=A1944,'Cargos x vlr'!$G$5,'Cargos x vlr'!$F$5)</f>
        <v>200</v>
      </c>
      <c r="F1945" s="11" t="str">
        <f t="shared" si="61"/>
        <v>Interior</v>
      </c>
    </row>
    <row r="1946" spans="1:6" x14ac:dyDescent="0.25">
      <c r="A1946" s="2" t="s">
        <v>10975</v>
      </c>
      <c r="B1946" t="s">
        <v>10686</v>
      </c>
      <c r="C1946" t="str">
        <f t="shared" si="60"/>
        <v>MGPirapora</v>
      </c>
      <c r="D1946" s="11">
        <f>IF(A1946=A1945,'Cargos x vlr'!$G$4,'Cargos x vlr'!$F$4)</f>
        <v>200</v>
      </c>
      <c r="E1946" s="11">
        <f>IF(A1946=A1945,'Cargos x vlr'!$G$5,'Cargos x vlr'!$F$5)</f>
        <v>200</v>
      </c>
      <c r="F1946" s="11" t="str">
        <f t="shared" si="61"/>
        <v>Interior</v>
      </c>
    </row>
    <row r="1947" spans="1:6" x14ac:dyDescent="0.25">
      <c r="A1947" s="2" t="s">
        <v>10975</v>
      </c>
      <c r="B1947" t="s">
        <v>10688</v>
      </c>
      <c r="C1947" t="str">
        <f t="shared" si="60"/>
        <v>MGPiraúba</v>
      </c>
      <c r="D1947" s="11">
        <f>IF(A1947=A1946,'Cargos x vlr'!$G$4,'Cargos x vlr'!$F$4)</f>
        <v>200</v>
      </c>
      <c r="E1947" s="11">
        <f>IF(A1947=A1946,'Cargos x vlr'!$G$5,'Cargos x vlr'!$F$5)</f>
        <v>200</v>
      </c>
      <c r="F1947" s="11" t="str">
        <f t="shared" si="61"/>
        <v>Interior</v>
      </c>
    </row>
    <row r="1948" spans="1:6" x14ac:dyDescent="0.25">
      <c r="A1948" s="2" t="s">
        <v>10975</v>
      </c>
      <c r="B1948" t="s">
        <v>10690</v>
      </c>
      <c r="C1948" t="str">
        <f t="shared" si="60"/>
        <v>MGPitangui</v>
      </c>
      <c r="D1948" s="11">
        <f>IF(A1948=A1947,'Cargos x vlr'!$G$4,'Cargos x vlr'!$F$4)</f>
        <v>200</v>
      </c>
      <c r="E1948" s="11">
        <f>IF(A1948=A1947,'Cargos x vlr'!$G$5,'Cargos x vlr'!$F$5)</f>
        <v>200</v>
      </c>
      <c r="F1948" s="11" t="str">
        <f t="shared" si="61"/>
        <v>Interior</v>
      </c>
    </row>
    <row r="1949" spans="1:6" x14ac:dyDescent="0.25">
      <c r="A1949" s="2" t="s">
        <v>10975</v>
      </c>
      <c r="B1949" t="s">
        <v>10692</v>
      </c>
      <c r="C1949" t="str">
        <f t="shared" si="60"/>
        <v>MGPiumhi</v>
      </c>
      <c r="D1949" s="11">
        <f>IF(A1949=A1948,'Cargos x vlr'!$G$4,'Cargos x vlr'!$F$4)</f>
        <v>200</v>
      </c>
      <c r="E1949" s="11">
        <f>IF(A1949=A1948,'Cargos x vlr'!$G$5,'Cargos x vlr'!$F$5)</f>
        <v>200</v>
      </c>
      <c r="F1949" s="11" t="str">
        <f t="shared" si="61"/>
        <v>Interior</v>
      </c>
    </row>
    <row r="1950" spans="1:6" x14ac:dyDescent="0.25">
      <c r="A1950" s="2" t="s">
        <v>10975</v>
      </c>
      <c r="B1950" t="s">
        <v>10694</v>
      </c>
      <c r="C1950" t="str">
        <f t="shared" si="60"/>
        <v>MGPlanura</v>
      </c>
      <c r="D1950" s="11">
        <f>IF(A1950=A1949,'Cargos x vlr'!$G$4,'Cargos x vlr'!$F$4)</f>
        <v>200</v>
      </c>
      <c r="E1950" s="11">
        <f>IF(A1950=A1949,'Cargos x vlr'!$G$5,'Cargos x vlr'!$F$5)</f>
        <v>200</v>
      </c>
      <c r="F1950" s="11" t="str">
        <f t="shared" si="61"/>
        <v>Interior</v>
      </c>
    </row>
    <row r="1951" spans="1:6" x14ac:dyDescent="0.25">
      <c r="A1951" s="2" t="s">
        <v>10975</v>
      </c>
      <c r="B1951" t="s">
        <v>10696</v>
      </c>
      <c r="C1951" t="str">
        <f t="shared" si="60"/>
        <v>MGPoço Fundo</v>
      </c>
      <c r="D1951" s="11">
        <f>IF(A1951=A1950,'Cargos x vlr'!$G$4,'Cargos x vlr'!$F$4)</f>
        <v>200</v>
      </c>
      <c r="E1951" s="11">
        <f>IF(A1951=A1950,'Cargos x vlr'!$G$5,'Cargos x vlr'!$F$5)</f>
        <v>200</v>
      </c>
      <c r="F1951" s="11" t="str">
        <f t="shared" si="61"/>
        <v>Interior</v>
      </c>
    </row>
    <row r="1952" spans="1:6" x14ac:dyDescent="0.25">
      <c r="A1952" s="2" t="s">
        <v>10975</v>
      </c>
      <c r="B1952" t="s">
        <v>10698</v>
      </c>
      <c r="C1952" t="str">
        <f t="shared" si="60"/>
        <v>MGPoços de Caldas</v>
      </c>
      <c r="D1952" s="11">
        <f>IF(A1952=A1951,'Cargos x vlr'!$G$4,'Cargos x vlr'!$F$4)</f>
        <v>200</v>
      </c>
      <c r="E1952" s="11">
        <f>IF(A1952=A1951,'Cargos x vlr'!$G$5,'Cargos x vlr'!$F$5)</f>
        <v>200</v>
      </c>
      <c r="F1952" s="11" t="str">
        <f t="shared" si="61"/>
        <v>Interior</v>
      </c>
    </row>
    <row r="1953" spans="1:6" x14ac:dyDescent="0.25">
      <c r="A1953" s="2" t="s">
        <v>10975</v>
      </c>
      <c r="B1953" t="s">
        <v>10700</v>
      </c>
      <c r="C1953" t="str">
        <f t="shared" si="60"/>
        <v>MGPocrane</v>
      </c>
      <c r="D1953" s="11">
        <f>IF(A1953=A1952,'Cargos x vlr'!$G$4,'Cargos x vlr'!$F$4)</f>
        <v>200</v>
      </c>
      <c r="E1953" s="11">
        <f>IF(A1953=A1952,'Cargos x vlr'!$G$5,'Cargos x vlr'!$F$5)</f>
        <v>200</v>
      </c>
      <c r="F1953" s="11" t="str">
        <f t="shared" si="61"/>
        <v>Interior</v>
      </c>
    </row>
    <row r="1954" spans="1:6" x14ac:dyDescent="0.25">
      <c r="A1954" s="2" t="s">
        <v>10975</v>
      </c>
      <c r="B1954" t="s">
        <v>10702</v>
      </c>
      <c r="C1954" t="str">
        <f t="shared" si="60"/>
        <v>MGPompéu</v>
      </c>
      <c r="D1954" s="11">
        <f>IF(A1954=A1953,'Cargos x vlr'!$G$4,'Cargos x vlr'!$F$4)</f>
        <v>200</v>
      </c>
      <c r="E1954" s="11">
        <f>IF(A1954=A1953,'Cargos x vlr'!$G$5,'Cargos x vlr'!$F$5)</f>
        <v>200</v>
      </c>
      <c r="F1954" s="11" t="str">
        <f t="shared" si="61"/>
        <v>Interior</v>
      </c>
    </row>
    <row r="1955" spans="1:6" x14ac:dyDescent="0.25">
      <c r="A1955" s="2" t="s">
        <v>10975</v>
      </c>
      <c r="B1955" t="s">
        <v>10704</v>
      </c>
      <c r="C1955" t="str">
        <f t="shared" si="60"/>
        <v>MGPonte Nova</v>
      </c>
      <c r="D1955" s="11">
        <f>IF(A1955=A1954,'Cargos x vlr'!$G$4,'Cargos x vlr'!$F$4)</f>
        <v>200</v>
      </c>
      <c r="E1955" s="11">
        <f>IF(A1955=A1954,'Cargos x vlr'!$G$5,'Cargos x vlr'!$F$5)</f>
        <v>200</v>
      </c>
      <c r="F1955" s="11" t="str">
        <f t="shared" si="61"/>
        <v>Interior</v>
      </c>
    </row>
    <row r="1956" spans="1:6" x14ac:dyDescent="0.25">
      <c r="A1956" s="2" t="s">
        <v>10975</v>
      </c>
      <c r="B1956" t="s">
        <v>10705</v>
      </c>
      <c r="C1956" t="str">
        <f t="shared" si="60"/>
        <v>MGPonto Chique</v>
      </c>
      <c r="D1956" s="11">
        <f>IF(A1956=A1955,'Cargos x vlr'!$G$4,'Cargos x vlr'!$F$4)</f>
        <v>200</v>
      </c>
      <c r="E1956" s="11">
        <f>IF(A1956=A1955,'Cargos x vlr'!$G$5,'Cargos x vlr'!$F$5)</f>
        <v>200</v>
      </c>
      <c r="F1956" s="11" t="str">
        <f t="shared" si="61"/>
        <v>Interior</v>
      </c>
    </row>
    <row r="1957" spans="1:6" x14ac:dyDescent="0.25">
      <c r="A1957" s="2" t="s">
        <v>10975</v>
      </c>
      <c r="B1957" t="s">
        <v>10706</v>
      </c>
      <c r="C1957" t="str">
        <f t="shared" si="60"/>
        <v>MGPonto dos Volantes</v>
      </c>
      <c r="D1957" s="11">
        <f>IF(A1957=A1956,'Cargos x vlr'!$G$4,'Cargos x vlr'!$F$4)</f>
        <v>200</v>
      </c>
      <c r="E1957" s="11">
        <f>IF(A1957=A1956,'Cargos x vlr'!$G$5,'Cargos x vlr'!$F$5)</f>
        <v>200</v>
      </c>
      <c r="F1957" s="11" t="str">
        <f t="shared" si="61"/>
        <v>Interior</v>
      </c>
    </row>
    <row r="1958" spans="1:6" x14ac:dyDescent="0.25">
      <c r="A1958" s="2" t="s">
        <v>10975</v>
      </c>
      <c r="B1958" t="s">
        <v>10708</v>
      </c>
      <c r="C1958" t="str">
        <f t="shared" si="60"/>
        <v>MGPorteirinha</v>
      </c>
      <c r="D1958" s="11">
        <f>IF(A1958=A1957,'Cargos x vlr'!$G$4,'Cargos x vlr'!$F$4)</f>
        <v>200</v>
      </c>
      <c r="E1958" s="11">
        <f>IF(A1958=A1957,'Cargos x vlr'!$G$5,'Cargos x vlr'!$F$5)</f>
        <v>200</v>
      </c>
      <c r="F1958" s="11" t="str">
        <f t="shared" si="61"/>
        <v>Interior</v>
      </c>
    </row>
    <row r="1959" spans="1:6" x14ac:dyDescent="0.25">
      <c r="A1959" s="2" t="s">
        <v>10975</v>
      </c>
      <c r="B1959" t="s">
        <v>10710</v>
      </c>
      <c r="C1959" t="str">
        <f t="shared" si="60"/>
        <v>MGPorto Firme</v>
      </c>
      <c r="D1959" s="11">
        <f>IF(A1959=A1958,'Cargos x vlr'!$G$4,'Cargos x vlr'!$F$4)</f>
        <v>200</v>
      </c>
      <c r="E1959" s="11">
        <f>IF(A1959=A1958,'Cargos x vlr'!$G$5,'Cargos x vlr'!$F$5)</f>
        <v>200</v>
      </c>
      <c r="F1959" s="11" t="str">
        <f t="shared" si="61"/>
        <v>Interior</v>
      </c>
    </row>
    <row r="1960" spans="1:6" x14ac:dyDescent="0.25">
      <c r="A1960" s="2" t="s">
        <v>10975</v>
      </c>
      <c r="B1960" t="s">
        <v>10712</v>
      </c>
      <c r="C1960" t="str">
        <f t="shared" si="60"/>
        <v>MGPoté</v>
      </c>
      <c r="D1960" s="11">
        <f>IF(A1960=A1959,'Cargos x vlr'!$G$4,'Cargos x vlr'!$F$4)</f>
        <v>200</v>
      </c>
      <c r="E1960" s="11">
        <f>IF(A1960=A1959,'Cargos x vlr'!$G$5,'Cargos x vlr'!$F$5)</f>
        <v>200</v>
      </c>
      <c r="F1960" s="11" t="str">
        <f t="shared" si="61"/>
        <v>Interior</v>
      </c>
    </row>
    <row r="1961" spans="1:6" x14ac:dyDescent="0.25">
      <c r="A1961" s="2" t="s">
        <v>10975</v>
      </c>
      <c r="B1961" t="s">
        <v>10714</v>
      </c>
      <c r="C1961" t="str">
        <f t="shared" si="60"/>
        <v>MGPouso Alegre</v>
      </c>
      <c r="D1961" s="11">
        <f>IF(A1961=A1960,'Cargos x vlr'!$G$4,'Cargos x vlr'!$F$4)</f>
        <v>200</v>
      </c>
      <c r="E1961" s="11">
        <f>IF(A1961=A1960,'Cargos x vlr'!$G$5,'Cargos x vlr'!$F$5)</f>
        <v>200</v>
      </c>
      <c r="F1961" s="11" t="str">
        <f t="shared" si="61"/>
        <v>Interior</v>
      </c>
    </row>
    <row r="1962" spans="1:6" x14ac:dyDescent="0.25">
      <c r="A1962" s="2" t="s">
        <v>10975</v>
      </c>
      <c r="B1962" t="s">
        <v>10716</v>
      </c>
      <c r="C1962" t="str">
        <f t="shared" si="60"/>
        <v>MGPouso Alto</v>
      </c>
      <c r="D1962" s="11">
        <f>IF(A1962=A1961,'Cargos x vlr'!$G$4,'Cargos x vlr'!$F$4)</f>
        <v>200</v>
      </c>
      <c r="E1962" s="11">
        <f>IF(A1962=A1961,'Cargos x vlr'!$G$5,'Cargos x vlr'!$F$5)</f>
        <v>200</v>
      </c>
      <c r="F1962" s="11" t="str">
        <f t="shared" si="61"/>
        <v>Interior</v>
      </c>
    </row>
    <row r="1963" spans="1:6" x14ac:dyDescent="0.25">
      <c r="A1963" s="2" t="s">
        <v>10975</v>
      </c>
      <c r="B1963" t="s">
        <v>10718</v>
      </c>
      <c r="C1963" t="str">
        <f t="shared" si="60"/>
        <v>MGPrados</v>
      </c>
      <c r="D1963" s="11">
        <f>IF(A1963=A1962,'Cargos x vlr'!$G$4,'Cargos x vlr'!$F$4)</f>
        <v>200</v>
      </c>
      <c r="E1963" s="11">
        <f>IF(A1963=A1962,'Cargos x vlr'!$G$5,'Cargos x vlr'!$F$5)</f>
        <v>200</v>
      </c>
      <c r="F1963" s="11" t="str">
        <f t="shared" si="61"/>
        <v>Interior</v>
      </c>
    </row>
    <row r="1964" spans="1:6" x14ac:dyDescent="0.25">
      <c r="A1964" s="2" t="s">
        <v>10975</v>
      </c>
      <c r="B1964" t="s">
        <v>8535</v>
      </c>
      <c r="C1964" t="str">
        <f t="shared" si="60"/>
        <v>MGPrata</v>
      </c>
      <c r="D1964" s="11">
        <f>IF(A1964=A1963,'Cargos x vlr'!$G$4,'Cargos x vlr'!$F$4)</f>
        <v>200</v>
      </c>
      <c r="E1964" s="11">
        <f>IF(A1964=A1963,'Cargos x vlr'!$G$5,'Cargos x vlr'!$F$5)</f>
        <v>200</v>
      </c>
      <c r="F1964" s="11" t="str">
        <f t="shared" si="61"/>
        <v>Interior</v>
      </c>
    </row>
    <row r="1965" spans="1:6" x14ac:dyDescent="0.25">
      <c r="A1965" s="2" t="s">
        <v>10975</v>
      </c>
      <c r="B1965" t="s">
        <v>10721</v>
      </c>
      <c r="C1965" t="str">
        <f t="shared" si="60"/>
        <v>MGPratápolis</v>
      </c>
      <c r="D1965" s="11">
        <f>IF(A1965=A1964,'Cargos x vlr'!$G$4,'Cargos x vlr'!$F$4)</f>
        <v>200</v>
      </c>
      <c r="E1965" s="11">
        <f>IF(A1965=A1964,'Cargos x vlr'!$G$5,'Cargos x vlr'!$F$5)</f>
        <v>200</v>
      </c>
      <c r="F1965" s="11" t="str">
        <f t="shared" si="61"/>
        <v>Interior</v>
      </c>
    </row>
    <row r="1966" spans="1:6" x14ac:dyDescent="0.25">
      <c r="A1966" s="2" t="s">
        <v>10975</v>
      </c>
      <c r="B1966" t="s">
        <v>10723</v>
      </c>
      <c r="C1966" t="str">
        <f t="shared" si="60"/>
        <v>MGPratinha</v>
      </c>
      <c r="D1966" s="11">
        <f>IF(A1966=A1965,'Cargos x vlr'!$G$4,'Cargos x vlr'!$F$4)</f>
        <v>200</v>
      </c>
      <c r="E1966" s="11">
        <f>IF(A1966=A1965,'Cargos x vlr'!$G$5,'Cargos x vlr'!$F$5)</f>
        <v>200</v>
      </c>
      <c r="F1966" s="11" t="str">
        <f t="shared" si="61"/>
        <v>Interior</v>
      </c>
    </row>
    <row r="1967" spans="1:6" x14ac:dyDescent="0.25">
      <c r="A1967" s="2" t="s">
        <v>10975</v>
      </c>
      <c r="B1967" t="s">
        <v>10402</v>
      </c>
      <c r="C1967" t="str">
        <f t="shared" si="60"/>
        <v>MGPresidente Bernardes</v>
      </c>
      <c r="D1967" s="11">
        <f>IF(A1967=A1966,'Cargos x vlr'!$G$4,'Cargos x vlr'!$F$4)</f>
        <v>200</v>
      </c>
      <c r="E1967" s="11">
        <f>IF(A1967=A1966,'Cargos x vlr'!$G$5,'Cargos x vlr'!$F$5)</f>
        <v>200</v>
      </c>
      <c r="F1967" s="11" t="str">
        <f t="shared" si="61"/>
        <v>Interior</v>
      </c>
    </row>
    <row r="1968" spans="1:6" x14ac:dyDescent="0.25">
      <c r="A1968" s="2" t="s">
        <v>10975</v>
      </c>
      <c r="B1968" t="s">
        <v>8521</v>
      </c>
      <c r="C1968" t="str">
        <f t="shared" si="60"/>
        <v>MGPresidente Juscelino</v>
      </c>
      <c r="D1968" s="11">
        <f>IF(A1968=A1967,'Cargos x vlr'!$G$4,'Cargos x vlr'!$F$4)</f>
        <v>200</v>
      </c>
      <c r="E1968" s="11">
        <f>IF(A1968=A1967,'Cargos x vlr'!$G$5,'Cargos x vlr'!$F$5)</f>
        <v>200</v>
      </c>
      <c r="F1968" s="11" t="str">
        <f t="shared" si="61"/>
        <v>Interior</v>
      </c>
    </row>
    <row r="1969" spans="1:6" x14ac:dyDescent="0.25">
      <c r="A1969" s="2" t="s">
        <v>10975</v>
      </c>
      <c r="B1969" t="s">
        <v>10727</v>
      </c>
      <c r="C1969" t="str">
        <f t="shared" si="60"/>
        <v>MGPresidente Kubitschek</v>
      </c>
      <c r="D1969" s="11">
        <f>IF(A1969=A1968,'Cargos x vlr'!$G$4,'Cargos x vlr'!$F$4)</f>
        <v>200</v>
      </c>
      <c r="E1969" s="11">
        <f>IF(A1969=A1968,'Cargos x vlr'!$G$5,'Cargos x vlr'!$F$5)</f>
        <v>200</v>
      </c>
      <c r="F1969" s="11" t="str">
        <f t="shared" si="61"/>
        <v>Interior</v>
      </c>
    </row>
    <row r="1970" spans="1:6" x14ac:dyDescent="0.25">
      <c r="A1970" s="2" t="s">
        <v>10975</v>
      </c>
      <c r="B1970" t="s">
        <v>10729</v>
      </c>
      <c r="C1970" t="str">
        <f t="shared" si="60"/>
        <v>MGPresidente Olegário</v>
      </c>
      <c r="D1970" s="11">
        <f>IF(A1970=A1969,'Cargos x vlr'!$G$4,'Cargos x vlr'!$F$4)</f>
        <v>200</v>
      </c>
      <c r="E1970" s="11">
        <f>IF(A1970=A1969,'Cargos x vlr'!$G$5,'Cargos x vlr'!$F$5)</f>
        <v>200</v>
      </c>
      <c r="F1970" s="11" t="str">
        <f t="shared" si="61"/>
        <v>Interior</v>
      </c>
    </row>
    <row r="1971" spans="1:6" x14ac:dyDescent="0.25">
      <c r="A1971" s="2" t="s">
        <v>10975</v>
      </c>
      <c r="B1971" t="s">
        <v>10731</v>
      </c>
      <c r="C1971" t="str">
        <f t="shared" si="60"/>
        <v>MGPrudente de Morais</v>
      </c>
      <c r="D1971" s="11">
        <f>IF(A1971=A1970,'Cargos x vlr'!$G$4,'Cargos x vlr'!$F$4)</f>
        <v>200</v>
      </c>
      <c r="E1971" s="11">
        <f>IF(A1971=A1970,'Cargos x vlr'!$G$5,'Cargos x vlr'!$F$5)</f>
        <v>200</v>
      </c>
      <c r="F1971" s="11" t="str">
        <f t="shared" si="61"/>
        <v>Interior</v>
      </c>
    </row>
    <row r="1972" spans="1:6" x14ac:dyDescent="0.25">
      <c r="A1972" s="2" t="s">
        <v>10975</v>
      </c>
      <c r="B1972" t="s">
        <v>10733</v>
      </c>
      <c r="C1972" t="str">
        <f t="shared" si="60"/>
        <v>MGQuartel Geral</v>
      </c>
      <c r="D1972" s="11">
        <f>IF(A1972=A1971,'Cargos x vlr'!$G$4,'Cargos x vlr'!$F$4)</f>
        <v>200</v>
      </c>
      <c r="E1972" s="11">
        <f>IF(A1972=A1971,'Cargos x vlr'!$G$5,'Cargos x vlr'!$F$5)</f>
        <v>200</v>
      </c>
      <c r="F1972" s="11" t="str">
        <f t="shared" si="61"/>
        <v>Interior</v>
      </c>
    </row>
    <row r="1973" spans="1:6" x14ac:dyDescent="0.25">
      <c r="A1973" s="2" t="s">
        <v>10975</v>
      </c>
      <c r="B1973" t="s">
        <v>10735</v>
      </c>
      <c r="C1973" t="str">
        <f t="shared" si="60"/>
        <v>MGQueluzito</v>
      </c>
      <c r="D1973" s="11">
        <f>IF(A1973=A1972,'Cargos x vlr'!$G$4,'Cargos x vlr'!$F$4)</f>
        <v>200</v>
      </c>
      <c r="E1973" s="11">
        <f>IF(A1973=A1972,'Cargos x vlr'!$G$5,'Cargos x vlr'!$F$5)</f>
        <v>200</v>
      </c>
      <c r="F1973" s="11" t="str">
        <f t="shared" si="61"/>
        <v>Interior</v>
      </c>
    </row>
    <row r="1974" spans="1:6" x14ac:dyDescent="0.25">
      <c r="A1974" s="2" t="s">
        <v>10975</v>
      </c>
      <c r="B1974" t="s">
        <v>10737</v>
      </c>
      <c r="C1974" t="str">
        <f t="shared" si="60"/>
        <v>MGRaposos</v>
      </c>
      <c r="D1974" s="11">
        <f>IF(A1974=A1973,'Cargos x vlr'!$G$4,'Cargos x vlr'!$F$4)</f>
        <v>200</v>
      </c>
      <c r="E1974" s="11">
        <f>IF(A1974=A1973,'Cargos x vlr'!$G$5,'Cargos x vlr'!$F$5)</f>
        <v>200</v>
      </c>
      <c r="F1974" s="11" t="str">
        <f t="shared" si="61"/>
        <v>Interior</v>
      </c>
    </row>
    <row r="1975" spans="1:6" x14ac:dyDescent="0.25">
      <c r="A1975" s="2" t="s">
        <v>10975</v>
      </c>
      <c r="B1975" t="s">
        <v>10739</v>
      </c>
      <c r="C1975" t="str">
        <f t="shared" si="60"/>
        <v>MGRaul Soares</v>
      </c>
      <c r="D1975" s="11">
        <f>IF(A1975=A1974,'Cargos x vlr'!$G$4,'Cargos x vlr'!$F$4)</f>
        <v>200</v>
      </c>
      <c r="E1975" s="11">
        <f>IF(A1975=A1974,'Cargos x vlr'!$G$5,'Cargos x vlr'!$F$5)</f>
        <v>200</v>
      </c>
      <c r="F1975" s="11" t="str">
        <f t="shared" si="61"/>
        <v>Interior</v>
      </c>
    </row>
    <row r="1976" spans="1:6" x14ac:dyDescent="0.25">
      <c r="A1976" s="2" t="s">
        <v>10975</v>
      </c>
      <c r="B1976" t="s">
        <v>10741</v>
      </c>
      <c r="C1976" t="str">
        <f t="shared" si="60"/>
        <v>MGRecreio</v>
      </c>
      <c r="D1976" s="11">
        <f>IF(A1976=A1975,'Cargos x vlr'!$G$4,'Cargos x vlr'!$F$4)</f>
        <v>200</v>
      </c>
      <c r="E1976" s="11">
        <f>IF(A1976=A1975,'Cargos x vlr'!$G$5,'Cargos x vlr'!$F$5)</f>
        <v>200</v>
      </c>
      <c r="F1976" s="11" t="str">
        <f t="shared" si="61"/>
        <v>Interior</v>
      </c>
    </row>
    <row r="1977" spans="1:6" x14ac:dyDescent="0.25">
      <c r="A1977" s="2" t="s">
        <v>10975</v>
      </c>
      <c r="B1977" t="s">
        <v>10743</v>
      </c>
      <c r="C1977" t="str">
        <f t="shared" si="60"/>
        <v>MGReduto</v>
      </c>
      <c r="D1977" s="11">
        <f>IF(A1977=A1976,'Cargos x vlr'!$G$4,'Cargos x vlr'!$F$4)</f>
        <v>200</v>
      </c>
      <c r="E1977" s="11">
        <f>IF(A1977=A1976,'Cargos x vlr'!$G$5,'Cargos x vlr'!$F$5)</f>
        <v>200</v>
      </c>
      <c r="F1977" s="11" t="str">
        <f t="shared" si="61"/>
        <v>Interior</v>
      </c>
    </row>
    <row r="1978" spans="1:6" x14ac:dyDescent="0.25">
      <c r="A1978" s="2" t="s">
        <v>10975</v>
      </c>
      <c r="B1978" t="s">
        <v>10745</v>
      </c>
      <c r="C1978" t="str">
        <f t="shared" si="60"/>
        <v>MGResende Costa</v>
      </c>
      <c r="D1978" s="11">
        <f>IF(A1978=A1977,'Cargos x vlr'!$G$4,'Cargos x vlr'!$F$4)</f>
        <v>200</v>
      </c>
      <c r="E1978" s="11">
        <f>IF(A1978=A1977,'Cargos x vlr'!$G$5,'Cargos x vlr'!$F$5)</f>
        <v>200</v>
      </c>
      <c r="F1978" s="11" t="str">
        <f t="shared" si="61"/>
        <v>Interior</v>
      </c>
    </row>
    <row r="1979" spans="1:6" x14ac:dyDescent="0.25">
      <c r="A1979" s="2" t="s">
        <v>10975</v>
      </c>
      <c r="B1979" t="s">
        <v>10747</v>
      </c>
      <c r="C1979" t="str">
        <f t="shared" si="60"/>
        <v>MGResplendor</v>
      </c>
      <c r="D1979" s="11">
        <f>IF(A1979=A1978,'Cargos x vlr'!$G$4,'Cargos x vlr'!$F$4)</f>
        <v>200</v>
      </c>
      <c r="E1979" s="11">
        <f>IF(A1979=A1978,'Cargos x vlr'!$G$5,'Cargos x vlr'!$F$5)</f>
        <v>200</v>
      </c>
      <c r="F1979" s="11" t="str">
        <f t="shared" si="61"/>
        <v>Interior</v>
      </c>
    </row>
    <row r="1980" spans="1:6" x14ac:dyDescent="0.25">
      <c r="A1980" s="2" t="s">
        <v>10975</v>
      </c>
      <c r="B1980" t="s">
        <v>10749</v>
      </c>
      <c r="C1980" t="str">
        <f t="shared" si="60"/>
        <v>MGRessaquinha</v>
      </c>
      <c r="D1980" s="11">
        <f>IF(A1980=A1979,'Cargos x vlr'!$G$4,'Cargos x vlr'!$F$4)</f>
        <v>200</v>
      </c>
      <c r="E1980" s="11">
        <f>IF(A1980=A1979,'Cargos x vlr'!$G$5,'Cargos x vlr'!$F$5)</f>
        <v>200</v>
      </c>
      <c r="F1980" s="11" t="str">
        <f t="shared" si="61"/>
        <v>Interior</v>
      </c>
    </row>
    <row r="1981" spans="1:6" x14ac:dyDescent="0.25">
      <c r="A1981" s="2" t="s">
        <v>10975</v>
      </c>
      <c r="B1981" t="s">
        <v>7938</v>
      </c>
      <c r="C1981" t="str">
        <f t="shared" si="60"/>
        <v>MGRiachinho</v>
      </c>
      <c r="D1981" s="11">
        <f>IF(A1981=A1980,'Cargos x vlr'!$G$4,'Cargos x vlr'!$F$4)</f>
        <v>200</v>
      </c>
      <c r="E1981" s="11">
        <f>IF(A1981=A1980,'Cargos x vlr'!$G$5,'Cargos x vlr'!$F$5)</f>
        <v>200</v>
      </c>
      <c r="F1981" s="11" t="str">
        <f t="shared" si="61"/>
        <v>Interior</v>
      </c>
    </row>
    <row r="1982" spans="1:6" x14ac:dyDescent="0.25">
      <c r="A1982" s="2" t="s">
        <v>10975</v>
      </c>
      <c r="B1982" t="s">
        <v>10751</v>
      </c>
      <c r="C1982" t="str">
        <f t="shared" si="60"/>
        <v>MGRiacho dos Machados</v>
      </c>
      <c r="D1982" s="11">
        <f>IF(A1982=A1981,'Cargos x vlr'!$G$4,'Cargos x vlr'!$F$4)</f>
        <v>200</v>
      </c>
      <c r="E1982" s="11">
        <f>IF(A1982=A1981,'Cargos x vlr'!$G$5,'Cargos x vlr'!$F$5)</f>
        <v>200</v>
      </c>
      <c r="F1982" s="11" t="str">
        <f t="shared" si="61"/>
        <v>Interior</v>
      </c>
    </row>
    <row r="1983" spans="1:6" x14ac:dyDescent="0.25">
      <c r="A1983" s="2" t="s">
        <v>10975</v>
      </c>
      <c r="B1983" t="s">
        <v>10753</v>
      </c>
      <c r="C1983" t="str">
        <f t="shared" si="60"/>
        <v>MGRibeirão das Neves</v>
      </c>
      <c r="D1983" s="11">
        <f>IF(A1983=A1982,'Cargos x vlr'!$G$4,'Cargos x vlr'!$F$4)</f>
        <v>200</v>
      </c>
      <c r="E1983" s="11">
        <f>IF(A1983=A1982,'Cargos x vlr'!$G$5,'Cargos x vlr'!$F$5)</f>
        <v>200</v>
      </c>
      <c r="F1983" s="11" t="str">
        <f t="shared" si="61"/>
        <v>Interior</v>
      </c>
    </row>
    <row r="1984" spans="1:6" x14ac:dyDescent="0.25">
      <c r="A1984" s="2" t="s">
        <v>10975</v>
      </c>
      <c r="B1984" t="s">
        <v>10755</v>
      </c>
      <c r="C1984" t="str">
        <f t="shared" si="60"/>
        <v>MGRibeirão Vermelho</v>
      </c>
      <c r="D1984" s="11">
        <f>IF(A1984=A1983,'Cargos x vlr'!$G$4,'Cargos x vlr'!$F$4)</f>
        <v>200</v>
      </c>
      <c r="E1984" s="11">
        <f>IF(A1984=A1983,'Cargos x vlr'!$G$5,'Cargos x vlr'!$F$5)</f>
        <v>200</v>
      </c>
      <c r="F1984" s="11" t="str">
        <f t="shared" si="61"/>
        <v>Interior</v>
      </c>
    </row>
    <row r="1985" spans="1:6" x14ac:dyDescent="0.25">
      <c r="A1985" s="2" t="s">
        <v>10975</v>
      </c>
      <c r="B1985" t="s">
        <v>10756</v>
      </c>
      <c r="C1985" t="str">
        <f t="shared" si="60"/>
        <v>MGRio Acima</v>
      </c>
      <c r="D1985" s="11">
        <f>IF(A1985=A1984,'Cargos x vlr'!$G$4,'Cargos x vlr'!$F$4)</f>
        <v>200</v>
      </c>
      <c r="E1985" s="11">
        <f>IF(A1985=A1984,'Cargos x vlr'!$G$5,'Cargos x vlr'!$F$5)</f>
        <v>200</v>
      </c>
      <c r="F1985" s="11" t="str">
        <f t="shared" si="61"/>
        <v>Interior</v>
      </c>
    </row>
    <row r="1986" spans="1:6" x14ac:dyDescent="0.25">
      <c r="A1986" s="2" t="s">
        <v>10975</v>
      </c>
      <c r="B1986" t="s">
        <v>10758</v>
      </c>
      <c r="C1986" t="str">
        <f t="shared" si="60"/>
        <v>MGRio Casca</v>
      </c>
      <c r="D1986" s="11">
        <f>IF(A1986=A1985,'Cargos x vlr'!$G$4,'Cargos x vlr'!$F$4)</f>
        <v>200</v>
      </c>
      <c r="E1986" s="11">
        <f>IF(A1986=A1985,'Cargos x vlr'!$G$5,'Cargos x vlr'!$F$5)</f>
        <v>200</v>
      </c>
      <c r="F1986" s="11" t="str">
        <f t="shared" si="61"/>
        <v>Interior</v>
      </c>
    </row>
    <row r="1987" spans="1:6" x14ac:dyDescent="0.25">
      <c r="A1987" s="2" t="s">
        <v>10975</v>
      </c>
      <c r="B1987" t="s">
        <v>10760</v>
      </c>
      <c r="C1987" t="str">
        <f t="shared" ref="C1987:C2050" si="62">CONCATENATE(A1987,B1987)</f>
        <v>MGRio do Prado</v>
      </c>
      <c r="D1987" s="11">
        <f>IF(A1987=A1986,'Cargos x vlr'!$G$4,'Cargos x vlr'!$F$4)</f>
        <v>200</v>
      </c>
      <c r="E1987" s="11">
        <f>IF(A1987=A1986,'Cargos x vlr'!$G$5,'Cargos x vlr'!$F$5)</f>
        <v>200</v>
      </c>
      <c r="F1987" s="11" t="str">
        <f t="shared" ref="F1987:F2050" si="63">IF(A1986=A1987,"Interior","Capital")</f>
        <v>Interior</v>
      </c>
    </row>
    <row r="1988" spans="1:6" x14ac:dyDescent="0.25">
      <c r="A1988" s="2" t="s">
        <v>10975</v>
      </c>
      <c r="B1988" t="s">
        <v>10762</v>
      </c>
      <c r="C1988" t="str">
        <f t="shared" si="62"/>
        <v>MGRio Doce</v>
      </c>
      <c r="D1988" s="11">
        <f>IF(A1988=A1987,'Cargos x vlr'!$G$4,'Cargos x vlr'!$F$4)</f>
        <v>200</v>
      </c>
      <c r="E1988" s="11">
        <f>IF(A1988=A1987,'Cargos x vlr'!$G$5,'Cargos x vlr'!$F$5)</f>
        <v>200</v>
      </c>
      <c r="F1988" s="11" t="str">
        <f t="shared" si="63"/>
        <v>Interior</v>
      </c>
    </row>
    <row r="1989" spans="1:6" x14ac:dyDescent="0.25">
      <c r="A1989" s="2" t="s">
        <v>10975</v>
      </c>
      <c r="B1989" t="s">
        <v>10764</v>
      </c>
      <c r="C1989" t="str">
        <f t="shared" si="62"/>
        <v>MGRio Espera</v>
      </c>
      <c r="D1989" s="11">
        <f>IF(A1989=A1988,'Cargos x vlr'!$G$4,'Cargos x vlr'!$F$4)</f>
        <v>200</v>
      </c>
      <c r="E1989" s="11">
        <f>IF(A1989=A1988,'Cargos x vlr'!$G$5,'Cargos x vlr'!$F$5)</f>
        <v>200</v>
      </c>
      <c r="F1989" s="11" t="str">
        <f t="shared" si="63"/>
        <v>Interior</v>
      </c>
    </row>
    <row r="1990" spans="1:6" x14ac:dyDescent="0.25">
      <c r="A1990" s="2" t="s">
        <v>10975</v>
      </c>
      <c r="B1990" t="s">
        <v>10766</v>
      </c>
      <c r="C1990" t="str">
        <f t="shared" si="62"/>
        <v>MGRio Manso</v>
      </c>
      <c r="D1990" s="11">
        <f>IF(A1990=A1989,'Cargos x vlr'!$G$4,'Cargos x vlr'!$F$4)</f>
        <v>200</v>
      </c>
      <c r="E1990" s="11">
        <f>IF(A1990=A1989,'Cargos x vlr'!$G$5,'Cargos x vlr'!$F$5)</f>
        <v>200</v>
      </c>
      <c r="F1990" s="11" t="str">
        <f t="shared" si="63"/>
        <v>Interior</v>
      </c>
    </row>
    <row r="1991" spans="1:6" x14ac:dyDescent="0.25">
      <c r="A1991" s="2" t="s">
        <v>10975</v>
      </c>
      <c r="B1991" t="s">
        <v>10768</v>
      </c>
      <c r="C1991" t="str">
        <f t="shared" si="62"/>
        <v>MGRio Novo</v>
      </c>
      <c r="D1991" s="11">
        <f>IF(A1991=A1990,'Cargos x vlr'!$G$4,'Cargos x vlr'!$F$4)</f>
        <v>200</v>
      </c>
      <c r="E1991" s="11">
        <f>IF(A1991=A1990,'Cargos x vlr'!$G$5,'Cargos x vlr'!$F$5)</f>
        <v>200</v>
      </c>
      <c r="F1991" s="11" t="str">
        <f t="shared" si="63"/>
        <v>Interior</v>
      </c>
    </row>
    <row r="1992" spans="1:6" x14ac:dyDescent="0.25">
      <c r="A1992" s="2" t="s">
        <v>10975</v>
      </c>
      <c r="B1992" t="s">
        <v>10770</v>
      </c>
      <c r="C1992" t="str">
        <f t="shared" si="62"/>
        <v>MGRio Paranaíba</v>
      </c>
      <c r="D1992" s="11">
        <f>IF(A1992=A1991,'Cargos x vlr'!$G$4,'Cargos x vlr'!$F$4)</f>
        <v>200</v>
      </c>
      <c r="E1992" s="11">
        <f>IF(A1992=A1991,'Cargos x vlr'!$G$5,'Cargos x vlr'!$F$5)</f>
        <v>200</v>
      </c>
      <c r="F1992" s="11" t="str">
        <f t="shared" si="63"/>
        <v>Interior</v>
      </c>
    </row>
    <row r="1993" spans="1:6" x14ac:dyDescent="0.25">
      <c r="A1993" s="2" t="s">
        <v>10975</v>
      </c>
      <c r="B1993" t="s">
        <v>10771</v>
      </c>
      <c r="C1993" t="str">
        <f t="shared" si="62"/>
        <v>MGRio Pardo de Minas</v>
      </c>
      <c r="D1993" s="11">
        <f>IF(A1993=A1992,'Cargos x vlr'!$G$4,'Cargos x vlr'!$F$4)</f>
        <v>200</v>
      </c>
      <c r="E1993" s="11">
        <f>IF(A1993=A1992,'Cargos x vlr'!$G$5,'Cargos x vlr'!$F$5)</f>
        <v>200</v>
      </c>
      <c r="F1993" s="11" t="str">
        <f t="shared" si="63"/>
        <v>Interior</v>
      </c>
    </row>
    <row r="1994" spans="1:6" x14ac:dyDescent="0.25">
      <c r="A1994" s="2" t="s">
        <v>10975</v>
      </c>
      <c r="B1994" t="s">
        <v>10772</v>
      </c>
      <c r="C1994" t="str">
        <f t="shared" si="62"/>
        <v>MGRio Piracicaba</v>
      </c>
      <c r="D1994" s="11">
        <f>IF(A1994=A1993,'Cargos x vlr'!$G$4,'Cargos x vlr'!$F$4)</f>
        <v>200</v>
      </c>
      <c r="E1994" s="11">
        <f>IF(A1994=A1993,'Cargos x vlr'!$G$5,'Cargos x vlr'!$F$5)</f>
        <v>200</v>
      </c>
      <c r="F1994" s="11" t="str">
        <f t="shared" si="63"/>
        <v>Interior</v>
      </c>
    </row>
    <row r="1995" spans="1:6" x14ac:dyDescent="0.25">
      <c r="A1995" s="2" t="s">
        <v>10975</v>
      </c>
      <c r="B1995" t="s">
        <v>10773</v>
      </c>
      <c r="C1995" t="str">
        <f t="shared" si="62"/>
        <v>MGRio Pomba</v>
      </c>
      <c r="D1995" s="11">
        <f>IF(A1995=A1994,'Cargos x vlr'!$G$4,'Cargos x vlr'!$F$4)</f>
        <v>200</v>
      </c>
      <c r="E1995" s="11">
        <f>IF(A1995=A1994,'Cargos x vlr'!$G$5,'Cargos x vlr'!$F$5)</f>
        <v>200</v>
      </c>
      <c r="F1995" s="11" t="str">
        <f t="shared" si="63"/>
        <v>Interior</v>
      </c>
    </row>
    <row r="1996" spans="1:6" x14ac:dyDescent="0.25">
      <c r="A1996" s="2" t="s">
        <v>10975</v>
      </c>
      <c r="B1996" t="s">
        <v>10774</v>
      </c>
      <c r="C1996" t="str">
        <f t="shared" si="62"/>
        <v>MGRio Preto</v>
      </c>
      <c r="D1996" s="11">
        <f>IF(A1996=A1995,'Cargos x vlr'!$G$4,'Cargos x vlr'!$F$4)</f>
        <v>200</v>
      </c>
      <c r="E1996" s="11">
        <f>IF(A1996=A1995,'Cargos x vlr'!$G$5,'Cargos x vlr'!$F$5)</f>
        <v>200</v>
      </c>
      <c r="F1996" s="11" t="str">
        <f t="shared" si="63"/>
        <v>Interior</v>
      </c>
    </row>
    <row r="1997" spans="1:6" x14ac:dyDescent="0.25">
      <c r="A1997" s="2" t="s">
        <v>10975</v>
      </c>
      <c r="B1997" t="s">
        <v>10775</v>
      </c>
      <c r="C1997" t="str">
        <f t="shared" si="62"/>
        <v>MGRio Vermelho</v>
      </c>
      <c r="D1997" s="11">
        <f>IF(A1997=A1996,'Cargos x vlr'!$G$4,'Cargos x vlr'!$F$4)</f>
        <v>200</v>
      </c>
      <c r="E1997" s="11">
        <f>IF(A1997=A1996,'Cargos x vlr'!$G$5,'Cargos x vlr'!$F$5)</f>
        <v>200</v>
      </c>
      <c r="F1997" s="11" t="str">
        <f t="shared" si="63"/>
        <v>Interior</v>
      </c>
    </row>
    <row r="1998" spans="1:6" x14ac:dyDescent="0.25">
      <c r="A1998" s="2" t="s">
        <v>10975</v>
      </c>
      <c r="B1998" t="s">
        <v>10776</v>
      </c>
      <c r="C1998" t="str">
        <f t="shared" si="62"/>
        <v>MGRitápolis</v>
      </c>
      <c r="D1998" s="11">
        <f>IF(A1998=A1997,'Cargos x vlr'!$G$4,'Cargos x vlr'!$F$4)</f>
        <v>200</v>
      </c>
      <c r="E1998" s="11">
        <f>IF(A1998=A1997,'Cargos x vlr'!$G$5,'Cargos x vlr'!$F$5)</f>
        <v>200</v>
      </c>
      <c r="F1998" s="11" t="str">
        <f t="shared" si="63"/>
        <v>Interior</v>
      </c>
    </row>
    <row r="1999" spans="1:6" x14ac:dyDescent="0.25">
      <c r="A1999" s="2" t="s">
        <v>10975</v>
      </c>
      <c r="B1999" t="s">
        <v>10777</v>
      </c>
      <c r="C1999" t="str">
        <f t="shared" si="62"/>
        <v>MGRochedo de Minas</v>
      </c>
      <c r="D1999" s="11">
        <f>IF(A1999=A1998,'Cargos x vlr'!$G$4,'Cargos x vlr'!$F$4)</f>
        <v>200</v>
      </c>
      <c r="E1999" s="11">
        <f>IF(A1999=A1998,'Cargos x vlr'!$G$5,'Cargos x vlr'!$F$5)</f>
        <v>200</v>
      </c>
      <c r="F1999" s="11" t="str">
        <f t="shared" si="63"/>
        <v>Interior</v>
      </c>
    </row>
    <row r="2000" spans="1:6" x14ac:dyDescent="0.25">
      <c r="A2000" s="2" t="s">
        <v>10975</v>
      </c>
      <c r="B2000" t="s">
        <v>10778</v>
      </c>
      <c r="C2000" t="str">
        <f t="shared" si="62"/>
        <v>MGRodeiro</v>
      </c>
      <c r="D2000" s="11">
        <f>IF(A2000=A1999,'Cargos x vlr'!$G$4,'Cargos x vlr'!$F$4)</f>
        <v>200</v>
      </c>
      <c r="E2000" s="11">
        <f>IF(A2000=A1999,'Cargos x vlr'!$G$5,'Cargos x vlr'!$F$5)</f>
        <v>200</v>
      </c>
      <c r="F2000" s="11" t="str">
        <f t="shared" si="63"/>
        <v>Interior</v>
      </c>
    </row>
    <row r="2001" spans="1:6" x14ac:dyDescent="0.25">
      <c r="A2001" s="2" t="s">
        <v>10975</v>
      </c>
      <c r="B2001" t="s">
        <v>10779</v>
      </c>
      <c r="C2001" t="str">
        <f t="shared" si="62"/>
        <v>MGRomaria</v>
      </c>
      <c r="D2001" s="11">
        <f>IF(A2001=A2000,'Cargos x vlr'!$G$4,'Cargos x vlr'!$F$4)</f>
        <v>200</v>
      </c>
      <c r="E2001" s="11">
        <f>IF(A2001=A2000,'Cargos x vlr'!$G$5,'Cargos x vlr'!$F$5)</f>
        <v>200</v>
      </c>
      <c r="F2001" s="11" t="str">
        <f t="shared" si="63"/>
        <v>Interior</v>
      </c>
    </row>
    <row r="2002" spans="1:6" x14ac:dyDescent="0.25">
      <c r="A2002" s="2" t="s">
        <v>10975</v>
      </c>
      <c r="B2002" t="s">
        <v>10780</v>
      </c>
      <c r="C2002" t="str">
        <f t="shared" si="62"/>
        <v>MGRosário da Limeira</v>
      </c>
      <c r="D2002" s="11">
        <f>IF(A2002=A2001,'Cargos x vlr'!$G$4,'Cargos x vlr'!$F$4)</f>
        <v>200</v>
      </c>
      <c r="E2002" s="11">
        <f>IF(A2002=A2001,'Cargos x vlr'!$G$5,'Cargos x vlr'!$F$5)</f>
        <v>200</v>
      </c>
      <c r="F2002" s="11" t="str">
        <f t="shared" si="63"/>
        <v>Interior</v>
      </c>
    </row>
    <row r="2003" spans="1:6" x14ac:dyDescent="0.25">
      <c r="A2003" s="2" t="s">
        <v>10975</v>
      </c>
      <c r="B2003" t="s">
        <v>10781</v>
      </c>
      <c r="C2003" t="str">
        <f t="shared" si="62"/>
        <v>MGRubelita</v>
      </c>
      <c r="D2003" s="11">
        <f>IF(A2003=A2002,'Cargos x vlr'!$G$4,'Cargos x vlr'!$F$4)</f>
        <v>200</v>
      </c>
      <c r="E2003" s="11">
        <f>IF(A2003=A2002,'Cargos x vlr'!$G$5,'Cargos x vlr'!$F$5)</f>
        <v>200</v>
      </c>
      <c r="F2003" s="11" t="str">
        <f t="shared" si="63"/>
        <v>Interior</v>
      </c>
    </row>
    <row r="2004" spans="1:6" x14ac:dyDescent="0.25">
      <c r="A2004" s="2" t="s">
        <v>10975</v>
      </c>
      <c r="B2004" t="s">
        <v>10782</v>
      </c>
      <c r="C2004" t="str">
        <f t="shared" si="62"/>
        <v>MGRubim</v>
      </c>
      <c r="D2004" s="11">
        <f>IF(A2004=A2003,'Cargos x vlr'!$G$4,'Cargos x vlr'!$F$4)</f>
        <v>200</v>
      </c>
      <c r="E2004" s="11">
        <f>IF(A2004=A2003,'Cargos x vlr'!$G$5,'Cargos x vlr'!$F$5)</f>
        <v>200</v>
      </c>
      <c r="F2004" s="11" t="str">
        <f t="shared" si="63"/>
        <v>Interior</v>
      </c>
    </row>
    <row r="2005" spans="1:6" x14ac:dyDescent="0.25">
      <c r="A2005" s="2" t="s">
        <v>10975</v>
      </c>
      <c r="B2005" t="s">
        <v>10783</v>
      </c>
      <c r="C2005" t="str">
        <f t="shared" si="62"/>
        <v>MGSabará</v>
      </c>
      <c r="D2005" s="11">
        <f>IF(A2005=A2004,'Cargos x vlr'!$G$4,'Cargos x vlr'!$F$4)</f>
        <v>200</v>
      </c>
      <c r="E2005" s="11">
        <f>IF(A2005=A2004,'Cargos x vlr'!$G$5,'Cargos x vlr'!$F$5)</f>
        <v>200</v>
      </c>
      <c r="F2005" s="11" t="str">
        <f t="shared" si="63"/>
        <v>Interior</v>
      </c>
    </row>
    <row r="2006" spans="1:6" x14ac:dyDescent="0.25">
      <c r="A2006" s="2" t="s">
        <v>10975</v>
      </c>
      <c r="B2006" t="s">
        <v>10784</v>
      </c>
      <c r="C2006" t="str">
        <f t="shared" si="62"/>
        <v>MGSabinópolis</v>
      </c>
      <c r="D2006" s="11">
        <f>IF(A2006=A2005,'Cargos x vlr'!$G$4,'Cargos x vlr'!$F$4)</f>
        <v>200</v>
      </c>
      <c r="E2006" s="11">
        <f>IF(A2006=A2005,'Cargos x vlr'!$G$5,'Cargos x vlr'!$F$5)</f>
        <v>200</v>
      </c>
      <c r="F2006" s="11" t="str">
        <f t="shared" si="63"/>
        <v>Interior</v>
      </c>
    </row>
    <row r="2007" spans="1:6" x14ac:dyDescent="0.25">
      <c r="A2007" s="2" t="s">
        <v>10975</v>
      </c>
      <c r="B2007" t="s">
        <v>10785</v>
      </c>
      <c r="C2007" t="str">
        <f t="shared" si="62"/>
        <v>MGSacramento</v>
      </c>
      <c r="D2007" s="11">
        <f>IF(A2007=A2006,'Cargos x vlr'!$G$4,'Cargos x vlr'!$F$4)</f>
        <v>200</v>
      </c>
      <c r="E2007" s="11">
        <f>IF(A2007=A2006,'Cargos x vlr'!$G$5,'Cargos x vlr'!$F$5)</f>
        <v>200</v>
      </c>
      <c r="F2007" s="11" t="str">
        <f t="shared" si="63"/>
        <v>Interior</v>
      </c>
    </row>
    <row r="2008" spans="1:6" x14ac:dyDescent="0.25">
      <c r="A2008" s="2" t="s">
        <v>10975</v>
      </c>
      <c r="B2008" t="s">
        <v>10786</v>
      </c>
      <c r="C2008" t="str">
        <f t="shared" si="62"/>
        <v>MGSalinas</v>
      </c>
      <c r="D2008" s="11">
        <f>IF(A2008=A2007,'Cargos x vlr'!$G$4,'Cargos x vlr'!$F$4)</f>
        <v>200</v>
      </c>
      <c r="E2008" s="11">
        <f>IF(A2008=A2007,'Cargos x vlr'!$G$5,'Cargos x vlr'!$F$5)</f>
        <v>200</v>
      </c>
      <c r="F2008" s="11" t="str">
        <f t="shared" si="63"/>
        <v>Interior</v>
      </c>
    </row>
    <row r="2009" spans="1:6" x14ac:dyDescent="0.25">
      <c r="A2009" s="2" t="s">
        <v>10975</v>
      </c>
      <c r="B2009" t="s">
        <v>10787</v>
      </c>
      <c r="C2009" t="str">
        <f t="shared" si="62"/>
        <v>MGSalto da Divisa</v>
      </c>
      <c r="D2009" s="11">
        <f>IF(A2009=A2008,'Cargos x vlr'!$G$4,'Cargos x vlr'!$F$4)</f>
        <v>200</v>
      </c>
      <c r="E2009" s="11">
        <f>IF(A2009=A2008,'Cargos x vlr'!$G$5,'Cargos x vlr'!$F$5)</f>
        <v>200</v>
      </c>
      <c r="F2009" s="11" t="str">
        <f t="shared" si="63"/>
        <v>Interior</v>
      </c>
    </row>
    <row r="2010" spans="1:6" x14ac:dyDescent="0.25">
      <c r="A2010" s="2" t="s">
        <v>10975</v>
      </c>
      <c r="B2010" t="s">
        <v>9910</v>
      </c>
      <c r="C2010" t="str">
        <f t="shared" si="62"/>
        <v>MGSanta Bárbara</v>
      </c>
      <c r="D2010" s="11">
        <f>IF(A2010=A2009,'Cargos x vlr'!$G$4,'Cargos x vlr'!$F$4)</f>
        <v>200</v>
      </c>
      <c r="E2010" s="11">
        <f>IF(A2010=A2009,'Cargos x vlr'!$G$5,'Cargos x vlr'!$F$5)</f>
        <v>200</v>
      </c>
      <c r="F2010" s="11" t="str">
        <f t="shared" si="63"/>
        <v>Interior</v>
      </c>
    </row>
    <row r="2011" spans="1:6" x14ac:dyDescent="0.25">
      <c r="A2011" s="2" t="s">
        <v>10975</v>
      </c>
      <c r="B2011" t="s">
        <v>10788</v>
      </c>
      <c r="C2011" t="str">
        <f t="shared" si="62"/>
        <v>MGSanta Bárbara do Leste</v>
      </c>
      <c r="D2011" s="11">
        <f>IF(A2011=A2010,'Cargos x vlr'!$G$4,'Cargos x vlr'!$F$4)</f>
        <v>200</v>
      </c>
      <c r="E2011" s="11">
        <f>IF(A2011=A2010,'Cargos x vlr'!$G$5,'Cargos x vlr'!$F$5)</f>
        <v>200</v>
      </c>
      <c r="F2011" s="11" t="str">
        <f t="shared" si="63"/>
        <v>Interior</v>
      </c>
    </row>
    <row r="2012" spans="1:6" x14ac:dyDescent="0.25">
      <c r="A2012" s="2" t="s">
        <v>10975</v>
      </c>
      <c r="B2012" t="s">
        <v>10789</v>
      </c>
      <c r="C2012" t="str">
        <f t="shared" si="62"/>
        <v>MGSanta Bárbara do Monte Verde</v>
      </c>
      <c r="D2012" s="11">
        <f>IF(A2012=A2011,'Cargos x vlr'!$G$4,'Cargos x vlr'!$F$4)</f>
        <v>200</v>
      </c>
      <c r="E2012" s="11">
        <f>IF(A2012=A2011,'Cargos x vlr'!$G$5,'Cargos x vlr'!$F$5)</f>
        <v>200</v>
      </c>
      <c r="F2012" s="11" t="str">
        <f t="shared" si="63"/>
        <v>Interior</v>
      </c>
    </row>
    <row r="2013" spans="1:6" x14ac:dyDescent="0.25">
      <c r="A2013" s="2" t="s">
        <v>10975</v>
      </c>
      <c r="B2013" t="s">
        <v>10790</v>
      </c>
      <c r="C2013" t="str">
        <f t="shared" si="62"/>
        <v>MGSanta Bárbara do Tugúrio</v>
      </c>
      <c r="D2013" s="11">
        <f>IF(A2013=A2012,'Cargos x vlr'!$G$4,'Cargos x vlr'!$F$4)</f>
        <v>200</v>
      </c>
      <c r="E2013" s="11">
        <f>IF(A2013=A2012,'Cargos x vlr'!$G$5,'Cargos x vlr'!$F$5)</f>
        <v>200</v>
      </c>
      <c r="F2013" s="11" t="str">
        <f t="shared" si="63"/>
        <v>Interior</v>
      </c>
    </row>
    <row r="2014" spans="1:6" x14ac:dyDescent="0.25">
      <c r="A2014" s="2" t="s">
        <v>10975</v>
      </c>
      <c r="B2014" t="s">
        <v>10791</v>
      </c>
      <c r="C2014" t="str">
        <f t="shared" si="62"/>
        <v>MGSanta Cruz de Minas</v>
      </c>
      <c r="D2014" s="11">
        <f>IF(A2014=A2013,'Cargos x vlr'!$G$4,'Cargos x vlr'!$F$4)</f>
        <v>200</v>
      </c>
      <c r="E2014" s="11">
        <f>IF(A2014=A2013,'Cargos x vlr'!$G$5,'Cargos x vlr'!$F$5)</f>
        <v>200</v>
      </c>
      <c r="F2014" s="11" t="str">
        <f t="shared" si="63"/>
        <v>Interior</v>
      </c>
    </row>
    <row r="2015" spans="1:6" x14ac:dyDescent="0.25">
      <c r="A2015" s="2" t="s">
        <v>10975</v>
      </c>
      <c r="B2015" t="s">
        <v>10792</v>
      </c>
      <c r="C2015" t="str">
        <f t="shared" si="62"/>
        <v>MGSanta Cruz de Salinas</v>
      </c>
      <c r="D2015" s="11">
        <f>IF(A2015=A2014,'Cargos x vlr'!$G$4,'Cargos x vlr'!$F$4)</f>
        <v>200</v>
      </c>
      <c r="E2015" s="11">
        <f>IF(A2015=A2014,'Cargos x vlr'!$G$5,'Cargos x vlr'!$F$5)</f>
        <v>200</v>
      </c>
      <c r="F2015" s="11" t="str">
        <f t="shared" si="63"/>
        <v>Interior</v>
      </c>
    </row>
    <row r="2016" spans="1:6" x14ac:dyDescent="0.25">
      <c r="A2016" s="2" t="s">
        <v>10975</v>
      </c>
      <c r="B2016" t="s">
        <v>10793</v>
      </c>
      <c r="C2016" t="str">
        <f t="shared" si="62"/>
        <v>MGSanta Cruz do Escalvado</v>
      </c>
      <c r="D2016" s="11">
        <f>IF(A2016=A2015,'Cargos x vlr'!$G$4,'Cargos x vlr'!$F$4)</f>
        <v>200</v>
      </c>
      <c r="E2016" s="11">
        <f>IF(A2016=A2015,'Cargos x vlr'!$G$5,'Cargos x vlr'!$F$5)</f>
        <v>200</v>
      </c>
      <c r="F2016" s="11" t="str">
        <f t="shared" si="63"/>
        <v>Interior</v>
      </c>
    </row>
    <row r="2017" spans="1:6" x14ac:dyDescent="0.25">
      <c r="A2017" s="2" t="s">
        <v>10975</v>
      </c>
      <c r="B2017" t="s">
        <v>10794</v>
      </c>
      <c r="C2017" t="str">
        <f t="shared" si="62"/>
        <v>MGSanta Efigênia de Minas</v>
      </c>
      <c r="D2017" s="11">
        <f>IF(A2017=A2016,'Cargos x vlr'!$G$4,'Cargos x vlr'!$F$4)</f>
        <v>200</v>
      </c>
      <c r="E2017" s="11">
        <f>IF(A2017=A2016,'Cargos x vlr'!$G$5,'Cargos x vlr'!$F$5)</f>
        <v>200</v>
      </c>
      <c r="F2017" s="11" t="str">
        <f t="shared" si="63"/>
        <v>Interior</v>
      </c>
    </row>
    <row r="2018" spans="1:6" x14ac:dyDescent="0.25">
      <c r="A2018" s="2" t="s">
        <v>10975</v>
      </c>
      <c r="B2018" t="s">
        <v>10795</v>
      </c>
      <c r="C2018" t="str">
        <f t="shared" si="62"/>
        <v>MGSanta Fé de Minas</v>
      </c>
      <c r="D2018" s="11">
        <f>IF(A2018=A2017,'Cargos x vlr'!$G$4,'Cargos x vlr'!$F$4)</f>
        <v>200</v>
      </c>
      <c r="E2018" s="11">
        <f>IF(A2018=A2017,'Cargos x vlr'!$G$5,'Cargos x vlr'!$F$5)</f>
        <v>200</v>
      </c>
      <c r="F2018" s="11" t="str">
        <f t="shared" si="63"/>
        <v>Interior</v>
      </c>
    </row>
    <row r="2019" spans="1:6" x14ac:dyDescent="0.25">
      <c r="A2019" s="2" t="s">
        <v>10975</v>
      </c>
      <c r="B2019" t="s">
        <v>10796</v>
      </c>
      <c r="C2019" t="str">
        <f t="shared" si="62"/>
        <v>MGSanta Helena de Minas</v>
      </c>
      <c r="D2019" s="11">
        <f>IF(A2019=A2018,'Cargos x vlr'!$G$4,'Cargos x vlr'!$F$4)</f>
        <v>200</v>
      </c>
      <c r="E2019" s="11">
        <f>IF(A2019=A2018,'Cargos x vlr'!$G$5,'Cargos x vlr'!$F$5)</f>
        <v>200</v>
      </c>
      <c r="F2019" s="11" t="str">
        <f t="shared" si="63"/>
        <v>Interior</v>
      </c>
    </row>
    <row r="2020" spans="1:6" x14ac:dyDescent="0.25">
      <c r="A2020" s="2" t="s">
        <v>10975</v>
      </c>
      <c r="B2020" t="s">
        <v>10797</v>
      </c>
      <c r="C2020" t="str">
        <f t="shared" si="62"/>
        <v>MGSanta Juliana</v>
      </c>
      <c r="D2020" s="11">
        <f>IF(A2020=A2019,'Cargos x vlr'!$G$4,'Cargos x vlr'!$F$4)</f>
        <v>200</v>
      </c>
      <c r="E2020" s="11">
        <f>IF(A2020=A2019,'Cargos x vlr'!$G$5,'Cargos x vlr'!$F$5)</f>
        <v>200</v>
      </c>
      <c r="F2020" s="11" t="str">
        <f t="shared" si="63"/>
        <v>Interior</v>
      </c>
    </row>
    <row r="2021" spans="1:6" x14ac:dyDescent="0.25">
      <c r="A2021" s="2" t="s">
        <v>10975</v>
      </c>
      <c r="B2021" t="s">
        <v>8680</v>
      </c>
      <c r="C2021" t="str">
        <f t="shared" si="62"/>
        <v>MGSanta Luzia</v>
      </c>
      <c r="D2021" s="11">
        <f>IF(A2021=A2020,'Cargos x vlr'!$G$4,'Cargos x vlr'!$F$4)</f>
        <v>200</v>
      </c>
      <c r="E2021" s="11">
        <f>IF(A2021=A2020,'Cargos x vlr'!$G$5,'Cargos x vlr'!$F$5)</f>
        <v>200</v>
      </c>
      <c r="F2021" s="11" t="str">
        <f t="shared" si="63"/>
        <v>Interior</v>
      </c>
    </row>
    <row r="2022" spans="1:6" x14ac:dyDescent="0.25">
      <c r="A2022" s="2" t="s">
        <v>10975</v>
      </c>
      <c r="B2022" t="s">
        <v>10798</v>
      </c>
      <c r="C2022" t="str">
        <f t="shared" si="62"/>
        <v>MGSanta Margarida</v>
      </c>
      <c r="D2022" s="11">
        <f>IF(A2022=A2021,'Cargos x vlr'!$G$4,'Cargos x vlr'!$F$4)</f>
        <v>200</v>
      </c>
      <c r="E2022" s="11">
        <f>IF(A2022=A2021,'Cargos x vlr'!$G$5,'Cargos x vlr'!$F$5)</f>
        <v>200</v>
      </c>
      <c r="F2022" s="11" t="str">
        <f t="shared" si="63"/>
        <v>Interior</v>
      </c>
    </row>
    <row r="2023" spans="1:6" x14ac:dyDescent="0.25">
      <c r="A2023" s="2" t="s">
        <v>10975</v>
      </c>
      <c r="B2023" t="s">
        <v>10799</v>
      </c>
      <c r="C2023" t="str">
        <f t="shared" si="62"/>
        <v>MGSanta Maria de Itabira</v>
      </c>
      <c r="D2023" s="11">
        <f>IF(A2023=A2022,'Cargos x vlr'!$G$4,'Cargos x vlr'!$F$4)</f>
        <v>200</v>
      </c>
      <c r="E2023" s="11">
        <f>IF(A2023=A2022,'Cargos x vlr'!$G$5,'Cargos x vlr'!$F$5)</f>
        <v>200</v>
      </c>
      <c r="F2023" s="11" t="str">
        <f t="shared" si="63"/>
        <v>Interior</v>
      </c>
    </row>
    <row r="2024" spans="1:6" x14ac:dyDescent="0.25">
      <c r="A2024" s="2" t="s">
        <v>10975</v>
      </c>
      <c r="B2024" t="s">
        <v>10800</v>
      </c>
      <c r="C2024" t="str">
        <f t="shared" si="62"/>
        <v>MGSanta Maria do Salto</v>
      </c>
      <c r="D2024" s="11">
        <f>IF(A2024=A2023,'Cargos x vlr'!$G$4,'Cargos x vlr'!$F$4)</f>
        <v>200</v>
      </c>
      <c r="E2024" s="11">
        <f>IF(A2024=A2023,'Cargos x vlr'!$G$5,'Cargos x vlr'!$F$5)</f>
        <v>200</v>
      </c>
      <c r="F2024" s="11" t="str">
        <f t="shared" si="63"/>
        <v>Interior</v>
      </c>
    </row>
    <row r="2025" spans="1:6" x14ac:dyDescent="0.25">
      <c r="A2025" s="2" t="s">
        <v>10975</v>
      </c>
      <c r="B2025" t="s">
        <v>10801</v>
      </c>
      <c r="C2025" t="str">
        <f t="shared" si="62"/>
        <v>MGSanta Maria do Suaçuí</v>
      </c>
      <c r="D2025" s="11">
        <f>IF(A2025=A2024,'Cargos x vlr'!$G$4,'Cargos x vlr'!$F$4)</f>
        <v>200</v>
      </c>
      <c r="E2025" s="11">
        <f>IF(A2025=A2024,'Cargos x vlr'!$G$5,'Cargos x vlr'!$F$5)</f>
        <v>200</v>
      </c>
      <c r="F2025" s="11" t="str">
        <f t="shared" si="63"/>
        <v>Interior</v>
      </c>
    </row>
    <row r="2026" spans="1:6" x14ac:dyDescent="0.25">
      <c r="A2026" s="2" t="s">
        <v>10975</v>
      </c>
      <c r="B2026" t="s">
        <v>10802</v>
      </c>
      <c r="C2026" t="str">
        <f t="shared" si="62"/>
        <v>MGSanta Rita de Caldas</v>
      </c>
      <c r="D2026" s="11">
        <f>IF(A2026=A2025,'Cargos x vlr'!$G$4,'Cargos x vlr'!$F$4)</f>
        <v>200</v>
      </c>
      <c r="E2026" s="11">
        <f>IF(A2026=A2025,'Cargos x vlr'!$G$5,'Cargos x vlr'!$F$5)</f>
        <v>200</v>
      </c>
      <c r="F2026" s="11" t="str">
        <f t="shared" si="63"/>
        <v>Interior</v>
      </c>
    </row>
    <row r="2027" spans="1:6" x14ac:dyDescent="0.25">
      <c r="A2027" s="2" t="s">
        <v>10975</v>
      </c>
      <c r="B2027" t="s">
        <v>10803</v>
      </c>
      <c r="C2027" t="str">
        <f t="shared" si="62"/>
        <v>MGSanta Rita de Ibitipoca</v>
      </c>
      <c r="D2027" s="11">
        <f>IF(A2027=A2026,'Cargos x vlr'!$G$4,'Cargos x vlr'!$F$4)</f>
        <v>200</v>
      </c>
      <c r="E2027" s="11">
        <f>IF(A2027=A2026,'Cargos x vlr'!$G$5,'Cargos x vlr'!$F$5)</f>
        <v>200</v>
      </c>
      <c r="F2027" s="11" t="str">
        <f t="shared" si="63"/>
        <v>Interior</v>
      </c>
    </row>
    <row r="2028" spans="1:6" x14ac:dyDescent="0.25">
      <c r="A2028" s="2" t="s">
        <v>10975</v>
      </c>
      <c r="B2028" t="s">
        <v>10804</v>
      </c>
      <c r="C2028" t="str">
        <f t="shared" si="62"/>
        <v>MGSanta Rita de Jacutinga</v>
      </c>
      <c r="D2028" s="11">
        <f>IF(A2028=A2027,'Cargos x vlr'!$G$4,'Cargos x vlr'!$F$4)</f>
        <v>200</v>
      </c>
      <c r="E2028" s="11">
        <f>IF(A2028=A2027,'Cargos x vlr'!$G$5,'Cargos x vlr'!$F$5)</f>
        <v>200</v>
      </c>
      <c r="F2028" s="11" t="str">
        <f t="shared" si="63"/>
        <v>Interior</v>
      </c>
    </row>
    <row r="2029" spans="1:6" x14ac:dyDescent="0.25">
      <c r="A2029" s="2" t="s">
        <v>10975</v>
      </c>
      <c r="B2029" t="s">
        <v>10805</v>
      </c>
      <c r="C2029" t="str">
        <f t="shared" si="62"/>
        <v>MGSanta Rita de Minas</v>
      </c>
      <c r="D2029" s="11">
        <f>IF(A2029=A2028,'Cargos x vlr'!$G$4,'Cargos x vlr'!$F$4)</f>
        <v>200</v>
      </c>
      <c r="E2029" s="11">
        <f>IF(A2029=A2028,'Cargos x vlr'!$G$5,'Cargos x vlr'!$F$5)</f>
        <v>200</v>
      </c>
      <c r="F2029" s="11" t="str">
        <f t="shared" si="63"/>
        <v>Interior</v>
      </c>
    </row>
    <row r="2030" spans="1:6" x14ac:dyDescent="0.25">
      <c r="A2030" s="2" t="s">
        <v>10975</v>
      </c>
      <c r="B2030" t="s">
        <v>10806</v>
      </c>
      <c r="C2030" t="str">
        <f t="shared" si="62"/>
        <v>MGSanta Rita do Itueto</v>
      </c>
      <c r="D2030" s="11">
        <f>IF(A2030=A2029,'Cargos x vlr'!$G$4,'Cargos x vlr'!$F$4)</f>
        <v>200</v>
      </c>
      <c r="E2030" s="11">
        <f>IF(A2030=A2029,'Cargos x vlr'!$G$5,'Cargos x vlr'!$F$5)</f>
        <v>200</v>
      </c>
      <c r="F2030" s="11" t="str">
        <f t="shared" si="63"/>
        <v>Interior</v>
      </c>
    </row>
    <row r="2031" spans="1:6" x14ac:dyDescent="0.25">
      <c r="A2031" s="2" t="s">
        <v>10975</v>
      </c>
      <c r="B2031" t="s">
        <v>10807</v>
      </c>
      <c r="C2031" t="str">
        <f t="shared" si="62"/>
        <v>MGSanta Rita do Sapucaí</v>
      </c>
      <c r="D2031" s="11">
        <f>IF(A2031=A2030,'Cargos x vlr'!$G$4,'Cargos x vlr'!$F$4)</f>
        <v>200</v>
      </c>
      <c r="E2031" s="11">
        <f>IF(A2031=A2030,'Cargos x vlr'!$G$5,'Cargos x vlr'!$F$5)</f>
        <v>200</v>
      </c>
      <c r="F2031" s="11" t="str">
        <f t="shared" si="63"/>
        <v>Interior</v>
      </c>
    </row>
    <row r="2032" spans="1:6" x14ac:dyDescent="0.25">
      <c r="A2032" s="2" t="s">
        <v>10975</v>
      </c>
      <c r="B2032" t="s">
        <v>10808</v>
      </c>
      <c r="C2032" t="str">
        <f t="shared" si="62"/>
        <v>MGSanta Rosa da Serra</v>
      </c>
      <c r="D2032" s="11">
        <f>IF(A2032=A2031,'Cargos x vlr'!$G$4,'Cargos x vlr'!$F$4)</f>
        <v>200</v>
      </c>
      <c r="E2032" s="11">
        <f>IF(A2032=A2031,'Cargos x vlr'!$G$5,'Cargos x vlr'!$F$5)</f>
        <v>200</v>
      </c>
      <c r="F2032" s="11" t="str">
        <f t="shared" si="63"/>
        <v>Interior</v>
      </c>
    </row>
    <row r="2033" spans="1:6" x14ac:dyDescent="0.25">
      <c r="A2033" s="2" t="s">
        <v>10975</v>
      </c>
      <c r="B2033" t="s">
        <v>10809</v>
      </c>
      <c r="C2033" t="str">
        <f t="shared" si="62"/>
        <v>MGSanta Vitória</v>
      </c>
      <c r="D2033" s="11">
        <f>IF(A2033=A2032,'Cargos x vlr'!$G$4,'Cargos x vlr'!$F$4)</f>
        <v>200</v>
      </c>
      <c r="E2033" s="11">
        <f>IF(A2033=A2032,'Cargos x vlr'!$G$5,'Cargos x vlr'!$F$5)</f>
        <v>200</v>
      </c>
      <c r="F2033" s="11" t="str">
        <f t="shared" si="63"/>
        <v>Interior</v>
      </c>
    </row>
    <row r="2034" spans="1:6" x14ac:dyDescent="0.25">
      <c r="A2034" s="2" t="s">
        <v>10975</v>
      </c>
      <c r="B2034" t="s">
        <v>10810</v>
      </c>
      <c r="C2034" t="str">
        <f t="shared" si="62"/>
        <v>MGSantana da Vargem</v>
      </c>
      <c r="D2034" s="11">
        <f>IF(A2034=A2033,'Cargos x vlr'!$G$4,'Cargos x vlr'!$F$4)</f>
        <v>200</v>
      </c>
      <c r="E2034" s="11">
        <f>IF(A2034=A2033,'Cargos x vlr'!$G$5,'Cargos x vlr'!$F$5)</f>
        <v>200</v>
      </c>
      <c r="F2034" s="11" t="str">
        <f t="shared" si="63"/>
        <v>Interior</v>
      </c>
    </row>
    <row r="2035" spans="1:6" x14ac:dyDescent="0.25">
      <c r="A2035" s="2" t="s">
        <v>10975</v>
      </c>
      <c r="B2035" t="s">
        <v>10811</v>
      </c>
      <c r="C2035" t="str">
        <f t="shared" si="62"/>
        <v>MGSantana de Cataguases</v>
      </c>
      <c r="D2035" s="11">
        <f>IF(A2035=A2034,'Cargos x vlr'!$G$4,'Cargos x vlr'!$F$4)</f>
        <v>200</v>
      </c>
      <c r="E2035" s="11">
        <f>IF(A2035=A2034,'Cargos x vlr'!$G$5,'Cargos x vlr'!$F$5)</f>
        <v>200</v>
      </c>
      <c r="F2035" s="11" t="str">
        <f t="shared" si="63"/>
        <v>Interior</v>
      </c>
    </row>
    <row r="2036" spans="1:6" x14ac:dyDescent="0.25">
      <c r="A2036" s="2" t="s">
        <v>10975</v>
      </c>
      <c r="B2036" t="s">
        <v>10812</v>
      </c>
      <c r="C2036" t="str">
        <f t="shared" si="62"/>
        <v>MGSantana de Pirapama</v>
      </c>
      <c r="D2036" s="11">
        <f>IF(A2036=A2035,'Cargos x vlr'!$G$4,'Cargos x vlr'!$F$4)</f>
        <v>200</v>
      </c>
      <c r="E2036" s="11">
        <f>IF(A2036=A2035,'Cargos x vlr'!$G$5,'Cargos x vlr'!$F$5)</f>
        <v>200</v>
      </c>
      <c r="F2036" s="11" t="str">
        <f t="shared" si="63"/>
        <v>Interior</v>
      </c>
    </row>
    <row r="2037" spans="1:6" x14ac:dyDescent="0.25">
      <c r="A2037" s="2" t="s">
        <v>10975</v>
      </c>
      <c r="B2037" t="s">
        <v>10813</v>
      </c>
      <c r="C2037" t="str">
        <f t="shared" si="62"/>
        <v>MGSantana do Deserto</v>
      </c>
      <c r="D2037" s="11">
        <f>IF(A2037=A2036,'Cargos x vlr'!$G$4,'Cargos x vlr'!$F$4)</f>
        <v>200</v>
      </c>
      <c r="E2037" s="11">
        <f>IF(A2037=A2036,'Cargos x vlr'!$G$5,'Cargos x vlr'!$F$5)</f>
        <v>200</v>
      </c>
      <c r="F2037" s="11" t="str">
        <f t="shared" si="63"/>
        <v>Interior</v>
      </c>
    </row>
    <row r="2038" spans="1:6" x14ac:dyDescent="0.25">
      <c r="A2038" s="2" t="s">
        <v>10975</v>
      </c>
      <c r="B2038" t="s">
        <v>10814</v>
      </c>
      <c r="C2038" t="str">
        <f t="shared" si="62"/>
        <v>MGSantana do Garambéu</v>
      </c>
      <c r="D2038" s="11">
        <f>IF(A2038=A2037,'Cargos x vlr'!$G$4,'Cargos x vlr'!$F$4)</f>
        <v>200</v>
      </c>
      <c r="E2038" s="11">
        <f>IF(A2038=A2037,'Cargos x vlr'!$G$5,'Cargos x vlr'!$F$5)</f>
        <v>200</v>
      </c>
      <c r="F2038" s="11" t="str">
        <f t="shared" si="63"/>
        <v>Interior</v>
      </c>
    </row>
    <row r="2039" spans="1:6" x14ac:dyDescent="0.25">
      <c r="A2039" s="2" t="s">
        <v>10975</v>
      </c>
      <c r="B2039" t="s">
        <v>10815</v>
      </c>
      <c r="C2039" t="str">
        <f t="shared" si="62"/>
        <v>MGSantana do Jacaré</v>
      </c>
      <c r="D2039" s="11">
        <f>IF(A2039=A2038,'Cargos x vlr'!$G$4,'Cargos x vlr'!$F$4)</f>
        <v>200</v>
      </c>
      <c r="E2039" s="11">
        <f>IF(A2039=A2038,'Cargos x vlr'!$G$5,'Cargos x vlr'!$F$5)</f>
        <v>200</v>
      </c>
      <c r="F2039" s="11" t="str">
        <f t="shared" si="63"/>
        <v>Interior</v>
      </c>
    </row>
    <row r="2040" spans="1:6" x14ac:dyDescent="0.25">
      <c r="A2040" s="2" t="s">
        <v>10975</v>
      </c>
      <c r="B2040" t="s">
        <v>10816</v>
      </c>
      <c r="C2040" t="str">
        <f t="shared" si="62"/>
        <v>MGSantana do Manhuaçu</v>
      </c>
      <c r="D2040" s="11">
        <f>IF(A2040=A2039,'Cargos x vlr'!$G$4,'Cargos x vlr'!$F$4)</f>
        <v>200</v>
      </c>
      <c r="E2040" s="11">
        <f>IF(A2040=A2039,'Cargos x vlr'!$G$5,'Cargos x vlr'!$F$5)</f>
        <v>200</v>
      </c>
      <c r="F2040" s="11" t="str">
        <f t="shared" si="63"/>
        <v>Interior</v>
      </c>
    </row>
    <row r="2041" spans="1:6" x14ac:dyDescent="0.25">
      <c r="A2041" s="2" t="s">
        <v>10975</v>
      </c>
      <c r="B2041" t="s">
        <v>10817</v>
      </c>
      <c r="C2041" t="str">
        <f t="shared" si="62"/>
        <v>MGSantana do Paraíso</v>
      </c>
      <c r="D2041" s="11">
        <f>IF(A2041=A2040,'Cargos x vlr'!$G$4,'Cargos x vlr'!$F$4)</f>
        <v>200</v>
      </c>
      <c r="E2041" s="11">
        <f>IF(A2041=A2040,'Cargos x vlr'!$G$5,'Cargos x vlr'!$F$5)</f>
        <v>200</v>
      </c>
      <c r="F2041" s="11" t="str">
        <f t="shared" si="63"/>
        <v>Interior</v>
      </c>
    </row>
    <row r="2042" spans="1:6" x14ac:dyDescent="0.25">
      <c r="A2042" s="2" t="s">
        <v>10975</v>
      </c>
      <c r="B2042" t="s">
        <v>10818</v>
      </c>
      <c r="C2042" t="str">
        <f t="shared" si="62"/>
        <v>MGSantana do Riacho</v>
      </c>
      <c r="D2042" s="11">
        <f>IF(A2042=A2041,'Cargos x vlr'!$G$4,'Cargos x vlr'!$F$4)</f>
        <v>200</v>
      </c>
      <c r="E2042" s="11">
        <f>IF(A2042=A2041,'Cargos x vlr'!$G$5,'Cargos x vlr'!$F$5)</f>
        <v>200</v>
      </c>
      <c r="F2042" s="11" t="str">
        <f t="shared" si="63"/>
        <v>Interior</v>
      </c>
    </row>
    <row r="2043" spans="1:6" x14ac:dyDescent="0.25">
      <c r="A2043" s="2" t="s">
        <v>10975</v>
      </c>
      <c r="B2043" t="s">
        <v>10819</v>
      </c>
      <c r="C2043" t="str">
        <f t="shared" si="62"/>
        <v>MGSantana dos Montes</v>
      </c>
      <c r="D2043" s="11">
        <f>IF(A2043=A2042,'Cargos x vlr'!$G$4,'Cargos x vlr'!$F$4)</f>
        <v>200</v>
      </c>
      <c r="E2043" s="11">
        <f>IF(A2043=A2042,'Cargos x vlr'!$G$5,'Cargos x vlr'!$F$5)</f>
        <v>200</v>
      </c>
      <c r="F2043" s="11" t="str">
        <f t="shared" si="63"/>
        <v>Interior</v>
      </c>
    </row>
    <row r="2044" spans="1:6" x14ac:dyDescent="0.25">
      <c r="A2044" s="2" t="s">
        <v>10975</v>
      </c>
      <c r="B2044" t="s">
        <v>10820</v>
      </c>
      <c r="C2044" t="str">
        <f t="shared" si="62"/>
        <v>MGSanto Antônio do Amparo</v>
      </c>
      <c r="D2044" s="11">
        <f>IF(A2044=A2043,'Cargos x vlr'!$G$4,'Cargos x vlr'!$F$4)</f>
        <v>200</v>
      </c>
      <c r="E2044" s="11">
        <f>IF(A2044=A2043,'Cargos x vlr'!$G$5,'Cargos x vlr'!$F$5)</f>
        <v>200</v>
      </c>
      <c r="F2044" s="11" t="str">
        <f t="shared" si="63"/>
        <v>Interior</v>
      </c>
    </row>
    <row r="2045" spans="1:6" x14ac:dyDescent="0.25">
      <c r="A2045" s="2" t="s">
        <v>10975</v>
      </c>
      <c r="B2045" t="s">
        <v>10821</v>
      </c>
      <c r="C2045" t="str">
        <f t="shared" si="62"/>
        <v>MGSanto Antônio do Aventureiro</v>
      </c>
      <c r="D2045" s="11">
        <f>IF(A2045=A2044,'Cargos x vlr'!$G$4,'Cargos x vlr'!$F$4)</f>
        <v>200</v>
      </c>
      <c r="E2045" s="11">
        <f>IF(A2045=A2044,'Cargos x vlr'!$G$5,'Cargos x vlr'!$F$5)</f>
        <v>200</v>
      </c>
      <c r="F2045" s="11" t="str">
        <f t="shared" si="63"/>
        <v>Interior</v>
      </c>
    </row>
    <row r="2046" spans="1:6" x14ac:dyDescent="0.25">
      <c r="A2046" s="2" t="s">
        <v>10975</v>
      </c>
      <c r="B2046" t="s">
        <v>10822</v>
      </c>
      <c r="C2046" t="str">
        <f t="shared" si="62"/>
        <v>MGSanto Antônio do Grama</v>
      </c>
      <c r="D2046" s="11">
        <f>IF(A2046=A2045,'Cargos x vlr'!$G$4,'Cargos x vlr'!$F$4)</f>
        <v>200</v>
      </c>
      <c r="E2046" s="11">
        <f>IF(A2046=A2045,'Cargos x vlr'!$G$5,'Cargos x vlr'!$F$5)</f>
        <v>200</v>
      </c>
      <c r="F2046" s="11" t="str">
        <f t="shared" si="63"/>
        <v>Interior</v>
      </c>
    </row>
    <row r="2047" spans="1:6" x14ac:dyDescent="0.25">
      <c r="A2047" s="2" t="s">
        <v>10975</v>
      </c>
      <c r="B2047" t="s">
        <v>10823</v>
      </c>
      <c r="C2047" t="str">
        <f t="shared" si="62"/>
        <v>MGSanto Antônio do Itambé</v>
      </c>
      <c r="D2047" s="11">
        <f>IF(A2047=A2046,'Cargos x vlr'!$G$4,'Cargos x vlr'!$F$4)</f>
        <v>200</v>
      </c>
      <c r="E2047" s="11">
        <f>IF(A2047=A2046,'Cargos x vlr'!$G$5,'Cargos x vlr'!$F$5)</f>
        <v>200</v>
      </c>
      <c r="F2047" s="11" t="str">
        <f t="shared" si="63"/>
        <v>Interior</v>
      </c>
    </row>
    <row r="2048" spans="1:6" x14ac:dyDescent="0.25">
      <c r="A2048" s="2" t="s">
        <v>10975</v>
      </c>
      <c r="B2048" t="s">
        <v>10824</v>
      </c>
      <c r="C2048" t="str">
        <f t="shared" si="62"/>
        <v>MGSanto Antônio do Jacinto</v>
      </c>
      <c r="D2048" s="11">
        <f>IF(A2048=A2047,'Cargos x vlr'!$G$4,'Cargos x vlr'!$F$4)</f>
        <v>200</v>
      </c>
      <c r="E2048" s="11">
        <f>IF(A2048=A2047,'Cargos x vlr'!$G$5,'Cargos x vlr'!$F$5)</f>
        <v>200</v>
      </c>
      <c r="F2048" s="11" t="str">
        <f t="shared" si="63"/>
        <v>Interior</v>
      </c>
    </row>
    <row r="2049" spans="1:6" x14ac:dyDescent="0.25">
      <c r="A2049" s="2" t="s">
        <v>10975</v>
      </c>
      <c r="B2049" t="s">
        <v>10825</v>
      </c>
      <c r="C2049" t="str">
        <f t="shared" si="62"/>
        <v>MGSanto Antônio do Monte</v>
      </c>
      <c r="D2049" s="11">
        <f>IF(A2049=A2048,'Cargos x vlr'!$G$4,'Cargos x vlr'!$F$4)</f>
        <v>200</v>
      </c>
      <c r="E2049" s="11">
        <f>IF(A2049=A2048,'Cargos x vlr'!$G$5,'Cargos x vlr'!$F$5)</f>
        <v>200</v>
      </c>
      <c r="F2049" s="11" t="str">
        <f t="shared" si="63"/>
        <v>Interior</v>
      </c>
    </row>
    <row r="2050" spans="1:6" x14ac:dyDescent="0.25">
      <c r="A2050" s="2" t="s">
        <v>10975</v>
      </c>
      <c r="B2050" t="s">
        <v>10826</v>
      </c>
      <c r="C2050" t="str">
        <f t="shared" si="62"/>
        <v>MGSanto Antônio do Retiro</v>
      </c>
      <c r="D2050" s="11">
        <f>IF(A2050=A2049,'Cargos x vlr'!$G$4,'Cargos x vlr'!$F$4)</f>
        <v>200</v>
      </c>
      <c r="E2050" s="11">
        <f>IF(A2050=A2049,'Cargos x vlr'!$G$5,'Cargos x vlr'!$F$5)</f>
        <v>200</v>
      </c>
      <c r="F2050" s="11" t="str">
        <f t="shared" si="63"/>
        <v>Interior</v>
      </c>
    </row>
    <row r="2051" spans="1:6" x14ac:dyDescent="0.25">
      <c r="A2051" s="2" t="s">
        <v>10975</v>
      </c>
      <c r="B2051" t="s">
        <v>10827</v>
      </c>
      <c r="C2051" t="str">
        <f t="shared" ref="C2051:C2114" si="64">CONCATENATE(A2051,B2051)</f>
        <v>MGSanto Antônio do Rio Abaixo</v>
      </c>
      <c r="D2051" s="11">
        <f>IF(A2051=A2050,'Cargos x vlr'!$G$4,'Cargos x vlr'!$F$4)</f>
        <v>200</v>
      </c>
      <c r="E2051" s="11">
        <f>IF(A2051=A2050,'Cargos x vlr'!$G$5,'Cargos x vlr'!$F$5)</f>
        <v>200</v>
      </c>
      <c r="F2051" s="11" t="str">
        <f t="shared" ref="F2051:F2114" si="65">IF(A2050=A2051,"Interior","Capital")</f>
        <v>Interior</v>
      </c>
    </row>
    <row r="2052" spans="1:6" x14ac:dyDescent="0.25">
      <c r="A2052" s="2" t="s">
        <v>10975</v>
      </c>
      <c r="B2052" t="s">
        <v>10828</v>
      </c>
      <c r="C2052" t="str">
        <f t="shared" si="64"/>
        <v>MGSanto Hipólito</v>
      </c>
      <c r="D2052" s="11">
        <f>IF(A2052=A2051,'Cargos x vlr'!$G$4,'Cargos x vlr'!$F$4)</f>
        <v>200</v>
      </c>
      <c r="E2052" s="11">
        <f>IF(A2052=A2051,'Cargos x vlr'!$G$5,'Cargos x vlr'!$F$5)</f>
        <v>200</v>
      </c>
      <c r="F2052" s="11" t="str">
        <f t="shared" si="65"/>
        <v>Interior</v>
      </c>
    </row>
    <row r="2053" spans="1:6" x14ac:dyDescent="0.25">
      <c r="A2053" s="2" t="s">
        <v>10975</v>
      </c>
      <c r="B2053" t="s">
        <v>10829</v>
      </c>
      <c r="C2053" t="str">
        <f t="shared" si="64"/>
        <v>MGSantos Dumont</v>
      </c>
      <c r="D2053" s="11">
        <f>IF(A2053=A2052,'Cargos x vlr'!$G$4,'Cargos x vlr'!$F$4)</f>
        <v>200</v>
      </c>
      <c r="E2053" s="11">
        <f>IF(A2053=A2052,'Cargos x vlr'!$G$5,'Cargos x vlr'!$F$5)</f>
        <v>200</v>
      </c>
      <c r="F2053" s="11" t="str">
        <f t="shared" si="65"/>
        <v>Interior</v>
      </c>
    </row>
    <row r="2054" spans="1:6" x14ac:dyDescent="0.25">
      <c r="A2054" s="2" t="s">
        <v>10975</v>
      </c>
      <c r="B2054" t="s">
        <v>10830</v>
      </c>
      <c r="C2054" t="str">
        <f t="shared" si="64"/>
        <v>MGSão Bento Abade</v>
      </c>
      <c r="D2054" s="11">
        <f>IF(A2054=A2053,'Cargos x vlr'!$G$4,'Cargos x vlr'!$F$4)</f>
        <v>200</v>
      </c>
      <c r="E2054" s="11">
        <f>IF(A2054=A2053,'Cargos x vlr'!$G$5,'Cargos x vlr'!$F$5)</f>
        <v>200</v>
      </c>
      <c r="F2054" s="11" t="str">
        <f t="shared" si="65"/>
        <v>Interior</v>
      </c>
    </row>
    <row r="2055" spans="1:6" x14ac:dyDescent="0.25">
      <c r="A2055" s="2" t="s">
        <v>10975</v>
      </c>
      <c r="B2055" t="s">
        <v>10831</v>
      </c>
      <c r="C2055" t="str">
        <f t="shared" si="64"/>
        <v>MGSão Brás do Suaçuí</v>
      </c>
      <c r="D2055" s="11">
        <f>IF(A2055=A2054,'Cargos x vlr'!$G$4,'Cargos x vlr'!$F$4)</f>
        <v>200</v>
      </c>
      <c r="E2055" s="11">
        <f>IF(A2055=A2054,'Cargos x vlr'!$G$5,'Cargos x vlr'!$F$5)</f>
        <v>200</v>
      </c>
      <c r="F2055" s="11" t="str">
        <f t="shared" si="65"/>
        <v>Interior</v>
      </c>
    </row>
    <row r="2056" spans="1:6" x14ac:dyDescent="0.25">
      <c r="A2056" s="2" t="s">
        <v>10975</v>
      </c>
      <c r="B2056" t="s">
        <v>10832</v>
      </c>
      <c r="C2056" t="str">
        <f t="shared" si="64"/>
        <v>MGSão Domingos das Dores</v>
      </c>
      <c r="D2056" s="11">
        <f>IF(A2056=A2055,'Cargos x vlr'!$G$4,'Cargos x vlr'!$F$4)</f>
        <v>200</v>
      </c>
      <c r="E2056" s="11">
        <f>IF(A2056=A2055,'Cargos x vlr'!$G$5,'Cargos x vlr'!$F$5)</f>
        <v>200</v>
      </c>
      <c r="F2056" s="11" t="str">
        <f t="shared" si="65"/>
        <v>Interior</v>
      </c>
    </row>
    <row r="2057" spans="1:6" x14ac:dyDescent="0.25">
      <c r="A2057" s="2" t="s">
        <v>10975</v>
      </c>
      <c r="B2057" t="s">
        <v>10833</v>
      </c>
      <c r="C2057" t="str">
        <f t="shared" si="64"/>
        <v>MGSão Domingos do Prata</v>
      </c>
      <c r="D2057" s="11">
        <f>IF(A2057=A2056,'Cargos x vlr'!$G$4,'Cargos x vlr'!$F$4)</f>
        <v>200</v>
      </c>
      <c r="E2057" s="11">
        <f>IF(A2057=A2056,'Cargos x vlr'!$G$5,'Cargos x vlr'!$F$5)</f>
        <v>200</v>
      </c>
      <c r="F2057" s="11" t="str">
        <f t="shared" si="65"/>
        <v>Interior</v>
      </c>
    </row>
    <row r="2058" spans="1:6" x14ac:dyDescent="0.25">
      <c r="A2058" s="2" t="s">
        <v>10975</v>
      </c>
      <c r="B2058" t="s">
        <v>10834</v>
      </c>
      <c r="C2058" t="str">
        <f t="shared" si="64"/>
        <v>MGSão Félix de Minas</v>
      </c>
      <c r="D2058" s="11">
        <f>IF(A2058=A2057,'Cargos x vlr'!$G$4,'Cargos x vlr'!$F$4)</f>
        <v>200</v>
      </c>
      <c r="E2058" s="11">
        <f>IF(A2058=A2057,'Cargos x vlr'!$G$5,'Cargos x vlr'!$F$5)</f>
        <v>200</v>
      </c>
      <c r="F2058" s="11" t="str">
        <f t="shared" si="65"/>
        <v>Interior</v>
      </c>
    </row>
    <row r="2059" spans="1:6" x14ac:dyDescent="0.25">
      <c r="A2059" s="2" t="s">
        <v>10975</v>
      </c>
      <c r="B2059" t="s">
        <v>7252</v>
      </c>
      <c r="C2059" t="str">
        <f t="shared" si="64"/>
        <v>MGSão Francisco</v>
      </c>
      <c r="D2059" s="11">
        <f>IF(A2059=A2058,'Cargos x vlr'!$G$4,'Cargos x vlr'!$F$4)</f>
        <v>200</v>
      </c>
      <c r="E2059" s="11">
        <f>IF(A2059=A2058,'Cargos x vlr'!$G$5,'Cargos x vlr'!$F$5)</f>
        <v>200</v>
      </c>
      <c r="F2059" s="11" t="str">
        <f t="shared" si="65"/>
        <v>Interior</v>
      </c>
    </row>
    <row r="2060" spans="1:6" x14ac:dyDescent="0.25">
      <c r="A2060" s="2" t="s">
        <v>10975</v>
      </c>
      <c r="B2060" t="s">
        <v>10140</v>
      </c>
      <c r="C2060" t="str">
        <f t="shared" si="64"/>
        <v>MGSão Francisco de Paula</v>
      </c>
      <c r="D2060" s="11">
        <f>IF(A2060=A2059,'Cargos x vlr'!$G$4,'Cargos x vlr'!$F$4)</f>
        <v>200</v>
      </c>
      <c r="E2060" s="11">
        <f>IF(A2060=A2059,'Cargos x vlr'!$G$5,'Cargos x vlr'!$F$5)</f>
        <v>200</v>
      </c>
      <c r="F2060" s="11" t="str">
        <f t="shared" si="65"/>
        <v>Interior</v>
      </c>
    </row>
    <row r="2061" spans="1:6" x14ac:dyDescent="0.25">
      <c r="A2061" s="2" t="s">
        <v>10975</v>
      </c>
      <c r="B2061" t="s">
        <v>10835</v>
      </c>
      <c r="C2061" t="str">
        <f t="shared" si="64"/>
        <v>MGSão Francisco de Sales</v>
      </c>
      <c r="D2061" s="11">
        <f>IF(A2061=A2060,'Cargos x vlr'!$G$4,'Cargos x vlr'!$F$4)</f>
        <v>200</v>
      </c>
      <c r="E2061" s="11">
        <f>IF(A2061=A2060,'Cargos x vlr'!$G$5,'Cargos x vlr'!$F$5)</f>
        <v>200</v>
      </c>
      <c r="F2061" s="11" t="str">
        <f t="shared" si="65"/>
        <v>Interior</v>
      </c>
    </row>
    <row r="2062" spans="1:6" x14ac:dyDescent="0.25">
      <c r="A2062" s="2" t="s">
        <v>10975</v>
      </c>
      <c r="B2062" t="s">
        <v>10836</v>
      </c>
      <c r="C2062" t="str">
        <f t="shared" si="64"/>
        <v>MGSão Francisco do Glória</v>
      </c>
      <c r="D2062" s="11">
        <f>IF(A2062=A2061,'Cargos x vlr'!$G$4,'Cargos x vlr'!$F$4)</f>
        <v>200</v>
      </c>
      <c r="E2062" s="11">
        <f>IF(A2062=A2061,'Cargos x vlr'!$G$5,'Cargos x vlr'!$F$5)</f>
        <v>200</v>
      </c>
      <c r="F2062" s="11" t="str">
        <f t="shared" si="65"/>
        <v>Interior</v>
      </c>
    </row>
    <row r="2063" spans="1:6" x14ac:dyDescent="0.25">
      <c r="A2063" s="2" t="s">
        <v>10975</v>
      </c>
      <c r="B2063" t="s">
        <v>10837</v>
      </c>
      <c r="C2063" t="str">
        <f t="shared" si="64"/>
        <v>MGSão Geraldo</v>
      </c>
      <c r="D2063" s="11">
        <f>IF(A2063=A2062,'Cargos x vlr'!$G$4,'Cargos x vlr'!$F$4)</f>
        <v>200</v>
      </c>
      <c r="E2063" s="11">
        <f>IF(A2063=A2062,'Cargos x vlr'!$G$5,'Cargos x vlr'!$F$5)</f>
        <v>200</v>
      </c>
      <c r="F2063" s="11" t="str">
        <f t="shared" si="65"/>
        <v>Interior</v>
      </c>
    </row>
    <row r="2064" spans="1:6" x14ac:dyDescent="0.25">
      <c r="A2064" s="2" t="s">
        <v>10975</v>
      </c>
      <c r="B2064" t="s">
        <v>10838</v>
      </c>
      <c r="C2064" t="str">
        <f t="shared" si="64"/>
        <v>MGSão Geraldo da Piedade</v>
      </c>
      <c r="D2064" s="11">
        <f>IF(A2064=A2063,'Cargos x vlr'!$G$4,'Cargos x vlr'!$F$4)</f>
        <v>200</v>
      </c>
      <c r="E2064" s="11">
        <f>IF(A2064=A2063,'Cargos x vlr'!$G$5,'Cargos x vlr'!$F$5)</f>
        <v>200</v>
      </c>
      <c r="F2064" s="11" t="str">
        <f t="shared" si="65"/>
        <v>Interior</v>
      </c>
    </row>
    <row r="2065" spans="1:6" x14ac:dyDescent="0.25">
      <c r="A2065" s="2" t="s">
        <v>10975</v>
      </c>
      <c r="B2065" t="s">
        <v>10839</v>
      </c>
      <c r="C2065" t="str">
        <f t="shared" si="64"/>
        <v>MGSão Geraldo do Baixio</v>
      </c>
      <c r="D2065" s="11">
        <f>IF(A2065=A2064,'Cargos x vlr'!$G$4,'Cargos x vlr'!$F$4)</f>
        <v>200</v>
      </c>
      <c r="E2065" s="11">
        <f>IF(A2065=A2064,'Cargos x vlr'!$G$5,'Cargos x vlr'!$F$5)</f>
        <v>200</v>
      </c>
      <c r="F2065" s="11" t="str">
        <f t="shared" si="65"/>
        <v>Interior</v>
      </c>
    </row>
    <row r="2066" spans="1:6" x14ac:dyDescent="0.25">
      <c r="A2066" s="2" t="s">
        <v>10975</v>
      </c>
      <c r="B2066" t="s">
        <v>10840</v>
      </c>
      <c r="C2066" t="str">
        <f t="shared" si="64"/>
        <v>MGSão Gonçalo do Abaeté</v>
      </c>
      <c r="D2066" s="11">
        <f>IF(A2066=A2065,'Cargos x vlr'!$G$4,'Cargos x vlr'!$F$4)</f>
        <v>200</v>
      </c>
      <c r="E2066" s="11">
        <f>IF(A2066=A2065,'Cargos x vlr'!$G$5,'Cargos x vlr'!$F$5)</f>
        <v>200</v>
      </c>
      <c r="F2066" s="11" t="str">
        <f t="shared" si="65"/>
        <v>Interior</v>
      </c>
    </row>
    <row r="2067" spans="1:6" x14ac:dyDescent="0.25">
      <c r="A2067" s="2" t="s">
        <v>10975</v>
      </c>
      <c r="B2067" t="s">
        <v>10841</v>
      </c>
      <c r="C2067" t="str">
        <f t="shared" si="64"/>
        <v>MGSão Gonçalo do Pará</v>
      </c>
      <c r="D2067" s="11">
        <f>IF(A2067=A2066,'Cargos x vlr'!$G$4,'Cargos x vlr'!$F$4)</f>
        <v>200</v>
      </c>
      <c r="E2067" s="11">
        <f>IF(A2067=A2066,'Cargos x vlr'!$G$5,'Cargos x vlr'!$F$5)</f>
        <v>200</v>
      </c>
      <c r="F2067" s="11" t="str">
        <f t="shared" si="65"/>
        <v>Interior</v>
      </c>
    </row>
    <row r="2068" spans="1:6" x14ac:dyDescent="0.25">
      <c r="A2068" s="2" t="s">
        <v>10975</v>
      </c>
      <c r="B2068" t="s">
        <v>10842</v>
      </c>
      <c r="C2068" t="str">
        <f t="shared" si="64"/>
        <v>MGSão Gonçalo do Rio Abaixo</v>
      </c>
      <c r="D2068" s="11">
        <f>IF(A2068=A2067,'Cargos x vlr'!$G$4,'Cargos x vlr'!$F$4)</f>
        <v>200</v>
      </c>
      <c r="E2068" s="11">
        <f>IF(A2068=A2067,'Cargos x vlr'!$G$5,'Cargos x vlr'!$F$5)</f>
        <v>200</v>
      </c>
      <c r="F2068" s="11" t="str">
        <f t="shared" si="65"/>
        <v>Interior</v>
      </c>
    </row>
    <row r="2069" spans="1:6" x14ac:dyDescent="0.25">
      <c r="A2069" s="2" t="s">
        <v>10975</v>
      </c>
      <c r="B2069" t="s">
        <v>10843</v>
      </c>
      <c r="C2069" t="str">
        <f t="shared" si="64"/>
        <v>MGSão Gonçalo do Rio Preto</v>
      </c>
      <c r="D2069" s="11">
        <f>IF(A2069=A2068,'Cargos x vlr'!$G$4,'Cargos x vlr'!$F$4)</f>
        <v>200</v>
      </c>
      <c r="E2069" s="11">
        <f>IF(A2069=A2068,'Cargos x vlr'!$G$5,'Cargos x vlr'!$F$5)</f>
        <v>200</v>
      </c>
      <c r="F2069" s="11" t="str">
        <f t="shared" si="65"/>
        <v>Interior</v>
      </c>
    </row>
    <row r="2070" spans="1:6" x14ac:dyDescent="0.25">
      <c r="A2070" s="2" t="s">
        <v>10975</v>
      </c>
      <c r="B2070" t="s">
        <v>10844</v>
      </c>
      <c r="C2070" t="str">
        <f t="shared" si="64"/>
        <v>MGSão Gonçalo do Sapucaí</v>
      </c>
      <c r="D2070" s="11">
        <f>IF(A2070=A2069,'Cargos x vlr'!$G$4,'Cargos x vlr'!$F$4)</f>
        <v>200</v>
      </c>
      <c r="E2070" s="11">
        <f>IF(A2070=A2069,'Cargos x vlr'!$G$5,'Cargos x vlr'!$F$5)</f>
        <v>200</v>
      </c>
      <c r="F2070" s="11" t="str">
        <f t="shared" si="65"/>
        <v>Interior</v>
      </c>
    </row>
    <row r="2071" spans="1:6" x14ac:dyDescent="0.25">
      <c r="A2071" s="2" t="s">
        <v>10975</v>
      </c>
      <c r="B2071" t="s">
        <v>10845</v>
      </c>
      <c r="C2071" t="str">
        <f t="shared" si="64"/>
        <v>MGSão Gotardo</v>
      </c>
      <c r="D2071" s="11">
        <f>IF(A2071=A2070,'Cargos x vlr'!$G$4,'Cargos x vlr'!$F$4)</f>
        <v>200</v>
      </c>
      <c r="E2071" s="11">
        <f>IF(A2071=A2070,'Cargos x vlr'!$G$5,'Cargos x vlr'!$F$5)</f>
        <v>200</v>
      </c>
      <c r="F2071" s="11" t="str">
        <f t="shared" si="65"/>
        <v>Interior</v>
      </c>
    </row>
    <row r="2072" spans="1:6" x14ac:dyDescent="0.25">
      <c r="A2072" s="2" t="s">
        <v>10975</v>
      </c>
      <c r="B2072" t="s">
        <v>10846</v>
      </c>
      <c r="C2072" t="str">
        <f t="shared" si="64"/>
        <v>MGSão João Batista do Glória</v>
      </c>
      <c r="D2072" s="11">
        <f>IF(A2072=A2071,'Cargos x vlr'!$G$4,'Cargos x vlr'!$F$4)</f>
        <v>200</v>
      </c>
      <c r="E2072" s="11">
        <f>IF(A2072=A2071,'Cargos x vlr'!$G$5,'Cargos x vlr'!$F$5)</f>
        <v>200</v>
      </c>
      <c r="F2072" s="11" t="str">
        <f t="shared" si="65"/>
        <v>Interior</v>
      </c>
    </row>
    <row r="2073" spans="1:6" x14ac:dyDescent="0.25">
      <c r="A2073" s="2" t="s">
        <v>10975</v>
      </c>
      <c r="B2073" t="s">
        <v>10847</v>
      </c>
      <c r="C2073" t="str">
        <f t="shared" si="64"/>
        <v>MGSão João da Lagoa</v>
      </c>
      <c r="D2073" s="11">
        <f>IF(A2073=A2072,'Cargos x vlr'!$G$4,'Cargos x vlr'!$F$4)</f>
        <v>200</v>
      </c>
      <c r="E2073" s="11">
        <f>IF(A2073=A2072,'Cargos x vlr'!$G$5,'Cargos x vlr'!$F$5)</f>
        <v>200</v>
      </c>
      <c r="F2073" s="11" t="str">
        <f t="shared" si="65"/>
        <v>Interior</v>
      </c>
    </row>
    <row r="2074" spans="1:6" x14ac:dyDescent="0.25">
      <c r="A2074" s="2" t="s">
        <v>10975</v>
      </c>
      <c r="B2074" t="s">
        <v>10848</v>
      </c>
      <c r="C2074" t="str">
        <f t="shared" si="64"/>
        <v>MGSão João da Mata</v>
      </c>
      <c r="D2074" s="11">
        <f>IF(A2074=A2073,'Cargos x vlr'!$G$4,'Cargos x vlr'!$F$4)</f>
        <v>200</v>
      </c>
      <c r="E2074" s="11">
        <f>IF(A2074=A2073,'Cargos x vlr'!$G$5,'Cargos x vlr'!$F$5)</f>
        <v>200</v>
      </c>
      <c r="F2074" s="11" t="str">
        <f t="shared" si="65"/>
        <v>Interior</v>
      </c>
    </row>
    <row r="2075" spans="1:6" x14ac:dyDescent="0.25">
      <c r="A2075" s="2" t="s">
        <v>10975</v>
      </c>
      <c r="B2075" t="s">
        <v>10849</v>
      </c>
      <c r="C2075" t="str">
        <f t="shared" si="64"/>
        <v>MGSão João da Ponte</v>
      </c>
      <c r="D2075" s="11">
        <f>IF(A2075=A2074,'Cargos x vlr'!$G$4,'Cargos x vlr'!$F$4)</f>
        <v>200</v>
      </c>
      <c r="E2075" s="11">
        <f>IF(A2075=A2074,'Cargos x vlr'!$G$5,'Cargos x vlr'!$F$5)</f>
        <v>200</v>
      </c>
      <c r="F2075" s="11" t="str">
        <f t="shared" si="65"/>
        <v>Interior</v>
      </c>
    </row>
    <row r="2076" spans="1:6" x14ac:dyDescent="0.25">
      <c r="A2076" s="2" t="s">
        <v>10975</v>
      </c>
      <c r="B2076" t="s">
        <v>10850</v>
      </c>
      <c r="C2076" t="str">
        <f t="shared" si="64"/>
        <v>MGSão João das Missões</v>
      </c>
      <c r="D2076" s="11">
        <f>IF(A2076=A2075,'Cargos x vlr'!$G$4,'Cargos x vlr'!$F$4)</f>
        <v>200</v>
      </c>
      <c r="E2076" s="11">
        <f>IF(A2076=A2075,'Cargos x vlr'!$G$5,'Cargos x vlr'!$F$5)</f>
        <v>200</v>
      </c>
      <c r="F2076" s="11" t="str">
        <f t="shared" si="65"/>
        <v>Interior</v>
      </c>
    </row>
    <row r="2077" spans="1:6" x14ac:dyDescent="0.25">
      <c r="A2077" s="2" t="s">
        <v>10975</v>
      </c>
      <c r="B2077" t="s">
        <v>10851</v>
      </c>
      <c r="C2077" t="str">
        <f t="shared" si="64"/>
        <v>MGSão João del-Rei</v>
      </c>
      <c r="D2077" s="11">
        <f>IF(A2077=A2076,'Cargos x vlr'!$G$4,'Cargos x vlr'!$F$4)</f>
        <v>200</v>
      </c>
      <c r="E2077" s="11">
        <f>IF(A2077=A2076,'Cargos x vlr'!$G$5,'Cargos x vlr'!$F$5)</f>
        <v>200</v>
      </c>
      <c r="F2077" s="11" t="str">
        <f t="shared" si="65"/>
        <v>Interior</v>
      </c>
    </row>
    <row r="2078" spans="1:6" x14ac:dyDescent="0.25">
      <c r="A2078" s="2" t="s">
        <v>10975</v>
      </c>
      <c r="B2078" t="s">
        <v>10852</v>
      </c>
      <c r="C2078" t="str">
        <f t="shared" si="64"/>
        <v>MGSão João do Manhuaçu</v>
      </c>
      <c r="D2078" s="11">
        <f>IF(A2078=A2077,'Cargos x vlr'!$G$4,'Cargos x vlr'!$F$4)</f>
        <v>200</v>
      </c>
      <c r="E2078" s="11">
        <f>IF(A2078=A2077,'Cargos x vlr'!$G$5,'Cargos x vlr'!$F$5)</f>
        <v>200</v>
      </c>
      <c r="F2078" s="11" t="str">
        <f t="shared" si="65"/>
        <v>Interior</v>
      </c>
    </row>
    <row r="2079" spans="1:6" x14ac:dyDescent="0.25">
      <c r="A2079" s="2" t="s">
        <v>10975</v>
      </c>
      <c r="B2079" t="s">
        <v>10853</v>
      </c>
      <c r="C2079" t="str">
        <f t="shared" si="64"/>
        <v>MGSão João do Manteninha</v>
      </c>
      <c r="D2079" s="11">
        <f>IF(A2079=A2078,'Cargos x vlr'!$G$4,'Cargos x vlr'!$F$4)</f>
        <v>200</v>
      </c>
      <c r="E2079" s="11">
        <f>IF(A2079=A2078,'Cargos x vlr'!$G$5,'Cargos x vlr'!$F$5)</f>
        <v>200</v>
      </c>
      <c r="F2079" s="11" t="str">
        <f t="shared" si="65"/>
        <v>Interior</v>
      </c>
    </row>
    <row r="2080" spans="1:6" x14ac:dyDescent="0.25">
      <c r="A2080" s="2" t="s">
        <v>10975</v>
      </c>
      <c r="B2080" t="s">
        <v>10854</v>
      </c>
      <c r="C2080" t="str">
        <f t="shared" si="64"/>
        <v>MGSão João do Oriente</v>
      </c>
      <c r="D2080" s="11">
        <f>IF(A2080=A2079,'Cargos x vlr'!$G$4,'Cargos x vlr'!$F$4)</f>
        <v>200</v>
      </c>
      <c r="E2080" s="11">
        <f>IF(A2080=A2079,'Cargos x vlr'!$G$5,'Cargos x vlr'!$F$5)</f>
        <v>200</v>
      </c>
      <c r="F2080" s="11" t="str">
        <f t="shared" si="65"/>
        <v>Interior</v>
      </c>
    </row>
    <row r="2081" spans="1:6" x14ac:dyDescent="0.25">
      <c r="A2081" s="2" t="s">
        <v>10975</v>
      </c>
      <c r="B2081" t="s">
        <v>10855</v>
      </c>
      <c r="C2081" t="str">
        <f t="shared" si="64"/>
        <v>MGSão João do Pacuí</v>
      </c>
      <c r="D2081" s="11">
        <f>IF(A2081=A2080,'Cargos x vlr'!$G$4,'Cargos x vlr'!$F$4)</f>
        <v>200</v>
      </c>
      <c r="E2081" s="11">
        <f>IF(A2081=A2080,'Cargos x vlr'!$G$5,'Cargos x vlr'!$F$5)</f>
        <v>200</v>
      </c>
      <c r="F2081" s="11" t="str">
        <f t="shared" si="65"/>
        <v>Interior</v>
      </c>
    </row>
    <row r="2082" spans="1:6" x14ac:dyDescent="0.25">
      <c r="A2082" s="2" t="s">
        <v>10975</v>
      </c>
      <c r="B2082" t="s">
        <v>8873</v>
      </c>
      <c r="C2082" t="str">
        <f t="shared" si="64"/>
        <v>MGSão João do Paraíso</v>
      </c>
      <c r="D2082" s="11">
        <f>IF(A2082=A2081,'Cargos x vlr'!$G$4,'Cargos x vlr'!$F$4)</f>
        <v>200</v>
      </c>
      <c r="E2082" s="11">
        <f>IF(A2082=A2081,'Cargos x vlr'!$G$5,'Cargos x vlr'!$F$5)</f>
        <v>200</v>
      </c>
      <c r="F2082" s="11" t="str">
        <f t="shared" si="65"/>
        <v>Interior</v>
      </c>
    </row>
    <row r="2083" spans="1:6" x14ac:dyDescent="0.25">
      <c r="A2083" s="2" t="s">
        <v>10975</v>
      </c>
      <c r="B2083" t="s">
        <v>10856</v>
      </c>
      <c r="C2083" t="str">
        <f t="shared" si="64"/>
        <v>MGSão João Evangelista</v>
      </c>
      <c r="D2083" s="11">
        <f>IF(A2083=A2082,'Cargos x vlr'!$G$4,'Cargos x vlr'!$F$4)</f>
        <v>200</v>
      </c>
      <c r="E2083" s="11">
        <f>IF(A2083=A2082,'Cargos x vlr'!$G$5,'Cargos x vlr'!$F$5)</f>
        <v>200</v>
      </c>
      <c r="F2083" s="11" t="str">
        <f t="shared" si="65"/>
        <v>Interior</v>
      </c>
    </row>
    <row r="2084" spans="1:6" x14ac:dyDescent="0.25">
      <c r="A2084" s="2" t="s">
        <v>10975</v>
      </c>
      <c r="B2084" t="s">
        <v>10857</v>
      </c>
      <c r="C2084" t="str">
        <f t="shared" si="64"/>
        <v>MGSão João Nepomuceno</v>
      </c>
      <c r="D2084" s="11">
        <f>IF(A2084=A2083,'Cargos x vlr'!$G$4,'Cargos x vlr'!$F$4)</f>
        <v>200</v>
      </c>
      <c r="E2084" s="11">
        <f>IF(A2084=A2083,'Cargos x vlr'!$G$5,'Cargos x vlr'!$F$5)</f>
        <v>200</v>
      </c>
      <c r="F2084" s="11" t="str">
        <f t="shared" si="65"/>
        <v>Interior</v>
      </c>
    </row>
    <row r="2085" spans="1:6" x14ac:dyDescent="0.25">
      <c r="A2085" s="2" t="s">
        <v>10975</v>
      </c>
      <c r="B2085" t="s">
        <v>10858</v>
      </c>
      <c r="C2085" t="str">
        <f t="shared" si="64"/>
        <v>MGSão Joaquim de Bicas</v>
      </c>
      <c r="D2085" s="11">
        <f>IF(A2085=A2084,'Cargos x vlr'!$G$4,'Cargos x vlr'!$F$4)</f>
        <v>200</v>
      </c>
      <c r="E2085" s="11">
        <f>IF(A2085=A2084,'Cargos x vlr'!$G$5,'Cargos x vlr'!$F$5)</f>
        <v>200</v>
      </c>
      <c r="F2085" s="11" t="str">
        <f t="shared" si="65"/>
        <v>Interior</v>
      </c>
    </row>
    <row r="2086" spans="1:6" x14ac:dyDescent="0.25">
      <c r="A2086" s="2" t="s">
        <v>10975</v>
      </c>
      <c r="B2086" t="s">
        <v>10859</v>
      </c>
      <c r="C2086" t="str">
        <f t="shared" si="64"/>
        <v>MGSão José da Barra</v>
      </c>
      <c r="D2086" s="11">
        <f>IF(A2086=A2085,'Cargos x vlr'!$G$4,'Cargos x vlr'!$F$4)</f>
        <v>200</v>
      </c>
      <c r="E2086" s="11">
        <f>IF(A2086=A2085,'Cargos x vlr'!$G$5,'Cargos x vlr'!$F$5)</f>
        <v>200</v>
      </c>
      <c r="F2086" s="11" t="str">
        <f t="shared" si="65"/>
        <v>Interior</v>
      </c>
    </row>
    <row r="2087" spans="1:6" x14ac:dyDescent="0.25">
      <c r="A2087" s="2" t="s">
        <v>10975</v>
      </c>
      <c r="B2087" t="s">
        <v>10860</v>
      </c>
      <c r="C2087" t="str">
        <f t="shared" si="64"/>
        <v>MGSão José da Lapa</v>
      </c>
      <c r="D2087" s="11">
        <f>IF(A2087=A2086,'Cargos x vlr'!$G$4,'Cargos x vlr'!$F$4)</f>
        <v>200</v>
      </c>
      <c r="E2087" s="11">
        <f>IF(A2087=A2086,'Cargos x vlr'!$G$5,'Cargos x vlr'!$F$5)</f>
        <v>200</v>
      </c>
      <c r="F2087" s="11" t="str">
        <f t="shared" si="65"/>
        <v>Interior</v>
      </c>
    </row>
    <row r="2088" spans="1:6" x14ac:dyDescent="0.25">
      <c r="A2088" s="2" t="s">
        <v>10975</v>
      </c>
      <c r="B2088" t="s">
        <v>10861</v>
      </c>
      <c r="C2088" t="str">
        <f t="shared" si="64"/>
        <v>MGSão José da Safira</v>
      </c>
      <c r="D2088" s="11">
        <f>IF(A2088=A2087,'Cargos x vlr'!$G$4,'Cargos x vlr'!$F$4)</f>
        <v>200</v>
      </c>
      <c r="E2088" s="11">
        <f>IF(A2088=A2087,'Cargos x vlr'!$G$5,'Cargos x vlr'!$F$5)</f>
        <v>200</v>
      </c>
      <c r="F2088" s="11" t="str">
        <f t="shared" si="65"/>
        <v>Interior</v>
      </c>
    </row>
    <row r="2089" spans="1:6" x14ac:dyDescent="0.25">
      <c r="A2089" s="2" t="s">
        <v>10975</v>
      </c>
      <c r="B2089" t="s">
        <v>10862</v>
      </c>
      <c r="C2089" t="str">
        <f t="shared" si="64"/>
        <v>MGSão José da Varginha</v>
      </c>
      <c r="D2089" s="11">
        <f>IF(A2089=A2088,'Cargos x vlr'!$G$4,'Cargos x vlr'!$F$4)</f>
        <v>200</v>
      </c>
      <c r="E2089" s="11">
        <f>IF(A2089=A2088,'Cargos x vlr'!$G$5,'Cargos x vlr'!$F$5)</f>
        <v>200</v>
      </c>
      <c r="F2089" s="11" t="str">
        <f t="shared" si="65"/>
        <v>Interior</v>
      </c>
    </row>
    <row r="2090" spans="1:6" x14ac:dyDescent="0.25">
      <c r="A2090" s="2" t="s">
        <v>10975</v>
      </c>
      <c r="B2090" t="s">
        <v>10863</v>
      </c>
      <c r="C2090" t="str">
        <f t="shared" si="64"/>
        <v>MGSão José do Alegre</v>
      </c>
      <c r="D2090" s="11">
        <f>IF(A2090=A2089,'Cargos x vlr'!$G$4,'Cargos x vlr'!$F$4)</f>
        <v>200</v>
      </c>
      <c r="E2090" s="11">
        <f>IF(A2090=A2089,'Cargos x vlr'!$G$5,'Cargos x vlr'!$F$5)</f>
        <v>200</v>
      </c>
      <c r="F2090" s="11" t="str">
        <f t="shared" si="65"/>
        <v>Interior</v>
      </c>
    </row>
    <row r="2091" spans="1:6" x14ac:dyDescent="0.25">
      <c r="A2091" s="2" t="s">
        <v>10975</v>
      </c>
      <c r="B2091" t="s">
        <v>9028</v>
      </c>
      <c r="C2091" t="str">
        <f t="shared" si="64"/>
        <v>MGSão José do Divino</v>
      </c>
      <c r="D2091" s="11">
        <f>IF(A2091=A2090,'Cargos x vlr'!$G$4,'Cargos x vlr'!$F$4)</f>
        <v>200</v>
      </c>
      <c r="E2091" s="11">
        <f>IF(A2091=A2090,'Cargos x vlr'!$G$5,'Cargos x vlr'!$F$5)</f>
        <v>200</v>
      </c>
      <c r="F2091" s="11" t="str">
        <f t="shared" si="65"/>
        <v>Interior</v>
      </c>
    </row>
    <row r="2092" spans="1:6" x14ac:dyDescent="0.25">
      <c r="A2092" s="2" t="s">
        <v>10975</v>
      </c>
      <c r="B2092" t="s">
        <v>10864</v>
      </c>
      <c r="C2092" t="str">
        <f t="shared" si="64"/>
        <v>MGSão José do Goiabal</v>
      </c>
      <c r="D2092" s="11">
        <f>IF(A2092=A2091,'Cargos x vlr'!$G$4,'Cargos x vlr'!$F$4)</f>
        <v>200</v>
      </c>
      <c r="E2092" s="11">
        <f>IF(A2092=A2091,'Cargos x vlr'!$G$5,'Cargos x vlr'!$F$5)</f>
        <v>200</v>
      </c>
      <c r="F2092" s="11" t="str">
        <f t="shared" si="65"/>
        <v>Interior</v>
      </c>
    </row>
    <row r="2093" spans="1:6" x14ac:dyDescent="0.25">
      <c r="A2093" s="2" t="s">
        <v>10975</v>
      </c>
      <c r="B2093" t="s">
        <v>10865</v>
      </c>
      <c r="C2093" t="str">
        <f t="shared" si="64"/>
        <v>MGSão José do Jacuri</v>
      </c>
      <c r="D2093" s="11">
        <f>IF(A2093=A2092,'Cargos x vlr'!$G$4,'Cargos x vlr'!$F$4)</f>
        <v>200</v>
      </c>
      <c r="E2093" s="11">
        <f>IF(A2093=A2092,'Cargos x vlr'!$G$5,'Cargos x vlr'!$F$5)</f>
        <v>200</v>
      </c>
      <c r="F2093" s="11" t="str">
        <f t="shared" si="65"/>
        <v>Interior</v>
      </c>
    </row>
    <row r="2094" spans="1:6" x14ac:dyDescent="0.25">
      <c r="A2094" s="2" t="s">
        <v>10975</v>
      </c>
      <c r="B2094" t="s">
        <v>10866</v>
      </c>
      <c r="C2094" t="str">
        <f t="shared" si="64"/>
        <v>MGSão José do Mantimento</v>
      </c>
      <c r="D2094" s="11">
        <f>IF(A2094=A2093,'Cargos x vlr'!$G$4,'Cargos x vlr'!$F$4)</f>
        <v>200</v>
      </c>
      <c r="E2094" s="11">
        <f>IF(A2094=A2093,'Cargos x vlr'!$G$5,'Cargos x vlr'!$F$5)</f>
        <v>200</v>
      </c>
      <c r="F2094" s="11" t="str">
        <f t="shared" si="65"/>
        <v>Interior</v>
      </c>
    </row>
    <row r="2095" spans="1:6" x14ac:dyDescent="0.25">
      <c r="A2095" s="2" t="s">
        <v>10975</v>
      </c>
      <c r="B2095" t="s">
        <v>10867</v>
      </c>
      <c r="C2095" t="str">
        <f t="shared" si="64"/>
        <v>MGSão Lourenço</v>
      </c>
      <c r="D2095" s="11">
        <f>IF(A2095=A2094,'Cargos x vlr'!$G$4,'Cargos x vlr'!$F$4)</f>
        <v>200</v>
      </c>
      <c r="E2095" s="11">
        <f>IF(A2095=A2094,'Cargos x vlr'!$G$5,'Cargos x vlr'!$F$5)</f>
        <v>200</v>
      </c>
      <c r="F2095" s="11" t="str">
        <f t="shared" si="65"/>
        <v>Interior</v>
      </c>
    </row>
    <row r="2096" spans="1:6" x14ac:dyDescent="0.25">
      <c r="A2096" s="2" t="s">
        <v>10975</v>
      </c>
      <c r="B2096" t="s">
        <v>10868</v>
      </c>
      <c r="C2096" t="str">
        <f t="shared" si="64"/>
        <v>MGSão Miguel do Anta</v>
      </c>
      <c r="D2096" s="11">
        <f>IF(A2096=A2095,'Cargos x vlr'!$G$4,'Cargos x vlr'!$F$4)</f>
        <v>200</v>
      </c>
      <c r="E2096" s="11">
        <f>IF(A2096=A2095,'Cargos x vlr'!$G$5,'Cargos x vlr'!$F$5)</f>
        <v>200</v>
      </c>
      <c r="F2096" s="11" t="str">
        <f t="shared" si="65"/>
        <v>Interior</v>
      </c>
    </row>
    <row r="2097" spans="1:6" x14ac:dyDescent="0.25">
      <c r="A2097" s="2" t="s">
        <v>10975</v>
      </c>
      <c r="B2097" t="s">
        <v>10869</v>
      </c>
      <c r="C2097" t="str">
        <f t="shared" si="64"/>
        <v>MGSão Pedro da União</v>
      </c>
      <c r="D2097" s="11">
        <f>IF(A2097=A2096,'Cargos x vlr'!$G$4,'Cargos x vlr'!$F$4)</f>
        <v>200</v>
      </c>
      <c r="E2097" s="11">
        <f>IF(A2097=A2096,'Cargos x vlr'!$G$5,'Cargos x vlr'!$F$5)</f>
        <v>200</v>
      </c>
      <c r="F2097" s="11" t="str">
        <f t="shared" si="65"/>
        <v>Interior</v>
      </c>
    </row>
    <row r="2098" spans="1:6" x14ac:dyDescent="0.25">
      <c r="A2098" s="2" t="s">
        <v>10975</v>
      </c>
      <c r="B2098" t="s">
        <v>10870</v>
      </c>
      <c r="C2098" t="str">
        <f t="shared" si="64"/>
        <v>MGSão Pedro do Suaçuí</v>
      </c>
      <c r="D2098" s="11">
        <f>IF(A2098=A2097,'Cargos x vlr'!$G$4,'Cargos x vlr'!$F$4)</f>
        <v>200</v>
      </c>
      <c r="E2098" s="11">
        <f>IF(A2098=A2097,'Cargos x vlr'!$G$5,'Cargos x vlr'!$F$5)</f>
        <v>200</v>
      </c>
      <c r="F2098" s="11" t="str">
        <f t="shared" si="65"/>
        <v>Interior</v>
      </c>
    </row>
    <row r="2099" spans="1:6" x14ac:dyDescent="0.25">
      <c r="A2099" s="2" t="s">
        <v>10975</v>
      </c>
      <c r="B2099" t="s">
        <v>10871</v>
      </c>
      <c r="C2099" t="str">
        <f t="shared" si="64"/>
        <v>MGSão Pedro dos Ferros</v>
      </c>
      <c r="D2099" s="11">
        <f>IF(A2099=A2098,'Cargos x vlr'!$G$4,'Cargos x vlr'!$F$4)</f>
        <v>200</v>
      </c>
      <c r="E2099" s="11">
        <f>IF(A2099=A2098,'Cargos x vlr'!$G$5,'Cargos x vlr'!$F$5)</f>
        <v>200</v>
      </c>
      <c r="F2099" s="11" t="str">
        <f t="shared" si="65"/>
        <v>Interior</v>
      </c>
    </row>
    <row r="2100" spans="1:6" x14ac:dyDescent="0.25">
      <c r="A2100" s="2" t="s">
        <v>10975</v>
      </c>
      <c r="B2100" t="s">
        <v>10872</v>
      </c>
      <c r="C2100" t="str">
        <f t="shared" si="64"/>
        <v>MGSão Romão</v>
      </c>
      <c r="D2100" s="11">
        <f>IF(A2100=A2099,'Cargos x vlr'!$G$4,'Cargos x vlr'!$F$4)</f>
        <v>200</v>
      </c>
      <c r="E2100" s="11">
        <f>IF(A2100=A2099,'Cargos x vlr'!$G$5,'Cargos x vlr'!$F$5)</f>
        <v>200</v>
      </c>
      <c r="F2100" s="11" t="str">
        <f t="shared" si="65"/>
        <v>Interior</v>
      </c>
    </row>
    <row r="2101" spans="1:6" x14ac:dyDescent="0.25">
      <c r="A2101" s="2" t="s">
        <v>10975</v>
      </c>
      <c r="B2101" t="s">
        <v>10873</v>
      </c>
      <c r="C2101" t="str">
        <f t="shared" si="64"/>
        <v>MGSão Roque de Minas</v>
      </c>
      <c r="D2101" s="11">
        <f>IF(A2101=A2100,'Cargos x vlr'!$G$4,'Cargos x vlr'!$F$4)</f>
        <v>200</v>
      </c>
      <c r="E2101" s="11">
        <f>IF(A2101=A2100,'Cargos x vlr'!$G$5,'Cargos x vlr'!$F$5)</f>
        <v>200</v>
      </c>
      <c r="F2101" s="11" t="str">
        <f t="shared" si="65"/>
        <v>Interior</v>
      </c>
    </row>
    <row r="2102" spans="1:6" x14ac:dyDescent="0.25">
      <c r="A2102" s="2" t="s">
        <v>10975</v>
      </c>
      <c r="B2102" t="s">
        <v>10874</v>
      </c>
      <c r="C2102" t="str">
        <f t="shared" si="64"/>
        <v>MGSão Sebastião da Bela Vista</v>
      </c>
      <c r="D2102" s="11">
        <f>IF(A2102=A2101,'Cargos x vlr'!$G$4,'Cargos x vlr'!$F$4)</f>
        <v>200</v>
      </c>
      <c r="E2102" s="11">
        <f>IF(A2102=A2101,'Cargos x vlr'!$G$5,'Cargos x vlr'!$F$5)</f>
        <v>200</v>
      </c>
      <c r="F2102" s="11" t="str">
        <f t="shared" si="65"/>
        <v>Interior</v>
      </c>
    </row>
    <row r="2103" spans="1:6" x14ac:dyDescent="0.25">
      <c r="A2103" s="2" t="s">
        <v>10975</v>
      </c>
      <c r="B2103" t="s">
        <v>10875</v>
      </c>
      <c r="C2103" t="str">
        <f t="shared" si="64"/>
        <v>MGSão Sebastião da Vargem Alegre</v>
      </c>
      <c r="D2103" s="11">
        <f>IF(A2103=A2102,'Cargos x vlr'!$G$4,'Cargos x vlr'!$F$4)</f>
        <v>200</v>
      </c>
      <c r="E2103" s="11">
        <f>IF(A2103=A2102,'Cargos x vlr'!$G$5,'Cargos x vlr'!$F$5)</f>
        <v>200</v>
      </c>
      <c r="F2103" s="11" t="str">
        <f t="shared" si="65"/>
        <v>Interior</v>
      </c>
    </row>
    <row r="2104" spans="1:6" x14ac:dyDescent="0.25">
      <c r="A2104" s="2" t="s">
        <v>10975</v>
      </c>
      <c r="B2104" t="s">
        <v>10876</v>
      </c>
      <c r="C2104" t="str">
        <f t="shared" si="64"/>
        <v>MGSão Sebastião do Anta</v>
      </c>
      <c r="D2104" s="11">
        <f>IF(A2104=A2103,'Cargos x vlr'!$G$4,'Cargos x vlr'!$F$4)</f>
        <v>200</v>
      </c>
      <c r="E2104" s="11">
        <f>IF(A2104=A2103,'Cargos x vlr'!$G$5,'Cargos x vlr'!$F$5)</f>
        <v>200</v>
      </c>
      <c r="F2104" s="11" t="str">
        <f t="shared" si="65"/>
        <v>Interior</v>
      </c>
    </row>
    <row r="2105" spans="1:6" x14ac:dyDescent="0.25">
      <c r="A2105" s="2" t="s">
        <v>10975</v>
      </c>
      <c r="B2105" t="s">
        <v>10877</v>
      </c>
      <c r="C2105" t="str">
        <f t="shared" si="64"/>
        <v>MGSão Sebastião do Maranhão</v>
      </c>
      <c r="D2105" s="11">
        <f>IF(A2105=A2104,'Cargos x vlr'!$G$4,'Cargos x vlr'!$F$4)</f>
        <v>200</v>
      </c>
      <c r="E2105" s="11">
        <f>IF(A2105=A2104,'Cargos x vlr'!$G$5,'Cargos x vlr'!$F$5)</f>
        <v>200</v>
      </c>
      <c r="F2105" s="11" t="str">
        <f t="shared" si="65"/>
        <v>Interior</v>
      </c>
    </row>
    <row r="2106" spans="1:6" x14ac:dyDescent="0.25">
      <c r="A2106" s="2" t="s">
        <v>10975</v>
      </c>
      <c r="B2106" t="s">
        <v>10878</v>
      </c>
      <c r="C2106" t="str">
        <f t="shared" si="64"/>
        <v>MGSão Sebastião do Oeste</v>
      </c>
      <c r="D2106" s="11">
        <f>IF(A2106=A2105,'Cargos x vlr'!$G$4,'Cargos x vlr'!$F$4)</f>
        <v>200</v>
      </c>
      <c r="E2106" s="11">
        <f>IF(A2106=A2105,'Cargos x vlr'!$G$5,'Cargos x vlr'!$F$5)</f>
        <v>200</v>
      </c>
      <c r="F2106" s="11" t="str">
        <f t="shared" si="65"/>
        <v>Interior</v>
      </c>
    </row>
    <row r="2107" spans="1:6" x14ac:dyDescent="0.25">
      <c r="A2107" s="2" t="s">
        <v>10975</v>
      </c>
      <c r="B2107" t="s">
        <v>10879</v>
      </c>
      <c r="C2107" t="str">
        <f t="shared" si="64"/>
        <v>MGSão Sebastião do Paraíso</v>
      </c>
      <c r="D2107" s="11">
        <f>IF(A2107=A2106,'Cargos x vlr'!$G$4,'Cargos x vlr'!$F$4)</f>
        <v>200</v>
      </c>
      <c r="E2107" s="11">
        <f>IF(A2107=A2106,'Cargos x vlr'!$G$5,'Cargos x vlr'!$F$5)</f>
        <v>200</v>
      </c>
      <c r="F2107" s="11" t="str">
        <f t="shared" si="65"/>
        <v>Interior</v>
      </c>
    </row>
    <row r="2108" spans="1:6" x14ac:dyDescent="0.25">
      <c r="A2108" s="2" t="s">
        <v>10975</v>
      </c>
      <c r="B2108" t="s">
        <v>10880</v>
      </c>
      <c r="C2108" t="str">
        <f t="shared" si="64"/>
        <v>MGSão Sebastião do Rio Preto</v>
      </c>
      <c r="D2108" s="11">
        <f>IF(A2108=A2107,'Cargos x vlr'!$G$4,'Cargos x vlr'!$F$4)</f>
        <v>200</v>
      </c>
      <c r="E2108" s="11">
        <f>IF(A2108=A2107,'Cargos x vlr'!$G$5,'Cargos x vlr'!$F$5)</f>
        <v>200</v>
      </c>
      <c r="F2108" s="11" t="str">
        <f t="shared" si="65"/>
        <v>Interior</v>
      </c>
    </row>
    <row r="2109" spans="1:6" x14ac:dyDescent="0.25">
      <c r="A2109" s="2" t="s">
        <v>10975</v>
      </c>
      <c r="B2109" t="s">
        <v>10881</v>
      </c>
      <c r="C2109" t="str">
        <f t="shared" si="64"/>
        <v>MGSão Sebastião do Rio Verde</v>
      </c>
      <c r="D2109" s="11">
        <f>IF(A2109=A2108,'Cargos x vlr'!$G$4,'Cargos x vlr'!$F$4)</f>
        <v>200</v>
      </c>
      <c r="E2109" s="11">
        <f>IF(A2109=A2108,'Cargos x vlr'!$G$5,'Cargos x vlr'!$F$5)</f>
        <v>200</v>
      </c>
      <c r="F2109" s="11" t="str">
        <f t="shared" si="65"/>
        <v>Interior</v>
      </c>
    </row>
    <row r="2110" spans="1:6" x14ac:dyDescent="0.25">
      <c r="A2110" s="2" t="s">
        <v>10975</v>
      </c>
      <c r="B2110" t="s">
        <v>10882</v>
      </c>
      <c r="C2110" t="str">
        <f t="shared" si="64"/>
        <v>MGSão Thomé das Letras</v>
      </c>
      <c r="D2110" s="11">
        <f>IF(A2110=A2109,'Cargos x vlr'!$G$4,'Cargos x vlr'!$F$4)</f>
        <v>200</v>
      </c>
      <c r="E2110" s="11">
        <f>IF(A2110=A2109,'Cargos x vlr'!$G$5,'Cargos x vlr'!$F$5)</f>
        <v>200</v>
      </c>
      <c r="F2110" s="11" t="str">
        <f t="shared" si="65"/>
        <v>Interior</v>
      </c>
    </row>
    <row r="2111" spans="1:6" x14ac:dyDescent="0.25">
      <c r="A2111" s="2" t="s">
        <v>10975</v>
      </c>
      <c r="B2111" t="s">
        <v>10883</v>
      </c>
      <c r="C2111" t="str">
        <f t="shared" si="64"/>
        <v>MGSão Tiago</v>
      </c>
      <c r="D2111" s="11">
        <f>IF(A2111=A2110,'Cargos x vlr'!$G$4,'Cargos x vlr'!$F$4)</f>
        <v>200</v>
      </c>
      <c r="E2111" s="11">
        <f>IF(A2111=A2110,'Cargos x vlr'!$G$5,'Cargos x vlr'!$F$5)</f>
        <v>200</v>
      </c>
      <c r="F2111" s="11" t="str">
        <f t="shared" si="65"/>
        <v>Interior</v>
      </c>
    </row>
    <row r="2112" spans="1:6" x14ac:dyDescent="0.25">
      <c r="A2112" s="2" t="s">
        <v>10975</v>
      </c>
      <c r="B2112" t="s">
        <v>10884</v>
      </c>
      <c r="C2112" t="str">
        <f t="shared" si="64"/>
        <v>MGSão Tomás de Aquino</v>
      </c>
      <c r="D2112" s="11">
        <f>IF(A2112=A2111,'Cargos x vlr'!$G$4,'Cargos x vlr'!$F$4)</f>
        <v>200</v>
      </c>
      <c r="E2112" s="11">
        <f>IF(A2112=A2111,'Cargos x vlr'!$G$5,'Cargos x vlr'!$F$5)</f>
        <v>200</v>
      </c>
      <c r="F2112" s="11" t="str">
        <f t="shared" si="65"/>
        <v>Interior</v>
      </c>
    </row>
    <row r="2113" spans="1:6" x14ac:dyDescent="0.25">
      <c r="A2113" s="2" t="s">
        <v>10975</v>
      </c>
      <c r="B2113" t="s">
        <v>10885</v>
      </c>
      <c r="C2113" t="str">
        <f t="shared" si="64"/>
        <v>MGSão Vicente de Minas</v>
      </c>
      <c r="D2113" s="11">
        <f>IF(A2113=A2112,'Cargos x vlr'!$G$4,'Cargos x vlr'!$F$4)</f>
        <v>200</v>
      </c>
      <c r="E2113" s="11">
        <f>IF(A2113=A2112,'Cargos x vlr'!$G$5,'Cargos x vlr'!$F$5)</f>
        <v>200</v>
      </c>
      <c r="F2113" s="11" t="str">
        <f t="shared" si="65"/>
        <v>Interior</v>
      </c>
    </row>
    <row r="2114" spans="1:6" x14ac:dyDescent="0.25">
      <c r="A2114" s="2" t="s">
        <v>10975</v>
      </c>
      <c r="B2114" t="s">
        <v>10886</v>
      </c>
      <c r="C2114" t="str">
        <f t="shared" si="64"/>
        <v>MGSapucaí-Mirim</v>
      </c>
      <c r="D2114" s="11">
        <f>IF(A2114=A2113,'Cargos x vlr'!$G$4,'Cargos x vlr'!$F$4)</f>
        <v>200</v>
      </c>
      <c r="E2114" s="11">
        <f>IF(A2114=A2113,'Cargos x vlr'!$G$5,'Cargos x vlr'!$F$5)</f>
        <v>200</v>
      </c>
      <c r="F2114" s="11" t="str">
        <f t="shared" si="65"/>
        <v>Interior</v>
      </c>
    </row>
    <row r="2115" spans="1:6" x14ac:dyDescent="0.25">
      <c r="A2115" s="2" t="s">
        <v>10975</v>
      </c>
      <c r="B2115" t="s">
        <v>10887</v>
      </c>
      <c r="C2115" t="str">
        <f t="shared" ref="C2115:C2178" si="66">CONCATENATE(A2115,B2115)</f>
        <v>MGSardoá</v>
      </c>
      <c r="D2115" s="11">
        <f>IF(A2115=A2114,'Cargos x vlr'!$G$4,'Cargos x vlr'!$F$4)</f>
        <v>200</v>
      </c>
      <c r="E2115" s="11">
        <f>IF(A2115=A2114,'Cargos x vlr'!$G$5,'Cargos x vlr'!$F$5)</f>
        <v>200</v>
      </c>
      <c r="F2115" s="11" t="str">
        <f t="shared" ref="F2115:F2178" si="67">IF(A2114=A2115,"Interior","Capital")</f>
        <v>Interior</v>
      </c>
    </row>
    <row r="2116" spans="1:6" x14ac:dyDescent="0.25">
      <c r="A2116" s="2" t="s">
        <v>10975</v>
      </c>
      <c r="B2116" t="s">
        <v>10888</v>
      </c>
      <c r="C2116" t="str">
        <f t="shared" si="66"/>
        <v>MGSarzedo</v>
      </c>
      <c r="D2116" s="11">
        <f>IF(A2116=A2115,'Cargos x vlr'!$G$4,'Cargos x vlr'!$F$4)</f>
        <v>200</v>
      </c>
      <c r="E2116" s="11">
        <f>IF(A2116=A2115,'Cargos x vlr'!$G$5,'Cargos x vlr'!$F$5)</f>
        <v>200</v>
      </c>
      <c r="F2116" s="11" t="str">
        <f t="shared" si="67"/>
        <v>Interior</v>
      </c>
    </row>
    <row r="2117" spans="1:6" x14ac:dyDescent="0.25">
      <c r="A2117" s="2" t="s">
        <v>10975</v>
      </c>
      <c r="B2117" t="s">
        <v>10889</v>
      </c>
      <c r="C2117" t="str">
        <f t="shared" si="66"/>
        <v>MGSem-Peixe</v>
      </c>
      <c r="D2117" s="11">
        <f>IF(A2117=A2116,'Cargos x vlr'!$G$4,'Cargos x vlr'!$F$4)</f>
        <v>200</v>
      </c>
      <c r="E2117" s="11">
        <f>IF(A2117=A2116,'Cargos x vlr'!$G$5,'Cargos x vlr'!$F$5)</f>
        <v>200</v>
      </c>
      <c r="F2117" s="11" t="str">
        <f t="shared" si="67"/>
        <v>Interior</v>
      </c>
    </row>
    <row r="2118" spans="1:6" x14ac:dyDescent="0.25">
      <c r="A2118" s="2" t="s">
        <v>10975</v>
      </c>
      <c r="B2118" t="s">
        <v>10890</v>
      </c>
      <c r="C2118" t="str">
        <f t="shared" si="66"/>
        <v>MGSenador Amaral</v>
      </c>
      <c r="D2118" s="11">
        <f>IF(A2118=A2117,'Cargos x vlr'!$G$4,'Cargos x vlr'!$F$4)</f>
        <v>200</v>
      </c>
      <c r="E2118" s="11">
        <f>IF(A2118=A2117,'Cargos x vlr'!$G$5,'Cargos x vlr'!$F$5)</f>
        <v>200</v>
      </c>
      <c r="F2118" s="11" t="str">
        <f t="shared" si="67"/>
        <v>Interior</v>
      </c>
    </row>
    <row r="2119" spans="1:6" x14ac:dyDescent="0.25">
      <c r="A2119" s="2" t="s">
        <v>10975</v>
      </c>
      <c r="B2119" t="s">
        <v>10891</v>
      </c>
      <c r="C2119" t="str">
        <f t="shared" si="66"/>
        <v>MGSenador Cortes</v>
      </c>
      <c r="D2119" s="11">
        <f>IF(A2119=A2118,'Cargos x vlr'!$G$4,'Cargos x vlr'!$F$4)</f>
        <v>200</v>
      </c>
      <c r="E2119" s="11">
        <f>IF(A2119=A2118,'Cargos x vlr'!$G$5,'Cargos x vlr'!$F$5)</f>
        <v>200</v>
      </c>
      <c r="F2119" s="11" t="str">
        <f t="shared" si="67"/>
        <v>Interior</v>
      </c>
    </row>
    <row r="2120" spans="1:6" x14ac:dyDescent="0.25">
      <c r="A2120" s="2" t="s">
        <v>10975</v>
      </c>
      <c r="B2120" t="s">
        <v>10892</v>
      </c>
      <c r="C2120" t="str">
        <f t="shared" si="66"/>
        <v>MGSenador Firmino</v>
      </c>
      <c r="D2120" s="11">
        <f>IF(A2120=A2119,'Cargos x vlr'!$G$4,'Cargos x vlr'!$F$4)</f>
        <v>200</v>
      </c>
      <c r="E2120" s="11">
        <f>IF(A2120=A2119,'Cargos x vlr'!$G$5,'Cargos x vlr'!$F$5)</f>
        <v>200</v>
      </c>
      <c r="F2120" s="11" t="str">
        <f t="shared" si="67"/>
        <v>Interior</v>
      </c>
    </row>
    <row r="2121" spans="1:6" x14ac:dyDescent="0.25">
      <c r="A2121" s="2" t="s">
        <v>10975</v>
      </c>
      <c r="B2121" t="s">
        <v>10893</v>
      </c>
      <c r="C2121" t="str">
        <f t="shared" si="66"/>
        <v>MGSenador José Bento</v>
      </c>
      <c r="D2121" s="11">
        <f>IF(A2121=A2120,'Cargos x vlr'!$G$4,'Cargos x vlr'!$F$4)</f>
        <v>200</v>
      </c>
      <c r="E2121" s="11">
        <f>IF(A2121=A2120,'Cargos x vlr'!$G$5,'Cargos x vlr'!$F$5)</f>
        <v>200</v>
      </c>
      <c r="F2121" s="11" t="str">
        <f t="shared" si="67"/>
        <v>Interior</v>
      </c>
    </row>
    <row r="2122" spans="1:6" x14ac:dyDescent="0.25">
      <c r="A2122" s="2" t="s">
        <v>10975</v>
      </c>
      <c r="B2122" t="s">
        <v>10894</v>
      </c>
      <c r="C2122" t="str">
        <f t="shared" si="66"/>
        <v>MGSenador Modestino Gonçalves</v>
      </c>
      <c r="D2122" s="11">
        <f>IF(A2122=A2121,'Cargos x vlr'!$G$4,'Cargos x vlr'!$F$4)</f>
        <v>200</v>
      </c>
      <c r="E2122" s="11">
        <f>IF(A2122=A2121,'Cargos x vlr'!$G$5,'Cargos x vlr'!$F$5)</f>
        <v>200</v>
      </c>
      <c r="F2122" s="11" t="str">
        <f t="shared" si="67"/>
        <v>Interior</v>
      </c>
    </row>
    <row r="2123" spans="1:6" x14ac:dyDescent="0.25">
      <c r="A2123" s="2" t="s">
        <v>10975</v>
      </c>
      <c r="B2123" t="s">
        <v>10895</v>
      </c>
      <c r="C2123" t="str">
        <f t="shared" si="66"/>
        <v>MGSenhora de Oliveira</v>
      </c>
      <c r="D2123" s="11">
        <f>IF(A2123=A2122,'Cargos x vlr'!$G$4,'Cargos x vlr'!$F$4)</f>
        <v>200</v>
      </c>
      <c r="E2123" s="11">
        <f>IF(A2123=A2122,'Cargos x vlr'!$G$5,'Cargos x vlr'!$F$5)</f>
        <v>200</v>
      </c>
      <c r="F2123" s="11" t="str">
        <f t="shared" si="67"/>
        <v>Interior</v>
      </c>
    </row>
    <row r="2124" spans="1:6" x14ac:dyDescent="0.25">
      <c r="A2124" s="2" t="s">
        <v>10975</v>
      </c>
      <c r="B2124" t="s">
        <v>10896</v>
      </c>
      <c r="C2124" t="str">
        <f t="shared" si="66"/>
        <v>MGSenhora do Porto</v>
      </c>
      <c r="D2124" s="11">
        <f>IF(A2124=A2123,'Cargos x vlr'!$G$4,'Cargos x vlr'!$F$4)</f>
        <v>200</v>
      </c>
      <c r="E2124" s="11">
        <f>IF(A2124=A2123,'Cargos x vlr'!$G$5,'Cargos x vlr'!$F$5)</f>
        <v>200</v>
      </c>
      <c r="F2124" s="11" t="str">
        <f t="shared" si="67"/>
        <v>Interior</v>
      </c>
    </row>
    <row r="2125" spans="1:6" x14ac:dyDescent="0.25">
      <c r="A2125" s="2" t="s">
        <v>10975</v>
      </c>
      <c r="B2125" t="s">
        <v>10897</v>
      </c>
      <c r="C2125" t="str">
        <f t="shared" si="66"/>
        <v>MGSenhora dos Remédios</v>
      </c>
      <c r="D2125" s="11">
        <f>IF(A2125=A2124,'Cargos x vlr'!$G$4,'Cargos x vlr'!$F$4)</f>
        <v>200</v>
      </c>
      <c r="E2125" s="11">
        <f>IF(A2125=A2124,'Cargos x vlr'!$G$5,'Cargos x vlr'!$F$5)</f>
        <v>200</v>
      </c>
      <c r="F2125" s="11" t="str">
        <f t="shared" si="67"/>
        <v>Interior</v>
      </c>
    </row>
    <row r="2126" spans="1:6" x14ac:dyDescent="0.25">
      <c r="A2126" s="2" t="s">
        <v>10975</v>
      </c>
      <c r="B2126" t="s">
        <v>10898</v>
      </c>
      <c r="C2126" t="str">
        <f t="shared" si="66"/>
        <v>MGSericita</v>
      </c>
      <c r="D2126" s="11">
        <f>IF(A2126=A2125,'Cargos x vlr'!$G$4,'Cargos x vlr'!$F$4)</f>
        <v>200</v>
      </c>
      <c r="E2126" s="11">
        <f>IF(A2126=A2125,'Cargos x vlr'!$G$5,'Cargos x vlr'!$F$5)</f>
        <v>200</v>
      </c>
      <c r="F2126" s="11" t="str">
        <f t="shared" si="67"/>
        <v>Interior</v>
      </c>
    </row>
    <row r="2127" spans="1:6" x14ac:dyDescent="0.25">
      <c r="A2127" s="2" t="s">
        <v>10975</v>
      </c>
      <c r="B2127" t="s">
        <v>10899</v>
      </c>
      <c r="C2127" t="str">
        <f t="shared" si="66"/>
        <v>MGSeritinga</v>
      </c>
      <c r="D2127" s="11">
        <f>IF(A2127=A2126,'Cargos x vlr'!$G$4,'Cargos x vlr'!$F$4)</f>
        <v>200</v>
      </c>
      <c r="E2127" s="11">
        <f>IF(A2127=A2126,'Cargos x vlr'!$G$5,'Cargos x vlr'!$F$5)</f>
        <v>200</v>
      </c>
      <c r="F2127" s="11" t="str">
        <f t="shared" si="67"/>
        <v>Interior</v>
      </c>
    </row>
    <row r="2128" spans="1:6" x14ac:dyDescent="0.25">
      <c r="A2128" s="2" t="s">
        <v>10975</v>
      </c>
      <c r="B2128" t="s">
        <v>10900</v>
      </c>
      <c r="C2128" t="str">
        <f t="shared" si="66"/>
        <v>MGSerra Azul de Minas</v>
      </c>
      <c r="D2128" s="11">
        <f>IF(A2128=A2127,'Cargos x vlr'!$G$4,'Cargos x vlr'!$F$4)</f>
        <v>200</v>
      </c>
      <c r="E2128" s="11">
        <f>IF(A2128=A2127,'Cargos x vlr'!$G$5,'Cargos x vlr'!$F$5)</f>
        <v>200</v>
      </c>
      <c r="F2128" s="11" t="str">
        <f t="shared" si="67"/>
        <v>Interior</v>
      </c>
    </row>
    <row r="2129" spans="1:6" x14ac:dyDescent="0.25">
      <c r="A2129" s="2" t="s">
        <v>10975</v>
      </c>
      <c r="B2129" t="s">
        <v>10901</v>
      </c>
      <c r="C2129" t="str">
        <f t="shared" si="66"/>
        <v>MGSerra da Saudade</v>
      </c>
      <c r="D2129" s="11">
        <f>IF(A2129=A2128,'Cargos x vlr'!$G$4,'Cargos x vlr'!$F$4)</f>
        <v>200</v>
      </c>
      <c r="E2129" s="11">
        <f>IF(A2129=A2128,'Cargos x vlr'!$G$5,'Cargos x vlr'!$F$5)</f>
        <v>200</v>
      </c>
      <c r="F2129" s="11" t="str">
        <f t="shared" si="67"/>
        <v>Interior</v>
      </c>
    </row>
    <row r="2130" spans="1:6" x14ac:dyDescent="0.25">
      <c r="A2130" s="2" t="s">
        <v>10975</v>
      </c>
      <c r="B2130" t="s">
        <v>10902</v>
      </c>
      <c r="C2130" t="str">
        <f t="shared" si="66"/>
        <v>MGSerra do Salitre</v>
      </c>
      <c r="D2130" s="11">
        <f>IF(A2130=A2129,'Cargos x vlr'!$G$4,'Cargos x vlr'!$F$4)</f>
        <v>200</v>
      </c>
      <c r="E2130" s="11">
        <f>IF(A2130=A2129,'Cargos x vlr'!$G$5,'Cargos x vlr'!$F$5)</f>
        <v>200</v>
      </c>
      <c r="F2130" s="11" t="str">
        <f t="shared" si="67"/>
        <v>Interior</v>
      </c>
    </row>
    <row r="2131" spans="1:6" x14ac:dyDescent="0.25">
      <c r="A2131" s="2" t="s">
        <v>10975</v>
      </c>
      <c r="B2131" t="s">
        <v>10903</v>
      </c>
      <c r="C2131" t="str">
        <f t="shared" si="66"/>
        <v>MGSerra dos Aimorés</v>
      </c>
      <c r="D2131" s="11">
        <f>IF(A2131=A2130,'Cargos x vlr'!$G$4,'Cargos x vlr'!$F$4)</f>
        <v>200</v>
      </c>
      <c r="E2131" s="11">
        <f>IF(A2131=A2130,'Cargos x vlr'!$G$5,'Cargos x vlr'!$F$5)</f>
        <v>200</v>
      </c>
      <c r="F2131" s="11" t="str">
        <f t="shared" si="67"/>
        <v>Interior</v>
      </c>
    </row>
    <row r="2132" spans="1:6" x14ac:dyDescent="0.25">
      <c r="A2132" s="2" t="s">
        <v>10975</v>
      </c>
      <c r="B2132" t="s">
        <v>10904</v>
      </c>
      <c r="C2132" t="str">
        <f t="shared" si="66"/>
        <v>MGSerrania</v>
      </c>
      <c r="D2132" s="11">
        <f>IF(A2132=A2131,'Cargos x vlr'!$G$4,'Cargos x vlr'!$F$4)</f>
        <v>200</v>
      </c>
      <c r="E2132" s="11">
        <f>IF(A2132=A2131,'Cargos x vlr'!$G$5,'Cargos x vlr'!$F$5)</f>
        <v>200</v>
      </c>
      <c r="F2132" s="11" t="str">
        <f t="shared" si="67"/>
        <v>Interior</v>
      </c>
    </row>
    <row r="2133" spans="1:6" x14ac:dyDescent="0.25">
      <c r="A2133" s="2" t="s">
        <v>10975</v>
      </c>
      <c r="B2133" t="s">
        <v>10905</v>
      </c>
      <c r="C2133" t="str">
        <f t="shared" si="66"/>
        <v>MGSerranópolis de Minas</v>
      </c>
      <c r="D2133" s="11">
        <f>IF(A2133=A2132,'Cargos x vlr'!$G$4,'Cargos x vlr'!$F$4)</f>
        <v>200</v>
      </c>
      <c r="E2133" s="11">
        <f>IF(A2133=A2132,'Cargos x vlr'!$G$5,'Cargos x vlr'!$F$5)</f>
        <v>200</v>
      </c>
      <c r="F2133" s="11" t="str">
        <f t="shared" si="67"/>
        <v>Interior</v>
      </c>
    </row>
    <row r="2134" spans="1:6" x14ac:dyDescent="0.25">
      <c r="A2134" s="2" t="s">
        <v>10975</v>
      </c>
      <c r="B2134" t="s">
        <v>10906</v>
      </c>
      <c r="C2134" t="str">
        <f t="shared" si="66"/>
        <v>MGSerranos</v>
      </c>
      <c r="D2134" s="11">
        <f>IF(A2134=A2133,'Cargos x vlr'!$G$4,'Cargos x vlr'!$F$4)</f>
        <v>200</v>
      </c>
      <c r="E2134" s="11">
        <f>IF(A2134=A2133,'Cargos x vlr'!$G$5,'Cargos x vlr'!$F$5)</f>
        <v>200</v>
      </c>
      <c r="F2134" s="11" t="str">
        <f t="shared" si="67"/>
        <v>Interior</v>
      </c>
    </row>
    <row r="2135" spans="1:6" x14ac:dyDescent="0.25">
      <c r="A2135" s="2" t="s">
        <v>10975</v>
      </c>
      <c r="B2135" t="s">
        <v>10907</v>
      </c>
      <c r="C2135" t="str">
        <f t="shared" si="66"/>
        <v>MGSerro</v>
      </c>
      <c r="D2135" s="11">
        <f>IF(A2135=A2134,'Cargos x vlr'!$G$4,'Cargos x vlr'!$F$4)</f>
        <v>200</v>
      </c>
      <c r="E2135" s="11">
        <f>IF(A2135=A2134,'Cargos x vlr'!$G$5,'Cargos x vlr'!$F$5)</f>
        <v>200</v>
      </c>
      <c r="F2135" s="11" t="str">
        <f t="shared" si="67"/>
        <v>Interior</v>
      </c>
    </row>
    <row r="2136" spans="1:6" x14ac:dyDescent="0.25">
      <c r="A2136" s="2" t="s">
        <v>10975</v>
      </c>
      <c r="B2136" t="s">
        <v>10908</v>
      </c>
      <c r="C2136" t="str">
        <f t="shared" si="66"/>
        <v>MGSete Lagoas</v>
      </c>
      <c r="D2136" s="11">
        <f>IF(A2136=A2135,'Cargos x vlr'!$G$4,'Cargos x vlr'!$F$4)</f>
        <v>200</v>
      </c>
      <c r="E2136" s="11">
        <f>IF(A2136=A2135,'Cargos x vlr'!$G$5,'Cargos x vlr'!$F$5)</f>
        <v>200</v>
      </c>
      <c r="F2136" s="11" t="str">
        <f t="shared" si="67"/>
        <v>Interior</v>
      </c>
    </row>
    <row r="2137" spans="1:6" x14ac:dyDescent="0.25">
      <c r="A2137" s="2" t="s">
        <v>10975</v>
      </c>
      <c r="B2137" t="s">
        <v>10909</v>
      </c>
      <c r="C2137" t="str">
        <f t="shared" si="66"/>
        <v>MGSetubinha</v>
      </c>
      <c r="D2137" s="11">
        <f>IF(A2137=A2136,'Cargos x vlr'!$G$4,'Cargos x vlr'!$F$4)</f>
        <v>200</v>
      </c>
      <c r="E2137" s="11">
        <f>IF(A2137=A2136,'Cargos x vlr'!$G$5,'Cargos x vlr'!$F$5)</f>
        <v>200</v>
      </c>
      <c r="F2137" s="11" t="str">
        <f t="shared" si="67"/>
        <v>Interior</v>
      </c>
    </row>
    <row r="2138" spans="1:6" x14ac:dyDescent="0.25">
      <c r="A2138" s="2" t="s">
        <v>10975</v>
      </c>
      <c r="B2138" t="s">
        <v>10910</v>
      </c>
      <c r="C2138" t="str">
        <f t="shared" si="66"/>
        <v>MGSilveirânia</v>
      </c>
      <c r="D2138" s="11">
        <f>IF(A2138=A2137,'Cargos x vlr'!$G$4,'Cargos x vlr'!$F$4)</f>
        <v>200</v>
      </c>
      <c r="E2138" s="11">
        <f>IF(A2138=A2137,'Cargos x vlr'!$G$5,'Cargos x vlr'!$F$5)</f>
        <v>200</v>
      </c>
      <c r="F2138" s="11" t="str">
        <f t="shared" si="67"/>
        <v>Interior</v>
      </c>
    </row>
    <row r="2139" spans="1:6" x14ac:dyDescent="0.25">
      <c r="A2139" s="2" t="s">
        <v>10975</v>
      </c>
      <c r="B2139" t="s">
        <v>10911</v>
      </c>
      <c r="C2139" t="str">
        <f t="shared" si="66"/>
        <v>MGSilvianópolis</v>
      </c>
      <c r="D2139" s="11">
        <f>IF(A2139=A2138,'Cargos x vlr'!$G$4,'Cargos x vlr'!$F$4)</f>
        <v>200</v>
      </c>
      <c r="E2139" s="11">
        <f>IF(A2139=A2138,'Cargos x vlr'!$G$5,'Cargos x vlr'!$F$5)</f>
        <v>200</v>
      </c>
      <c r="F2139" s="11" t="str">
        <f t="shared" si="67"/>
        <v>Interior</v>
      </c>
    </row>
    <row r="2140" spans="1:6" x14ac:dyDescent="0.25">
      <c r="A2140" s="2" t="s">
        <v>10975</v>
      </c>
      <c r="B2140" t="s">
        <v>10912</v>
      </c>
      <c r="C2140" t="str">
        <f t="shared" si="66"/>
        <v>MGSimão Pereira</v>
      </c>
      <c r="D2140" s="11">
        <f>IF(A2140=A2139,'Cargos x vlr'!$G$4,'Cargos x vlr'!$F$4)</f>
        <v>200</v>
      </c>
      <c r="E2140" s="11">
        <f>IF(A2140=A2139,'Cargos x vlr'!$G$5,'Cargos x vlr'!$F$5)</f>
        <v>200</v>
      </c>
      <c r="F2140" s="11" t="str">
        <f t="shared" si="67"/>
        <v>Interior</v>
      </c>
    </row>
    <row r="2141" spans="1:6" x14ac:dyDescent="0.25">
      <c r="A2141" s="2" t="s">
        <v>10975</v>
      </c>
      <c r="B2141" t="s">
        <v>10913</v>
      </c>
      <c r="C2141" t="str">
        <f t="shared" si="66"/>
        <v>MGSimonésia</v>
      </c>
      <c r="D2141" s="11">
        <f>IF(A2141=A2140,'Cargos x vlr'!$G$4,'Cargos x vlr'!$F$4)</f>
        <v>200</v>
      </c>
      <c r="E2141" s="11">
        <f>IF(A2141=A2140,'Cargos x vlr'!$G$5,'Cargos x vlr'!$F$5)</f>
        <v>200</v>
      </c>
      <c r="F2141" s="11" t="str">
        <f t="shared" si="67"/>
        <v>Interior</v>
      </c>
    </row>
    <row r="2142" spans="1:6" x14ac:dyDescent="0.25">
      <c r="A2142" s="2" t="s">
        <v>10975</v>
      </c>
      <c r="B2142" t="s">
        <v>10914</v>
      </c>
      <c r="C2142" t="str">
        <f t="shared" si="66"/>
        <v>MGSobrália</v>
      </c>
      <c r="D2142" s="11">
        <f>IF(A2142=A2141,'Cargos x vlr'!$G$4,'Cargos x vlr'!$F$4)</f>
        <v>200</v>
      </c>
      <c r="E2142" s="11">
        <f>IF(A2142=A2141,'Cargos x vlr'!$G$5,'Cargos x vlr'!$F$5)</f>
        <v>200</v>
      </c>
      <c r="F2142" s="11" t="str">
        <f t="shared" si="67"/>
        <v>Interior</v>
      </c>
    </row>
    <row r="2143" spans="1:6" x14ac:dyDescent="0.25">
      <c r="A2143" s="2" t="s">
        <v>10975</v>
      </c>
      <c r="B2143" t="s">
        <v>10915</v>
      </c>
      <c r="C2143" t="str">
        <f t="shared" si="66"/>
        <v>MGSoledade de Minas</v>
      </c>
      <c r="D2143" s="11">
        <f>IF(A2143=A2142,'Cargos x vlr'!$G$4,'Cargos x vlr'!$F$4)</f>
        <v>200</v>
      </c>
      <c r="E2143" s="11">
        <f>IF(A2143=A2142,'Cargos x vlr'!$G$5,'Cargos x vlr'!$F$5)</f>
        <v>200</v>
      </c>
      <c r="F2143" s="11" t="str">
        <f t="shared" si="67"/>
        <v>Interior</v>
      </c>
    </row>
    <row r="2144" spans="1:6" x14ac:dyDescent="0.25">
      <c r="A2144" s="2" t="s">
        <v>10975</v>
      </c>
      <c r="B2144" t="s">
        <v>10916</v>
      </c>
      <c r="C2144" t="str">
        <f t="shared" si="66"/>
        <v>MGTabuleiro</v>
      </c>
      <c r="D2144" s="11">
        <f>IF(A2144=A2143,'Cargos x vlr'!$G$4,'Cargos x vlr'!$F$4)</f>
        <v>200</v>
      </c>
      <c r="E2144" s="11">
        <f>IF(A2144=A2143,'Cargos x vlr'!$G$5,'Cargos x vlr'!$F$5)</f>
        <v>200</v>
      </c>
      <c r="F2144" s="11" t="str">
        <f t="shared" si="67"/>
        <v>Interior</v>
      </c>
    </row>
    <row r="2145" spans="1:6" x14ac:dyDescent="0.25">
      <c r="A2145" s="2" t="s">
        <v>10975</v>
      </c>
      <c r="B2145" t="s">
        <v>10917</v>
      </c>
      <c r="C2145" t="str">
        <f t="shared" si="66"/>
        <v>MGTaiobeiras</v>
      </c>
      <c r="D2145" s="11">
        <f>IF(A2145=A2144,'Cargos x vlr'!$G$4,'Cargos x vlr'!$F$4)</f>
        <v>200</v>
      </c>
      <c r="E2145" s="11">
        <f>IF(A2145=A2144,'Cargos x vlr'!$G$5,'Cargos x vlr'!$F$5)</f>
        <v>200</v>
      </c>
      <c r="F2145" s="11" t="str">
        <f t="shared" si="67"/>
        <v>Interior</v>
      </c>
    </row>
    <row r="2146" spans="1:6" x14ac:dyDescent="0.25">
      <c r="A2146" s="2" t="s">
        <v>10975</v>
      </c>
      <c r="B2146" t="s">
        <v>10918</v>
      </c>
      <c r="C2146" t="str">
        <f t="shared" si="66"/>
        <v>MGTaparuba</v>
      </c>
      <c r="D2146" s="11">
        <f>IF(A2146=A2145,'Cargos x vlr'!$G$4,'Cargos x vlr'!$F$4)</f>
        <v>200</v>
      </c>
      <c r="E2146" s="11">
        <f>IF(A2146=A2145,'Cargos x vlr'!$G$5,'Cargos x vlr'!$F$5)</f>
        <v>200</v>
      </c>
      <c r="F2146" s="11" t="str">
        <f t="shared" si="67"/>
        <v>Interior</v>
      </c>
    </row>
    <row r="2147" spans="1:6" x14ac:dyDescent="0.25">
      <c r="A2147" s="2" t="s">
        <v>10975</v>
      </c>
      <c r="B2147" t="s">
        <v>10082</v>
      </c>
      <c r="C2147" t="str">
        <f t="shared" si="66"/>
        <v>MGTapira</v>
      </c>
      <c r="D2147" s="11">
        <f>IF(A2147=A2146,'Cargos x vlr'!$G$4,'Cargos x vlr'!$F$4)</f>
        <v>200</v>
      </c>
      <c r="E2147" s="11">
        <f>IF(A2147=A2146,'Cargos x vlr'!$G$5,'Cargos x vlr'!$F$5)</f>
        <v>200</v>
      </c>
      <c r="F2147" s="11" t="str">
        <f t="shared" si="67"/>
        <v>Interior</v>
      </c>
    </row>
    <row r="2148" spans="1:6" x14ac:dyDescent="0.25">
      <c r="A2148" s="2" t="s">
        <v>10975</v>
      </c>
      <c r="B2148" t="s">
        <v>10683</v>
      </c>
      <c r="C2148" t="str">
        <f t="shared" si="66"/>
        <v>MGTapiraí</v>
      </c>
      <c r="D2148" s="11">
        <f>IF(A2148=A2147,'Cargos x vlr'!$G$4,'Cargos x vlr'!$F$4)</f>
        <v>200</v>
      </c>
      <c r="E2148" s="11">
        <f>IF(A2148=A2147,'Cargos x vlr'!$G$5,'Cargos x vlr'!$F$5)</f>
        <v>200</v>
      </c>
      <c r="F2148" s="11" t="str">
        <f t="shared" si="67"/>
        <v>Interior</v>
      </c>
    </row>
    <row r="2149" spans="1:6" x14ac:dyDescent="0.25">
      <c r="A2149" s="2" t="s">
        <v>10975</v>
      </c>
      <c r="B2149" t="s">
        <v>10919</v>
      </c>
      <c r="C2149" t="str">
        <f t="shared" si="66"/>
        <v>MGTaquaraçu de Minas</v>
      </c>
      <c r="D2149" s="11">
        <f>IF(A2149=A2148,'Cargos x vlr'!$G$4,'Cargos x vlr'!$F$4)</f>
        <v>200</v>
      </c>
      <c r="E2149" s="11">
        <f>IF(A2149=A2148,'Cargos x vlr'!$G$5,'Cargos x vlr'!$F$5)</f>
        <v>200</v>
      </c>
      <c r="F2149" s="11" t="str">
        <f t="shared" si="67"/>
        <v>Interior</v>
      </c>
    </row>
    <row r="2150" spans="1:6" x14ac:dyDescent="0.25">
      <c r="A2150" s="2" t="s">
        <v>10975</v>
      </c>
      <c r="B2150" t="s">
        <v>10920</v>
      </c>
      <c r="C2150" t="str">
        <f t="shared" si="66"/>
        <v>MGTarumirim</v>
      </c>
      <c r="D2150" s="11">
        <f>IF(A2150=A2149,'Cargos x vlr'!$G$4,'Cargos x vlr'!$F$4)</f>
        <v>200</v>
      </c>
      <c r="E2150" s="11">
        <f>IF(A2150=A2149,'Cargos x vlr'!$G$5,'Cargos x vlr'!$F$5)</f>
        <v>200</v>
      </c>
      <c r="F2150" s="11" t="str">
        <f t="shared" si="67"/>
        <v>Interior</v>
      </c>
    </row>
    <row r="2151" spans="1:6" x14ac:dyDescent="0.25">
      <c r="A2151" s="2" t="s">
        <v>10975</v>
      </c>
      <c r="B2151" t="s">
        <v>10921</v>
      </c>
      <c r="C2151" t="str">
        <f t="shared" si="66"/>
        <v>MGTeixeiras</v>
      </c>
      <c r="D2151" s="11">
        <f>IF(A2151=A2150,'Cargos x vlr'!$G$4,'Cargos x vlr'!$F$4)</f>
        <v>200</v>
      </c>
      <c r="E2151" s="11">
        <f>IF(A2151=A2150,'Cargos x vlr'!$G$5,'Cargos x vlr'!$F$5)</f>
        <v>200</v>
      </c>
      <c r="F2151" s="11" t="str">
        <f t="shared" si="67"/>
        <v>Interior</v>
      </c>
    </row>
    <row r="2152" spans="1:6" x14ac:dyDescent="0.25">
      <c r="A2152" s="2" t="s">
        <v>10975</v>
      </c>
      <c r="B2152" t="s">
        <v>10922</v>
      </c>
      <c r="C2152" t="str">
        <f t="shared" si="66"/>
        <v>MGTeófilo Otoni</v>
      </c>
      <c r="D2152" s="11">
        <f>IF(A2152=A2151,'Cargos x vlr'!$G$4,'Cargos x vlr'!$F$4)</f>
        <v>200</v>
      </c>
      <c r="E2152" s="11">
        <f>IF(A2152=A2151,'Cargos x vlr'!$G$5,'Cargos x vlr'!$F$5)</f>
        <v>200</v>
      </c>
      <c r="F2152" s="11" t="str">
        <f t="shared" si="67"/>
        <v>Interior</v>
      </c>
    </row>
    <row r="2153" spans="1:6" x14ac:dyDescent="0.25">
      <c r="A2153" s="2" t="s">
        <v>10975</v>
      </c>
      <c r="B2153" t="s">
        <v>10923</v>
      </c>
      <c r="C2153" t="str">
        <f t="shared" si="66"/>
        <v>MGTimóteo</v>
      </c>
      <c r="D2153" s="11">
        <f>IF(A2153=A2152,'Cargos x vlr'!$G$4,'Cargos x vlr'!$F$4)</f>
        <v>200</v>
      </c>
      <c r="E2153" s="11">
        <f>IF(A2153=A2152,'Cargos x vlr'!$G$5,'Cargos x vlr'!$F$5)</f>
        <v>200</v>
      </c>
      <c r="F2153" s="11" t="str">
        <f t="shared" si="67"/>
        <v>Interior</v>
      </c>
    </row>
    <row r="2154" spans="1:6" x14ac:dyDescent="0.25">
      <c r="A2154" s="2" t="s">
        <v>10975</v>
      </c>
      <c r="B2154" t="s">
        <v>10924</v>
      </c>
      <c r="C2154" t="str">
        <f t="shared" si="66"/>
        <v>MGTiradentes</v>
      </c>
      <c r="D2154" s="11">
        <f>IF(A2154=A2153,'Cargos x vlr'!$G$4,'Cargos x vlr'!$F$4)</f>
        <v>200</v>
      </c>
      <c r="E2154" s="11">
        <f>IF(A2154=A2153,'Cargos x vlr'!$G$5,'Cargos x vlr'!$F$5)</f>
        <v>200</v>
      </c>
      <c r="F2154" s="11" t="str">
        <f t="shared" si="67"/>
        <v>Interior</v>
      </c>
    </row>
    <row r="2155" spans="1:6" x14ac:dyDescent="0.25">
      <c r="A2155" s="2" t="s">
        <v>10975</v>
      </c>
      <c r="B2155" t="s">
        <v>10925</v>
      </c>
      <c r="C2155" t="str">
        <f t="shared" si="66"/>
        <v>MGTiros</v>
      </c>
      <c r="D2155" s="11">
        <f>IF(A2155=A2154,'Cargos x vlr'!$G$4,'Cargos x vlr'!$F$4)</f>
        <v>200</v>
      </c>
      <c r="E2155" s="11">
        <f>IF(A2155=A2154,'Cargos x vlr'!$G$5,'Cargos x vlr'!$F$5)</f>
        <v>200</v>
      </c>
      <c r="F2155" s="11" t="str">
        <f t="shared" si="67"/>
        <v>Interior</v>
      </c>
    </row>
    <row r="2156" spans="1:6" x14ac:dyDescent="0.25">
      <c r="A2156" s="2" t="s">
        <v>10975</v>
      </c>
      <c r="B2156" t="s">
        <v>10926</v>
      </c>
      <c r="C2156" t="str">
        <f t="shared" si="66"/>
        <v>MGTocantins</v>
      </c>
      <c r="D2156" s="11">
        <f>IF(A2156=A2155,'Cargos x vlr'!$G$4,'Cargos x vlr'!$F$4)</f>
        <v>200</v>
      </c>
      <c r="E2156" s="11">
        <f>IF(A2156=A2155,'Cargos x vlr'!$G$5,'Cargos x vlr'!$F$5)</f>
        <v>200</v>
      </c>
      <c r="F2156" s="11" t="str">
        <f t="shared" si="67"/>
        <v>Interior</v>
      </c>
    </row>
    <row r="2157" spans="1:6" x14ac:dyDescent="0.25">
      <c r="A2157" s="2" t="s">
        <v>10975</v>
      </c>
      <c r="B2157" t="s">
        <v>10927</v>
      </c>
      <c r="C2157" t="str">
        <f t="shared" si="66"/>
        <v>MGTocos do Moji</v>
      </c>
      <c r="D2157" s="11">
        <f>IF(A2157=A2156,'Cargos x vlr'!$G$4,'Cargos x vlr'!$F$4)</f>
        <v>200</v>
      </c>
      <c r="E2157" s="11">
        <f>IF(A2157=A2156,'Cargos x vlr'!$G$5,'Cargos x vlr'!$F$5)</f>
        <v>200</v>
      </c>
      <c r="F2157" s="11" t="str">
        <f t="shared" si="67"/>
        <v>Interior</v>
      </c>
    </row>
    <row r="2158" spans="1:6" x14ac:dyDescent="0.25">
      <c r="A2158" s="2" t="s">
        <v>10975</v>
      </c>
      <c r="B2158" t="s">
        <v>10120</v>
      </c>
      <c r="C2158" t="str">
        <f t="shared" si="66"/>
        <v>MGToledo</v>
      </c>
      <c r="D2158" s="11">
        <f>IF(A2158=A2157,'Cargos x vlr'!$G$4,'Cargos x vlr'!$F$4)</f>
        <v>200</v>
      </c>
      <c r="E2158" s="11">
        <f>IF(A2158=A2157,'Cargos x vlr'!$G$5,'Cargos x vlr'!$F$5)</f>
        <v>200</v>
      </c>
      <c r="F2158" s="11" t="str">
        <f t="shared" si="67"/>
        <v>Interior</v>
      </c>
    </row>
    <row r="2159" spans="1:6" x14ac:dyDescent="0.25">
      <c r="A2159" s="2" t="s">
        <v>10975</v>
      </c>
      <c r="B2159" t="s">
        <v>10928</v>
      </c>
      <c r="C2159" t="str">
        <f t="shared" si="66"/>
        <v>MGTombos</v>
      </c>
      <c r="D2159" s="11">
        <f>IF(A2159=A2158,'Cargos x vlr'!$G$4,'Cargos x vlr'!$F$4)</f>
        <v>200</v>
      </c>
      <c r="E2159" s="11">
        <f>IF(A2159=A2158,'Cargos x vlr'!$G$5,'Cargos x vlr'!$F$5)</f>
        <v>200</v>
      </c>
      <c r="F2159" s="11" t="str">
        <f t="shared" si="67"/>
        <v>Interior</v>
      </c>
    </row>
    <row r="2160" spans="1:6" x14ac:dyDescent="0.25">
      <c r="A2160" s="2" t="s">
        <v>10975</v>
      </c>
      <c r="B2160" t="s">
        <v>10929</v>
      </c>
      <c r="C2160" t="str">
        <f t="shared" si="66"/>
        <v>MGTrês Corações</v>
      </c>
      <c r="D2160" s="11">
        <f>IF(A2160=A2159,'Cargos x vlr'!$G$4,'Cargos x vlr'!$F$4)</f>
        <v>200</v>
      </c>
      <c r="E2160" s="11">
        <f>IF(A2160=A2159,'Cargos x vlr'!$G$5,'Cargos x vlr'!$F$5)</f>
        <v>200</v>
      </c>
      <c r="F2160" s="11" t="str">
        <f t="shared" si="67"/>
        <v>Interior</v>
      </c>
    </row>
    <row r="2161" spans="1:6" x14ac:dyDescent="0.25">
      <c r="A2161" s="2" t="s">
        <v>10975</v>
      </c>
      <c r="B2161" t="s">
        <v>10930</v>
      </c>
      <c r="C2161" t="str">
        <f t="shared" si="66"/>
        <v>MGTrês Marias</v>
      </c>
      <c r="D2161" s="11">
        <f>IF(A2161=A2160,'Cargos x vlr'!$G$4,'Cargos x vlr'!$F$4)</f>
        <v>200</v>
      </c>
      <c r="E2161" s="11">
        <f>IF(A2161=A2160,'Cargos x vlr'!$G$5,'Cargos x vlr'!$F$5)</f>
        <v>200</v>
      </c>
      <c r="F2161" s="11" t="str">
        <f t="shared" si="67"/>
        <v>Interior</v>
      </c>
    </row>
    <row r="2162" spans="1:6" x14ac:dyDescent="0.25">
      <c r="A2162" s="2" t="s">
        <v>10975</v>
      </c>
      <c r="B2162" t="s">
        <v>10931</v>
      </c>
      <c r="C2162" t="str">
        <f t="shared" si="66"/>
        <v>MGTrês Pontas</v>
      </c>
      <c r="D2162" s="11">
        <f>IF(A2162=A2161,'Cargos x vlr'!$G$4,'Cargos x vlr'!$F$4)</f>
        <v>200</v>
      </c>
      <c r="E2162" s="11">
        <f>IF(A2162=A2161,'Cargos x vlr'!$G$5,'Cargos x vlr'!$F$5)</f>
        <v>200</v>
      </c>
      <c r="F2162" s="11" t="str">
        <f t="shared" si="67"/>
        <v>Interior</v>
      </c>
    </row>
    <row r="2163" spans="1:6" x14ac:dyDescent="0.25">
      <c r="A2163" s="2" t="s">
        <v>10975</v>
      </c>
      <c r="B2163" t="s">
        <v>10932</v>
      </c>
      <c r="C2163" t="str">
        <f t="shared" si="66"/>
        <v>MGTumiritinga</v>
      </c>
      <c r="D2163" s="11">
        <f>IF(A2163=A2162,'Cargos x vlr'!$G$4,'Cargos x vlr'!$F$4)</f>
        <v>200</v>
      </c>
      <c r="E2163" s="11">
        <f>IF(A2163=A2162,'Cargos x vlr'!$G$5,'Cargos x vlr'!$F$5)</f>
        <v>200</v>
      </c>
      <c r="F2163" s="11" t="str">
        <f t="shared" si="67"/>
        <v>Interior</v>
      </c>
    </row>
    <row r="2164" spans="1:6" x14ac:dyDescent="0.25">
      <c r="A2164" s="2" t="s">
        <v>10975</v>
      </c>
      <c r="B2164" t="s">
        <v>10933</v>
      </c>
      <c r="C2164" t="str">
        <f t="shared" si="66"/>
        <v>MGTupaciguara</v>
      </c>
      <c r="D2164" s="11">
        <f>IF(A2164=A2163,'Cargos x vlr'!$G$4,'Cargos x vlr'!$F$4)</f>
        <v>200</v>
      </c>
      <c r="E2164" s="11">
        <f>IF(A2164=A2163,'Cargos x vlr'!$G$5,'Cargos x vlr'!$F$5)</f>
        <v>200</v>
      </c>
      <c r="F2164" s="11" t="str">
        <f t="shared" si="67"/>
        <v>Interior</v>
      </c>
    </row>
    <row r="2165" spans="1:6" x14ac:dyDescent="0.25">
      <c r="A2165" s="2" t="s">
        <v>10975</v>
      </c>
      <c r="B2165" t="s">
        <v>10726</v>
      </c>
      <c r="C2165" t="str">
        <f t="shared" si="66"/>
        <v>MGTurmalina</v>
      </c>
      <c r="D2165" s="11">
        <f>IF(A2165=A2164,'Cargos x vlr'!$G$4,'Cargos x vlr'!$F$4)</f>
        <v>200</v>
      </c>
      <c r="E2165" s="11">
        <f>IF(A2165=A2164,'Cargos x vlr'!$G$5,'Cargos x vlr'!$F$5)</f>
        <v>200</v>
      </c>
      <c r="F2165" s="11" t="str">
        <f t="shared" si="67"/>
        <v>Interior</v>
      </c>
    </row>
    <row r="2166" spans="1:6" x14ac:dyDescent="0.25">
      <c r="A2166" s="2" t="s">
        <v>10975</v>
      </c>
      <c r="B2166" t="s">
        <v>10934</v>
      </c>
      <c r="C2166" t="str">
        <f t="shared" si="66"/>
        <v>MGTurvolândia</v>
      </c>
      <c r="D2166" s="11">
        <f>IF(A2166=A2165,'Cargos x vlr'!$G$4,'Cargos x vlr'!$F$4)</f>
        <v>200</v>
      </c>
      <c r="E2166" s="11">
        <f>IF(A2166=A2165,'Cargos x vlr'!$G$5,'Cargos x vlr'!$F$5)</f>
        <v>200</v>
      </c>
      <c r="F2166" s="11" t="str">
        <f t="shared" si="67"/>
        <v>Interior</v>
      </c>
    </row>
    <row r="2167" spans="1:6" x14ac:dyDescent="0.25">
      <c r="A2167" s="2" t="s">
        <v>10975</v>
      </c>
      <c r="B2167" t="s">
        <v>10935</v>
      </c>
      <c r="C2167" t="str">
        <f t="shared" si="66"/>
        <v>MGUbá</v>
      </c>
      <c r="D2167" s="11">
        <f>IF(A2167=A2166,'Cargos x vlr'!$G$4,'Cargos x vlr'!$F$4)</f>
        <v>200</v>
      </c>
      <c r="E2167" s="11">
        <f>IF(A2167=A2166,'Cargos x vlr'!$G$5,'Cargos x vlr'!$F$5)</f>
        <v>200</v>
      </c>
      <c r="F2167" s="11" t="str">
        <f t="shared" si="67"/>
        <v>Interior</v>
      </c>
    </row>
    <row r="2168" spans="1:6" x14ac:dyDescent="0.25">
      <c r="A2168" s="2" t="s">
        <v>10975</v>
      </c>
      <c r="B2168" t="s">
        <v>10936</v>
      </c>
      <c r="C2168" t="str">
        <f t="shared" si="66"/>
        <v>MGUbaí</v>
      </c>
      <c r="D2168" s="11">
        <f>IF(A2168=A2167,'Cargos x vlr'!$G$4,'Cargos x vlr'!$F$4)</f>
        <v>200</v>
      </c>
      <c r="E2168" s="11">
        <f>IF(A2168=A2167,'Cargos x vlr'!$G$5,'Cargos x vlr'!$F$5)</f>
        <v>200</v>
      </c>
      <c r="F2168" s="11" t="str">
        <f t="shared" si="67"/>
        <v>Interior</v>
      </c>
    </row>
    <row r="2169" spans="1:6" x14ac:dyDescent="0.25">
      <c r="A2169" s="2" t="s">
        <v>10975</v>
      </c>
      <c r="B2169" t="s">
        <v>10937</v>
      </c>
      <c r="C2169" t="str">
        <f t="shared" si="66"/>
        <v>MGUbaporanga</v>
      </c>
      <c r="D2169" s="11">
        <f>IF(A2169=A2168,'Cargos x vlr'!$G$4,'Cargos x vlr'!$F$4)</f>
        <v>200</v>
      </c>
      <c r="E2169" s="11">
        <f>IF(A2169=A2168,'Cargos x vlr'!$G$5,'Cargos x vlr'!$F$5)</f>
        <v>200</v>
      </c>
      <c r="F2169" s="11" t="str">
        <f t="shared" si="67"/>
        <v>Interior</v>
      </c>
    </row>
    <row r="2170" spans="1:6" x14ac:dyDescent="0.25">
      <c r="A2170" s="2" t="s">
        <v>10975</v>
      </c>
      <c r="B2170" t="s">
        <v>10938</v>
      </c>
      <c r="C2170" t="str">
        <f t="shared" si="66"/>
        <v>MGUberaba</v>
      </c>
      <c r="D2170" s="11">
        <f>IF(A2170=A2169,'Cargos x vlr'!$G$4,'Cargos x vlr'!$F$4)</f>
        <v>200</v>
      </c>
      <c r="E2170" s="11">
        <f>IF(A2170=A2169,'Cargos x vlr'!$G$5,'Cargos x vlr'!$F$5)</f>
        <v>200</v>
      </c>
      <c r="F2170" s="11" t="str">
        <f t="shared" si="67"/>
        <v>Interior</v>
      </c>
    </row>
    <row r="2171" spans="1:6" x14ac:dyDescent="0.25">
      <c r="A2171" s="2" t="s">
        <v>10975</v>
      </c>
      <c r="B2171" t="s">
        <v>10939</v>
      </c>
      <c r="C2171" t="str">
        <f t="shared" si="66"/>
        <v>MGUberlândia</v>
      </c>
      <c r="D2171" s="11">
        <f>IF(A2171=A2170,'Cargos x vlr'!$G$4,'Cargos x vlr'!$F$4)</f>
        <v>200</v>
      </c>
      <c r="E2171" s="11">
        <f>IF(A2171=A2170,'Cargos x vlr'!$G$5,'Cargos x vlr'!$F$5)</f>
        <v>200</v>
      </c>
      <c r="F2171" s="11" t="str">
        <f t="shared" si="67"/>
        <v>Interior</v>
      </c>
    </row>
    <row r="2172" spans="1:6" x14ac:dyDescent="0.25">
      <c r="A2172" s="2" t="s">
        <v>10975</v>
      </c>
      <c r="B2172" t="s">
        <v>10940</v>
      </c>
      <c r="C2172" t="str">
        <f t="shared" si="66"/>
        <v>MGUmburatiba</v>
      </c>
      <c r="D2172" s="11">
        <f>IF(A2172=A2171,'Cargos x vlr'!$G$4,'Cargos x vlr'!$F$4)</f>
        <v>200</v>
      </c>
      <c r="E2172" s="11">
        <f>IF(A2172=A2171,'Cargos x vlr'!$G$5,'Cargos x vlr'!$F$5)</f>
        <v>200</v>
      </c>
      <c r="F2172" s="11" t="str">
        <f t="shared" si="67"/>
        <v>Interior</v>
      </c>
    </row>
    <row r="2173" spans="1:6" x14ac:dyDescent="0.25">
      <c r="A2173" s="2" t="s">
        <v>10975</v>
      </c>
      <c r="B2173" t="s">
        <v>10941</v>
      </c>
      <c r="C2173" t="str">
        <f t="shared" si="66"/>
        <v>MGUnaí</v>
      </c>
      <c r="D2173" s="11">
        <f>IF(A2173=A2172,'Cargos x vlr'!$G$4,'Cargos x vlr'!$F$4)</f>
        <v>200</v>
      </c>
      <c r="E2173" s="11">
        <f>IF(A2173=A2172,'Cargos x vlr'!$G$5,'Cargos x vlr'!$F$5)</f>
        <v>200</v>
      </c>
      <c r="F2173" s="11" t="str">
        <f t="shared" si="67"/>
        <v>Interior</v>
      </c>
    </row>
    <row r="2174" spans="1:6" x14ac:dyDescent="0.25">
      <c r="A2174" s="2" t="s">
        <v>10975</v>
      </c>
      <c r="B2174" t="s">
        <v>10942</v>
      </c>
      <c r="C2174" t="str">
        <f t="shared" si="66"/>
        <v>MGUnião de Minas</v>
      </c>
      <c r="D2174" s="11">
        <f>IF(A2174=A2173,'Cargos x vlr'!$G$4,'Cargos x vlr'!$F$4)</f>
        <v>200</v>
      </c>
      <c r="E2174" s="11">
        <f>IF(A2174=A2173,'Cargos x vlr'!$G$5,'Cargos x vlr'!$F$5)</f>
        <v>200</v>
      </c>
      <c r="F2174" s="11" t="str">
        <f t="shared" si="67"/>
        <v>Interior</v>
      </c>
    </row>
    <row r="2175" spans="1:6" x14ac:dyDescent="0.25">
      <c r="A2175" s="2" t="s">
        <v>10975</v>
      </c>
      <c r="B2175" t="s">
        <v>10943</v>
      </c>
      <c r="C2175" t="str">
        <f t="shared" si="66"/>
        <v>MGUruana de Minas</v>
      </c>
      <c r="D2175" s="11">
        <f>IF(A2175=A2174,'Cargos x vlr'!$G$4,'Cargos x vlr'!$F$4)</f>
        <v>200</v>
      </c>
      <c r="E2175" s="11">
        <f>IF(A2175=A2174,'Cargos x vlr'!$G$5,'Cargos x vlr'!$F$5)</f>
        <v>200</v>
      </c>
      <c r="F2175" s="11" t="str">
        <f t="shared" si="67"/>
        <v>Interior</v>
      </c>
    </row>
    <row r="2176" spans="1:6" x14ac:dyDescent="0.25">
      <c r="A2176" s="2" t="s">
        <v>10975</v>
      </c>
      <c r="B2176" t="s">
        <v>10944</v>
      </c>
      <c r="C2176" t="str">
        <f t="shared" si="66"/>
        <v>MGUrucânia</v>
      </c>
      <c r="D2176" s="11">
        <f>IF(A2176=A2175,'Cargos x vlr'!$G$4,'Cargos x vlr'!$F$4)</f>
        <v>200</v>
      </c>
      <c r="E2176" s="11">
        <f>IF(A2176=A2175,'Cargos x vlr'!$G$5,'Cargos x vlr'!$F$5)</f>
        <v>200</v>
      </c>
      <c r="F2176" s="11" t="str">
        <f t="shared" si="67"/>
        <v>Interior</v>
      </c>
    </row>
    <row r="2177" spans="1:6" x14ac:dyDescent="0.25">
      <c r="A2177" s="2" t="s">
        <v>10975</v>
      </c>
      <c r="B2177" t="s">
        <v>10945</v>
      </c>
      <c r="C2177" t="str">
        <f t="shared" si="66"/>
        <v>MGUrucuia</v>
      </c>
      <c r="D2177" s="11">
        <f>IF(A2177=A2176,'Cargos x vlr'!$G$4,'Cargos x vlr'!$F$4)</f>
        <v>200</v>
      </c>
      <c r="E2177" s="11">
        <f>IF(A2177=A2176,'Cargos x vlr'!$G$5,'Cargos x vlr'!$F$5)</f>
        <v>200</v>
      </c>
      <c r="F2177" s="11" t="str">
        <f t="shared" si="67"/>
        <v>Interior</v>
      </c>
    </row>
    <row r="2178" spans="1:6" x14ac:dyDescent="0.25">
      <c r="A2178" s="2" t="s">
        <v>10975</v>
      </c>
      <c r="B2178" t="s">
        <v>10946</v>
      </c>
      <c r="C2178" t="str">
        <f t="shared" si="66"/>
        <v>MGVargem Alegre</v>
      </c>
      <c r="D2178" s="11">
        <f>IF(A2178=A2177,'Cargos x vlr'!$G$4,'Cargos x vlr'!$F$4)</f>
        <v>200</v>
      </c>
      <c r="E2178" s="11">
        <f>IF(A2178=A2177,'Cargos x vlr'!$G$5,'Cargos x vlr'!$F$5)</f>
        <v>200</v>
      </c>
      <c r="F2178" s="11" t="str">
        <f t="shared" si="67"/>
        <v>Interior</v>
      </c>
    </row>
    <row r="2179" spans="1:6" x14ac:dyDescent="0.25">
      <c r="A2179" s="2" t="s">
        <v>10975</v>
      </c>
      <c r="B2179" t="s">
        <v>9667</v>
      </c>
      <c r="C2179" t="str">
        <f t="shared" ref="C2179:C2242" si="68">CONCATENATE(A2179,B2179)</f>
        <v>MGVargem Bonita</v>
      </c>
      <c r="D2179" s="11">
        <f>IF(A2179=A2178,'Cargos x vlr'!$G$4,'Cargos x vlr'!$F$4)</f>
        <v>200</v>
      </c>
      <c r="E2179" s="11">
        <f>IF(A2179=A2178,'Cargos x vlr'!$G$5,'Cargos x vlr'!$F$5)</f>
        <v>200</v>
      </c>
      <c r="F2179" s="11" t="str">
        <f t="shared" ref="F2179:F2242" si="69">IF(A2178=A2179,"Interior","Capital")</f>
        <v>Interior</v>
      </c>
    </row>
    <row r="2180" spans="1:6" x14ac:dyDescent="0.25">
      <c r="A2180" s="2" t="s">
        <v>10975</v>
      </c>
      <c r="B2180" t="s">
        <v>10947</v>
      </c>
      <c r="C2180" t="str">
        <f t="shared" si="68"/>
        <v>MGVargem Grande do Rio Pardo</v>
      </c>
      <c r="D2180" s="11">
        <f>IF(A2180=A2179,'Cargos x vlr'!$G$4,'Cargos x vlr'!$F$4)</f>
        <v>200</v>
      </c>
      <c r="E2180" s="11">
        <f>IF(A2180=A2179,'Cargos x vlr'!$G$5,'Cargos x vlr'!$F$5)</f>
        <v>200</v>
      </c>
      <c r="F2180" s="11" t="str">
        <f t="shared" si="69"/>
        <v>Interior</v>
      </c>
    </row>
    <row r="2181" spans="1:6" x14ac:dyDescent="0.25">
      <c r="A2181" s="2" t="s">
        <v>10975</v>
      </c>
      <c r="B2181" t="s">
        <v>10948</v>
      </c>
      <c r="C2181" t="str">
        <f t="shared" si="68"/>
        <v>MGVarginha</v>
      </c>
      <c r="D2181" s="11">
        <f>IF(A2181=A2180,'Cargos x vlr'!$G$4,'Cargos x vlr'!$F$4)</f>
        <v>200</v>
      </c>
      <c r="E2181" s="11">
        <f>IF(A2181=A2180,'Cargos x vlr'!$G$5,'Cargos x vlr'!$F$5)</f>
        <v>200</v>
      </c>
      <c r="F2181" s="11" t="str">
        <f t="shared" si="69"/>
        <v>Interior</v>
      </c>
    </row>
    <row r="2182" spans="1:6" x14ac:dyDescent="0.25">
      <c r="A2182" s="2" t="s">
        <v>10975</v>
      </c>
      <c r="B2182" t="s">
        <v>10949</v>
      </c>
      <c r="C2182" t="str">
        <f t="shared" si="68"/>
        <v>MGVarjão de Minas</v>
      </c>
      <c r="D2182" s="11">
        <f>IF(A2182=A2181,'Cargos x vlr'!$G$4,'Cargos x vlr'!$F$4)</f>
        <v>200</v>
      </c>
      <c r="E2182" s="11">
        <f>IF(A2182=A2181,'Cargos x vlr'!$G$5,'Cargos x vlr'!$F$5)</f>
        <v>200</v>
      </c>
      <c r="F2182" s="11" t="str">
        <f t="shared" si="69"/>
        <v>Interior</v>
      </c>
    </row>
    <row r="2183" spans="1:6" x14ac:dyDescent="0.25">
      <c r="A2183" s="2" t="s">
        <v>10975</v>
      </c>
      <c r="B2183" t="s">
        <v>10950</v>
      </c>
      <c r="C2183" t="str">
        <f t="shared" si="68"/>
        <v>MGVárzea da Palma</v>
      </c>
      <c r="D2183" s="11">
        <f>IF(A2183=A2182,'Cargos x vlr'!$G$4,'Cargos x vlr'!$F$4)</f>
        <v>200</v>
      </c>
      <c r="E2183" s="11">
        <f>IF(A2183=A2182,'Cargos x vlr'!$G$5,'Cargos x vlr'!$F$5)</f>
        <v>200</v>
      </c>
      <c r="F2183" s="11" t="str">
        <f t="shared" si="69"/>
        <v>Interior</v>
      </c>
    </row>
    <row r="2184" spans="1:6" x14ac:dyDescent="0.25">
      <c r="A2184" s="2" t="s">
        <v>10975</v>
      </c>
      <c r="B2184" t="s">
        <v>10951</v>
      </c>
      <c r="C2184" t="str">
        <f t="shared" si="68"/>
        <v>MGVarzelândia</v>
      </c>
      <c r="D2184" s="11">
        <f>IF(A2184=A2183,'Cargos x vlr'!$G$4,'Cargos x vlr'!$F$4)</f>
        <v>200</v>
      </c>
      <c r="E2184" s="11">
        <f>IF(A2184=A2183,'Cargos x vlr'!$G$5,'Cargos x vlr'!$F$5)</f>
        <v>200</v>
      </c>
      <c r="F2184" s="11" t="str">
        <f t="shared" si="69"/>
        <v>Interior</v>
      </c>
    </row>
    <row r="2185" spans="1:6" x14ac:dyDescent="0.25">
      <c r="A2185" s="2" t="s">
        <v>10975</v>
      </c>
      <c r="B2185" t="s">
        <v>10952</v>
      </c>
      <c r="C2185" t="str">
        <f t="shared" si="68"/>
        <v>MGVazante</v>
      </c>
      <c r="D2185" s="11">
        <f>IF(A2185=A2184,'Cargos x vlr'!$G$4,'Cargos x vlr'!$F$4)</f>
        <v>200</v>
      </c>
      <c r="E2185" s="11">
        <f>IF(A2185=A2184,'Cargos x vlr'!$G$5,'Cargos x vlr'!$F$5)</f>
        <v>200</v>
      </c>
      <c r="F2185" s="11" t="str">
        <f t="shared" si="69"/>
        <v>Interior</v>
      </c>
    </row>
    <row r="2186" spans="1:6" x14ac:dyDescent="0.25">
      <c r="A2186" s="2" t="s">
        <v>10975</v>
      </c>
      <c r="B2186" t="s">
        <v>10953</v>
      </c>
      <c r="C2186" t="str">
        <f t="shared" si="68"/>
        <v>MGVerdelândia</v>
      </c>
      <c r="D2186" s="11">
        <f>IF(A2186=A2185,'Cargos x vlr'!$G$4,'Cargos x vlr'!$F$4)</f>
        <v>200</v>
      </c>
      <c r="E2186" s="11">
        <f>IF(A2186=A2185,'Cargos x vlr'!$G$5,'Cargos x vlr'!$F$5)</f>
        <v>200</v>
      </c>
      <c r="F2186" s="11" t="str">
        <f t="shared" si="69"/>
        <v>Interior</v>
      </c>
    </row>
    <row r="2187" spans="1:6" x14ac:dyDescent="0.25">
      <c r="A2187" s="2" t="s">
        <v>10975</v>
      </c>
      <c r="B2187" t="s">
        <v>10954</v>
      </c>
      <c r="C2187" t="str">
        <f t="shared" si="68"/>
        <v>MGVeredinha</v>
      </c>
      <c r="D2187" s="11">
        <f>IF(A2187=A2186,'Cargos x vlr'!$G$4,'Cargos x vlr'!$F$4)</f>
        <v>200</v>
      </c>
      <c r="E2187" s="11">
        <f>IF(A2187=A2186,'Cargos x vlr'!$G$5,'Cargos x vlr'!$F$5)</f>
        <v>200</v>
      </c>
      <c r="F2187" s="11" t="str">
        <f t="shared" si="69"/>
        <v>Interior</v>
      </c>
    </row>
    <row r="2188" spans="1:6" x14ac:dyDescent="0.25">
      <c r="A2188" s="2" t="s">
        <v>10975</v>
      </c>
      <c r="B2188" t="s">
        <v>10955</v>
      </c>
      <c r="C2188" t="str">
        <f t="shared" si="68"/>
        <v>MGVeríssimo</v>
      </c>
      <c r="D2188" s="11">
        <f>IF(A2188=A2187,'Cargos x vlr'!$G$4,'Cargos x vlr'!$F$4)</f>
        <v>200</v>
      </c>
      <c r="E2188" s="11">
        <f>IF(A2188=A2187,'Cargos x vlr'!$G$5,'Cargos x vlr'!$F$5)</f>
        <v>200</v>
      </c>
      <c r="F2188" s="11" t="str">
        <f t="shared" si="69"/>
        <v>Interior</v>
      </c>
    </row>
    <row r="2189" spans="1:6" x14ac:dyDescent="0.25">
      <c r="A2189" s="2" t="s">
        <v>10975</v>
      </c>
      <c r="B2189" t="s">
        <v>10956</v>
      </c>
      <c r="C2189" t="str">
        <f t="shared" si="68"/>
        <v>MGVermelho Novo</v>
      </c>
      <c r="D2189" s="11">
        <f>IF(A2189=A2188,'Cargos x vlr'!$G$4,'Cargos x vlr'!$F$4)</f>
        <v>200</v>
      </c>
      <c r="E2189" s="11">
        <f>IF(A2189=A2188,'Cargos x vlr'!$G$5,'Cargos x vlr'!$F$5)</f>
        <v>200</v>
      </c>
      <c r="F2189" s="11" t="str">
        <f t="shared" si="69"/>
        <v>Interior</v>
      </c>
    </row>
    <row r="2190" spans="1:6" x14ac:dyDescent="0.25">
      <c r="A2190" s="2" t="s">
        <v>10975</v>
      </c>
      <c r="B2190" t="s">
        <v>10957</v>
      </c>
      <c r="C2190" t="str">
        <f t="shared" si="68"/>
        <v>MGVespasiano</v>
      </c>
      <c r="D2190" s="11">
        <f>IF(A2190=A2189,'Cargos x vlr'!$G$4,'Cargos x vlr'!$F$4)</f>
        <v>200</v>
      </c>
      <c r="E2190" s="11">
        <f>IF(A2190=A2189,'Cargos x vlr'!$G$5,'Cargos x vlr'!$F$5)</f>
        <v>200</v>
      </c>
      <c r="F2190" s="11" t="str">
        <f t="shared" si="69"/>
        <v>Interior</v>
      </c>
    </row>
    <row r="2191" spans="1:6" x14ac:dyDescent="0.25">
      <c r="A2191" s="2" t="s">
        <v>10975</v>
      </c>
      <c r="B2191" t="s">
        <v>5872</v>
      </c>
      <c r="C2191" t="str">
        <f t="shared" si="68"/>
        <v>MGViçosa</v>
      </c>
      <c r="D2191" s="11">
        <f>IF(A2191=A2190,'Cargos x vlr'!$G$4,'Cargos x vlr'!$F$4)</f>
        <v>200</v>
      </c>
      <c r="E2191" s="11">
        <f>IF(A2191=A2190,'Cargos x vlr'!$G$5,'Cargos x vlr'!$F$5)</f>
        <v>200</v>
      </c>
      <c r="F2191" s="11" t="str">
        <f t="shared" si="69"/>
        <v>Interior</v>
      </c>
    </row>
    <row r="2192" spans="1:6" x14ac:dyDescent="0.25">
      <c r="A2192" s="2" t="s">
        <v>10975</v>
      </c>
      <c r="B2192" t="s">
        <v>10958</v>
      </c>
      <c r="C2192" t="str">
        <f t="shared" si="68"/>
        <v>MGVieiras</v>
      </c>
      <c r="D2192" s="11">
        <f>IF(A2192=A2191,'Cargos x vlr'!$G$4,'Cargos x vlr'!$F$4)</f>
        <v>200</v>
      </c>
      <c r="E2192" s="11">
        <f>IF(A2192=A2191,'Cargos x vlr'!$G$5,'Cargos x vlr'!$F$5)</f>
        <v>200</v>
      </c>
      <c r="F2192" s="11" t="str">
        <f t="shared" si="69"/>
        <v>Interior</v>
      </c>
    </row>
    <row r="2193" spans="1:6" x14ac:dyDescent="0.25">
      <c r="A2193" s="2" t="s">
        <v>10975</v>
      </c>
      <c r="B2193" t="s">
        <v>10959</v>
      </c>
      <c r="C2193" t="str">
        <f t="shared" si="68"/>
        <v>MGVirgem da Lapa</v>
      </c>
      <c r="D2193" s="11">
        <f>IF(A2193=A2192,'Cargos x vlr'!$G$4,'Cargos x vlr'!$F$4)</f>
        <v>200</v>
      </c>
      <c r="E2193" s="11">
        <f>IF(A2193=A2192,'Cargos x vlr'!$G$5,'Cargos x vlr'!$F$5)</f>
        <v>200</v>
      </c>
      <c r="F2193" s="11" t="str">
        <f t="shared" si="69"/>
        <v>Interior</v>
      </c>
    </row>
    <row r="2194" spans="1:6" x14ac:dyDescent="0.25">
      <c r="A2194" s="2" t="s">
        <v>10975</v>
      </c>
      <c r="B2194" t="s">
        <v>10960</v>
      </c>
      <c r="C2194" t="str">
        <f t="shared" si="68"/>
        <v>MGVirgínia</v>
      </c>
      <c r="D2194" s="11">
        <f>IF(A2194=A2193,'Cargos x vlr'!$G$4,'Cargos x vlr'!$F$4)</f>
        <v>200</v>
      </c>
      <c r="E2194" s="11">
        <f>IF(A2194=A2193,'Cargos x vlr'!$G$5,'Cargos x vlr'!$F$5)</f>
        <v>200</v>
      </c>
      <c r="F2194" s="11" t="str">
        <f t="shared" si="69"/>
        <v>Interior</v>
      </c>
    </row>
    <row r="2195" spans="1:6" x14ac:dyDescent="0.25">
      <c r="A2195" s="2" t="s">
        <v>10975</v>
      </c>
      <c r="B2195" t="s">
        <v>10961</v>
      </c>
      <c r="C2195" t="str">
        <f t="shared" si="68"/>
        <v>MGVirginópolis</v>
      </c>
      <c r="D2195" s="11">
        <f>IF(A2195=A2194,'Cargos x vlr'!$G$4,'Cargos x vlr'!$F$4)</f>
        <v>200</v>
      </c>
      <c r="E2195" s="11">
        <f>IF(A2195=A2194,'Cargos x vlr'!$G$5,'Cargos x vlr'!$F$5)</f>
        <v>200</v>
      </c>
      <c r="F2195" s="11" t="str">
        <f t="shared" si="69"/>
        <v>Interior</v>
      </c>
    </row>
    <row r="2196" spans="1:6" x14ac:dyDescent="0.25">
      <c r="A2196" s="2" t="s">
        <v>10975</v>
      </c>
      <c r="B2196" t="s">
        <v>10962</v>
      </c>
      <c r="C2196" t="str">
        <f t="shared" si="68"/>
        <v>MGVirgolândia</v>
      </c>
      <c r="D2196" s="11">
        <f>IF(A2196=A2195,'Cargos x vlr'!$G$4,'Cargos x vlr'!$F$4)</f>
        <v>200</v>
      </c>
      <c r="E2196" s="11">
        <f>IF(A2196=A2195,'Cargos x vlr'!$G$5,'Cargos x vlr'!$F$5)</f>
        <v>200</v>
      </c>
      <c r="F2196" s="11" t="str">
        <f t="shared" si="69"/>
        <v>Interior</v>
      </c>
    </row>
    <row r="2197" spans="1:6" x14ac:dyDescent="0.25">
      <c r="A2197" s="2" t="s">
        <v>10975</v>
      </c>
      <c r="B2197" t="s">
        <v>10963</v>
      </c>
      <c r="C2197" t="str">
        <f t="shared" si="68"/>
        <v>MGVisconde do Rio Branco</v>
      </c>
      <c r="D2197" s="11">
        <f>IF(A2197=A2196,'Cargos x vlr'!$G$4,'Cargos x vlr'!$F$4)</f>
        <v>200</v>
      </c>
      <c r="E2197" s="11">
        <f>IF(A2197=A2196,'Cargos x vlr'!$G$5,'Cargos x vlr'!$F$5)</f>
        <v>200</v>
      </c>
      <c r="F2197" s="11" t="str">
        <f t="shared" si="69"/>
        <v>Interior</v>
      </c>
    </row>
    <row r="2198" spans="1:6" x14ac:dyDescent="0.25">
      <c r="A2198" s="2" t="s">
        <v>10975</v>
      </c>
      <c r="B2198" t="s">
        <v>10964</v>
      </c>
      <c r="C2198" t="str">
        <f t="shared" si="68"/>
        <v>MGVolta Grande</v>
      </c>
      <c r="D2198" s="11">
        <f>IF(A2198=A2197,'Cargos x vlr'!$G$4,'Cargos x vlr'!$F$4)</f>
        <v>200</v>
      </c>
      <c r="E2198" s="11">
        <f>IF(A2198=A2197,'Cargos x vlr'!$G$5,'Cargos x vlr'!$F$5)</f>
        <v>200</v>
      </c>
      <c r="F2198" s="11" t="str">
        <f t="shared" si="69"/>
        <v>Interior</v>
      </c>
    </row>
    <row r="2199" spans="1:6" x14ac:dyDescent="0.25">
      <c r="A2199" s="2" t="s">
        <v>10975</v>
      </c>
      <c r="B2199" t="s">
        <v>10197</v>
      </c>
      <c r="C2199" t="str">
        <f t="shared" si="68"/>
        <v>MGWenceslau Braz</v>
      </c>
      <c r="D2199" s="11">
        <f>IF(A2199=A2198,'Cargos x vlr'!$G$4,'Cargos x vlr'!$F$4)</f>
        <v>200</v>
      </c>
      <c r="E2199" s="11">
        <f>IF(A2199=A2198,'Cargos x vlr'!$G$5,'Cargos x vlr'!$F$5)</f>
        <v>200</v>
      </c>
      <c r="F2199" s="11" t="str">
        <f t="shared" si="69"/>
        <v>Interior</v>
      </c>
    </row>
    <row r="2200" spans="1:6" x14ac:dyDescent="0.25">
      <c r="A2200" s="2" t="s">
        <v>10976</v>
      </c>
      <c r="B2200" t="s">
        <v>5786</v>
      </c>
      <c r="C2200" t="str">
        <f t="shared" si="68"/>
        <v>MSCampo Grande</v>
      </c>
      <c r="D2200" s="11">
        <f>IF(A2200=A2199,'Cargos x vlr'!$G$4,'Cargos x vlr'!$F$4)</f>
        <v>200</v>
      </c>
      <c r="E2200" s="11">
        <f>IF(A2200=A2199,'Cargos x vlr'!$G$5,'Cargos x vlr'!$F$5)</f>
        <v>200</v>
      </c>
      <c r="F2200" s="11" t="str">
        <f t="shared" si="69"/>
        <v>Capital</v>
      </c>
    </row>
    <row r="2201" spans="1:6" x14ac:dyDescent="0.25">
      <c r="A2201" s="2" t="s">
        <v>10976</v>
      </c>
      <c r="B2201" t="s">
        <v>5881</v>
      </c>
      <c r="C2201" t="str">
        <f t="shared" si="68"/>
        <v>MSÁgua Clara</v>
      </c>
      <c r="D2201" s="11">
        <f>IF(A2201=A2200,'Cargos x vlr'!$G$4,'Cargos x vlr'!$F$4)</f>
        <v>200</v>
      </c>
      <c r="E2201" s="11">
        <f>IF(A2201=A2200,'Cargos x vlr'!$G$5,'Cargos x vlr'!$F$5)</f>
        <v>200</v>
      </c>
      <c r="F2201" s="11" t="str">
        <f t="shared" si="69"/>
        <v>Interior</v>
      </c>
    </row>
    <row r="2202" spans="1:6" x14ac:dyDescent="0.25">
      <c r="A2202" s="2" t="s">
        <v>10976</v>
      </c>
      <c r="B2202" t="s">
        <v>5903</v>
      </c>
      <c r="C2202" t="str">
        <f t="shared" si="68"/>
        <v>MSAlcinópolis</v>
      </c>
      <c r="D2202" s="11">
        <f>IF(A2202=A2201,'Cargos x vlr'!$G$4,'Cargos x vlr'!$F$4)</f>
        <v>200</v>
      </c>
      <c r="E2202" s="11">
        <f>IF(A2202=A2201,'Cargos x vlr'!$G$5,'Cargos x vlr'!$F$5)</f>
        <v>200</v>
      </c>
      <c r="F2202" s="11" t="str">
        <f t="shared" si="69"/>
        <v>Interior</v>
      </c>
    </row>
    <row r="2203" spans="1:6" x14ac:dyDescent="0.25">
      <c r="A2203" s="2" t="s">
        <v>10976</v>
      </c>
      <c r="B2203" t="s">
        <v>5926</v>
      </c>
      <c r="C2203" t="str">
        <f t="shared" si="68"/>
        <v>MSAmambai</v>
      </c>
      <c r="D2203" s="11">
        <f>IF(A2203=A2202,'Cargos x vlr'!$G$4,'Cargos x vlr'!$F$4)</f>
        <v>200</v>
      </c>
      <c r="E2203" s="11">
        <f>IF(A2203=A2202,'Cargos x vlr'!$G$5,'Cargos x vlr'!$F$5)</f>
        <v>200</v>
      </c>
      <c r="F2203" s="11" t="str">
        <f t="shared" si="69"/>
        <v>Interior</v>
      </c>
    </row>
    <row r="2204" spans="1:6" x14ac:dyDescent="0.25">
      <c r="A2204" s="2" t="s">
        <v>10976</v>
      </c>
      <c r="B2204" t="s">
        <v>5948</v>
      </c>
      <c r="C2204" t="str">
        <f t="shared" si="68"/>
        <v>MSAnastácio</v>
      </c>
      <c r="D2204" s="11">
        <f>IF(A2204=A2203,'Cargos x vlr'!$G$4,'Cargos x vlr'!$F$4)</f>
        <v>200</v>
      </c>
      <c r="E2204" s="11">
        <f>IF(A2204=A2203,'Cargos x vlr'!$G$5,'Cargos x vlr'!$F$5)</f>
        <v>200</v>
      </c>
      <c r="F2204" s="11" t="str">
        <f t="shared" si="69"/>
        <v>Interior</v>
      </c>
    </row>
    <row r="2205" spans="1:6" x14ac:dyDescent="0.25">
      <c r="A2205" s="2" t="s">
        <v>10976</v>
      </c>
      <c r="B2205" t="s">
        <v>5971</v>
      </c>
      <c r="C2205" t="str">
        <f t="shared" si="68"/>
        <v>MSAnaurilândia</v>
      </c>
      <c r="D2205" s="11">
        <f>IF(A2205=A2204,'Cargos x vlr'!$G$4,'Cargos x vlr'!$F$4)</f>
        <v>200</v>
      </c>
      <c r="E2205" s="11">
        <f>IF(A2205=A2204,'Cargos x vlr'!$G$5,'Cargos x vlr'!$F$5)</f>
        <v>200</v>
      </c>
      <c r="F2205" s="11" t="str">
        <f t="shared" si="69"/>
        <v>Interior</v>
      </c>
    </row>
    <row r="2206" spans="1:6" x14ac:dyDescent="0.25">
      <c r="A2206" s="2" t="s">
        <v>10976</v>
      </c>
      <c r="B2206" t="s">
        <v>5993</v>
      </c>
      <c r="C2206" t="str">
        <f t="shared" si="68"/>
        <v>MSAngélica</v>
      </c>
      <c r="D2206" s="11">
        <f>IF(A2206=A2205,'Cargos x vlr'!$G$4,'Cargos x vlr'!$F$4)</f>
        <v>200</v>
      </c>
      <c r="E2206" s="11">
        <f>IF(A2206=A2205,'Cargos x vlr'!$G$5,'Cargos x vlr'!$F$5)</f>
        <v>200</v>
      </c>
      <c r="F2206" s="11" t="str">
        <f t="shared" si="69"/>
        <v>Interior</v>
      </c>
    </row>
    <row r="2207" spans="1:6" x14ac:dyDescent="0.25">
      <c r="A2207" s="2" t="s">
        <v>10976</v>
      </c>
      <c r="B2207" t="s">
        <v>6015</v>
      </c>
      <c r="C2207" t="str">
        <f t="shared" si="68"/>
        <v>MSAntônio João</v>
      </c>
      <c r="D2207" s="11">
        <f>IF(A2207=A2206,'Cargos x vlr'!$G$4,'Cargos x vlr'!$F$4)</f>
        <v>200</v>
      </c>
      <c r="E2207" s="11">
        <f>IF(A2207=A2206,'Cargos x vlr'!$G$5,'Cargos x vlr'!$F$5)</f>
        <v>200</v>
      </c>
      <c r="F2207" s="11" t="str">
        <f t="shared" si="69"/>
        <v>Interior</v>
      </c>
    </row>
    <row r="2208" spans="1:6" x14ac:dyDescent="0.25">
      <c r="A2208" s="2" t="s">
        <v>10976</v>
      </c>
      <c r="B2208" t="s">
        <v>6037</v>
      </c>
      <c r="C2208" t="str">
        <f t="shared" si="68"/>
        <v>MSAparecida do Taboado</v>
      </c>
      <c r="D2208" s="11">
        <f>IF(A2208=A2207,'Cargos x vlr'!$G$4,'Cargos x vlr'!$F$4)</f>
        <v>200</v>
      </c>
      <c r="E2208" s="11">
        <f>IF(A2208=A2207,'Cargos x vlr'!$G$5,'Cargos x vlr'!$F$5)</f>
        <v>200</v>
      </c>
      <c r="F2208" s="11" t="str">
        <f t="shared" si="69"/>
        <v>Interior</v>
      </c>
    </row>
    <row r="2209" spans="1:6" x14ac:dyDescent="0.25">
      <c r="A2209" s="2" t="s">
        <v>10976</v>
      </c>
      <c r="B2209" t="s">
        <v>6060</v>
      </c>
      <c r="C2209" t="str">
        <f t="shared" si="68"/>
        <v>MSAquidauana</v>
      </c>
      <c r="D2209" s="11">
        <f>IF(A2209=A2208,'Cargos x vlr'!$G$4,'Cargos x vlr'!$F$4)</f>
        <v>200</v>
      </c>
      <c r="E2209" s="11">
        <f>IF(A2209=A2208,'Cargos x vlr'!$G$5,'Cargos x vlr'!$F$5)</f>
        <v>200</v>
      </c>
      <c r="F2209" s="11" t="str">
        <f t="shared" si="69"/>
        <v>Interior</v>
      </c>
    </row>
    <row r="2210" spans="1:6" x14ac:dyDescent="0.25">
      <c r="A2210" s="2" t="s">
        <v>10976</v>
      </c>
      <c r="B2210" t="s">
        <v>6083</v>
      </c>
      <c r="C2210" t="str">
        <f t="shared" si="68"/>
        <v>MSAral Moreira</v>
      </c>
      <c r="D2210" s="11">
        <f>IF(A2210=A2209,'Cargos x vlr'!$G$4,'Cargos x vlr'!$F$4)</f>
        <v>200</v>
      </c>
      <c r="E2210" s="11">
        <f>IF(A2210=A2209,'Cargos x vlr'!$G$5,'Cargos x vlr'!$F$5)</f>
        <v>200</v>
      </c>
      <c r="F2210" s="11" t="str">
        <f t="shared" si="69"/>
        <v>Interior</v>
      </c>
    </row>
    <row r="2211" spans="1:6" x14ac:dyDescent="0.25">
      <c r="A2211" s="2" t="s">
        <v>10976</v>
      </c>
      <c r="B2211" t="s">
        <v>6105</v>
      </c>
      <c r="C2211" t="str">
        <f t="shared" si="68"/>
        <v>MSBandeirantes</v>
      </c>
      <c r="D2211" s="11">
        <f>IF(A2211=A2210,'Cargos x vlr'!$G$4,'Cargos x vlr'!$F$4)</f>
        <v>200</v>
      </c>
      <c r="E2211" s="11">
        <f>IF(A2211=A2210,'Cargos x vlr'!$G$5,'Cargos x vlr'!$F$5)</f>
        <v>200</v>
      </c>
      <c r="F2211" s="11" t="str">
        <f t="shared" si="69"/>
        <v>Interior</v>
      </c>
    </row>
    <row r="2212" spans="1:6" x14ac:dyDescent="0.25">
      <c r="A2212" s="2" t="s">
        <v>10976</v>
      </c>
      <c r="B2212" t="s">
        <v>6126</v>
      </c>
      <c r="C2212" t="str">
        <f t="shared" si="68"/>
        <v>MSBataguaçu</v>
      </c>
      <c r="D2212" s="11">
        <f>IF(A2212=A2211,'Cargos x vlr'!$G$4,'Cargos x vlr'!$F$4)</f>
        <v>200</v>
      </c>
      <c r="E2212" s="11">
        <f>IF(A2212=A2211,'Cargos x vlr'!$G$5,'Cargos x vlr'!$F$5)</f>
        <v>200</v>
      </c>
      <c r="F2212" s="11" t="str">
        <f t="shared" si="69"/>
        <v>Interior</v>
      </c>
    </row>
    <row r="2213" spans="1:6" x14ac:dyDescent="0.25">
      <c r="A2213" s="2" t="s">
        <v>10976</v>
      </c>
      <c r="B2213" t="s">
        <v>6147</v>
      </c>
      <c r="C2213" t="str">
        <f t="shared" si="68"/>
        <v>MSBatayporã</v>
      </c>
      <c r="D2213" s="11">
        <f>IF(A2213=A2212,'Cargos x vlr'!$G$4,'Cargos x vlr'!$F$4)</f>
        <v>200</v>
      </c>
      <c r="E2213" s="11">
        <f>IF(A2213=A2212,'Cargos x vlr'!$G$5,'Cargos x vlr'!$F$5)</f>
        <v>200</v>
      </c>
      <c r="F2213" s="11" t="str">
        <f t="shared" si="69"/>
        <v>Interior</v>
      </c>
    </row>
    <row r="2214" spans="1:6" x14ac:dyDescent="0.25">
      <c r="A2214" s="2" t="s">
        <v>10976</v>
      </c>
      <c r="B2214" t="s">
        <v>6169</v>
      </c>
      <c r="C2214" t="str">
        <f t="shared" si="68"/>
        <v>MSBela Vista</v>
      </c>
      <c r="D2214" s="11">
        <f>IF(A2214=A2213,'Cargos x vlr'!$G$4,'Cargos x vlr'!$F$4)</f>
        <v>200</v>
      </c>
      <c r="E2214" s="11">
        <f>IF(A2214=A2213,'Cargos x vlr'!$G$5,'Cargos x vlr'!$F$5)</f>
        <v>200</v>
      </c>
      <c r="F2214" s="11" t="str">
        <f t="shared" si="69"/>
        <v>Interior</v>
      </c>
    </row>
    <row r="2215" spans="1:6" x14ac:dyDescent="0.25">
      <c r="A2215" s="2" t="s">
        <v>10976</v>
      </c>
      <c r="B2215" t="s">
        <v>6191</v>
      </c>
      <c r="C2215" t="str">
        <f t="shared" si="68"/>
        <v>MSBodoquena</v>
      </c>
      <c r="D2215" s="11">
        <f>IF(A2215=A2214,'Cargos x vlr'!$G$4,'Cargos x vlr'!$F$4)</f>
        <v>200</v>
      </c>
      <c r="E2215" s="11">
        <f>IF(A2215=A2214,'Cargos x vlr'!$G$5,'Cargos x vlr'!$F$5)</f>
        <v>200</v>
      </c>
      <c r="F2215" s="11" t="str">
        <f t="shared" si="69"/>
        <v>Interior</v>
      </c>
    </row>
    <row r="2216" spans="1:6" x14ac:dyDescent="0.25">
      <c r="A2216" s="2" t="s">
        <v>10976</v>
      </c>
      <c r="B2216" t="s">
        <v>6214</v>
      </c>
      <c r="C2216" t="str">
        <f t="shared" si="68"/>
        <v>MSBonito</v>
      </c>
      <c r="D2216" s="11">
        <f>IF(A2216=A2215,'Cargos x vlr'!$G$4,'Cargos x vlr'!$F$4)</f>
        <v>200</v>
      </c>
      <c r="E2216" s="11">
        <f>IF(A2216=A2215,'Cargos x vlr'!$G$5,'Cargos x vlr'!$F$5)</f>
        <v>200</v>
      </c>
      <c r="F2216" s="11" t="str">
        <f t="shared" si="69"/>
        <v>Interior</v>
      </c>
    </row>
    <row r="2217" spans="1:6" x14ac:dyDescent="0.25">
      <c r="A2217" s="2" t="s">
        <v>10976</v>
      </c>
      <c r="B2217" t="s">
        <v>6235</v>
      </c>
      <c r="C2217" t="str">
        <f t="shared" si="68"/>
        <v>MSBrasilândia</v>
      </c>
      <c r="D2217" s="11">
        <f>IF(A2217=A2216,'Cargos x vlr'!$G$4,'Cargos x vlr'!$F$4)</f>
        <v>200</v>
      </c>
      <c r="E2217" s="11">
        <f>IF(A2217=A2216,'Cargos x vlr'!$G$5,'Cargos x vlr'!$F$5)</f>
        <v>200</v>
      </c>
      <c r="F2217" s="11" t="str">
        <f t="shared" si="69"/>
        <v>Interior</v>
      </c>
    </row>
    <row r="2218" spans="1:6" x14ac:dyDescent="0.25">
      <c r="A2218" s="2" t="s">
        <v>10976</v>
      </c>
      <c r="B2218" t="s">
        <v>6256</v>
      </c>
      <c r="C2218" t="str">
        <f t="shared" si="68"/>
        <v>MSCaarapó</v>
      </c>
      <c r="D2218" s="11">
        <f>IF(A2218=A2217,'Cargos x vlr'!$G$4,'Cargos x vlr'!$F$4)</f>
        <v>200</v>
      </c>
      <c r="E2218" s="11">
        <f>IF(A2218=A2217,'Cargos x vlr'!$G$5,'Cargos x vlr'!$F$5)</f>
        <v>200</v>
      </c>
      <c r="F2218" s="11" t="str">
        <f t="shared" si="69"/>
        <v>Interior</v>
      </c>
    </row>
    <row r="2219" spans="1:6" x14ac:dyDescent="0.25">
      <c r="A2219" s="2" t="s">
        <v>10976</v>
      </c>
      <c r="B2219" t="s">
        <v>6277</v>
      </c>
      <c r="C2219" t="str">
        <f t="shared" si="68"/>
        <v>MSCamapuã</v>
      </c>
      <c r="D2219" s="11">
        <f>IF(A2219=A2218,'Cargos x vlr'!$G$4,'Cargos x vlr'!$F$4)</f>
        <v>200</v>
      </c>
      <c r="E2219" s="11">
        <f>IF(A2219=A2218,'Cargos x vlr'!$G$5,'Cargos x vlr'!$F$5)</f>
        <v>200</v>
      </c>
      <c r="F2219" s="11" t="str">
        <f t="shared" si="69"/>
        <v>Interior</v>
      </c>
    </row>
    <row r="2220" spans="1:6" x14ac:dyDescent="0.25">
      <c r="A2220" s="2" t="s">
        <v>10976</v>
      </c>
      <c r="B2220" t="s">
        <v>6317</v>
      </c>
      <c r="C2220" t="str">
        <f t="shared" si="68"/>
        <v>MSCaracol</v>
      </c>
      <c r="D2220" s="11">
        <f>IF(A2220=A2219,'Cargos x vlr'!$G$4,'Cargos x vlr'!$F$4)</f>
        <v>200</v>
      </c>
      <c r="E2220" s="11">
        <f>IF(A2220=A2219,'Cargos x vlr'!$G$5,'Cargos x vlr'!$F$5)</f>
        <v>200</v>
      </c>
      <c r="F2220" s="11" t="str">
        <f t="shared" si="69"/>
        <v>Interior</v>
      </c>
    </row>
    <row r="2221" spans="1:6" x14ac:dyDescent="0.25">
      <c r="A2221" s="2" t="s">
        <v>10976</v>
      </c>
      <c r="B2221" t="s">
        <v>6337</v>
      </c>
      <c r="C2221" t="str">
        <f t="shared" si="68"/>
        <v>MSCassilândia</v>
      </c>
      <c r="D2221" s="11">
        <f>IF(A2221=A2220,'Cargos x vlr'!$G$4,'Cargos x vlr'!$F$4)</f>
        <v>200</v>
      </c>
      <c r="E2221" s="11">
        <f>IF(A2221=A2220,'Cargos x vlr'!$G$5,'Cargos x vlr'!$F$5)</f>
        <v>200</v>
      </c>
      <c r="F2221" s="11" t="str">
        <f t="shared" si="69"/>
        <v>Interior</v>
      </c>
    </row>
    <row r="2222" spans="1:6" x14ac:dyDescent="0.25">
      <c r="A2222" s="2" t="s">
        <v>10976</v>
      </c>
      <c r="B2222" t="s">
        <v>6356</v>
      </c>
      <c r="C2222" t="str">
        <f t="shared" si="68"/>
        <v>MSChapadão do Sul</v>
      </c>
      <c r="D2222" s="11">
        <f>IF(A2222=A2221,'Cargos x vlr'!$G$4,'Cargos x vlr'!$F$4)</f>
        <v>200</v>
      </c>
      <c r="E2222" s="11">
        <f>IF(A2222=A2221,'Cargos x vlr'!$G$5,'Cargos x vlr'!$F$5)</f>
        <v>200</v>
      </c>
      <c r="F2222" s="11" t="str">
        <f t="shared" si="69"/>
        <v>Interior</v>
      </c>
    </row>
    <row r="2223" spans="1:6" x14ac:dyDescent="0.25">
      <c r="A2223" s="2" t="s">
        <v>10976</v>
      </c>
      <c r="B2223" t="s">
        <v>6375</v>
      </c>
      <c r="C2223" t="str">
        <f t="shared" si="68"/>
        <v>MSCorguinho</v>
      </c>
      <c r="D2223" s="11">
        <f>IF(A2223=A2222,'Cargos x vlr'!$G$4,'Cargos x vlr'!$F$4)</f>
        <v>200</v>
      </c>
      <c r="E2223" s="11">
        <f>IF(A2223=A2222,'Cargos x vlr'!$G$5,'Cargos x vlr'!$F$5)</f>
        <v>200</v>
      </c>
      <c r="F2223" s="11" t="str">
        <f t="shared" si="69"/>
        <v>Interior</v>
      </c>
    </row>
    <row r="2224" spans="1:6" x14ac:dyDescent="0.25">
      <c r="A2224" s="2" t="s">
        <v>10976</v>
      </c>
      <c r="B2224" t="s">
        <v>6393</v>
      </c>
      <c r="C2224" t="str">
        <f t="shared" si="68"/>
        <v>MSCoronel Sapucaia</v>
      </c>
      <c r="D2224" s="11">
        <f>IF(A2224=A2223,'Cargos x vlr'!$G$4,'Cargos x vlr'!$F$4)</f>
        <v>200</v>
      </c>
      <c r="E2224" s="11">
        <f>IF(A2224=A2223,'Cargos x vlr'!$G$5,'Cargos x vlr'!$F$5)</f>
        <v>200</v>
      </c>
      <c r="F2224" s="11" t="str">
        <f t="shared" si="69"/>
        <v>Interior</v>
      </c>
    </row>
    <row r="2225" spans="1:6" x14ac:dyDescent="0.25">
      <c r="A2225" s="2" t="s">
        <v>10976</v>
      </c>
      <c r="B2225" t="s">
        <v>6411</v>
      </c>
      <c r="C2225" t="str">
        <f t="shared" si="68"/>
        <v>MSCorumbá</v>
      </c>
      <c r="D2225" s="11">
        <f>IF(A2225=A2224,'Cargos x vlr'!$G$4,'Cargos x vlr'!$F$4)</f>
        <v>200</v>
      </c>
      <c r="E2225" s="11">
        <f>IF(A2225=A2224,'Cargos x vlr'!$G$5,'Cargos x vlr'!$F$5)</f>
        <v>200</v>
      </c>
      <c r="F2225" s="11" t="str">
        <f t="shared" si="69"/>
        <v>Interior</v>
      </c>
    </row>
    <row r="2226" spans="1:6" x14ac:dyDescent="0.25">
      <c r="A2226" s="2" t="s">
        <v>10976</v>
      </c>
      <c r="B2226" t="s">
        <v>6431</v>
      </c>
      <c r="C2226" t="str">
        <f t="shared" si="68"/>
        <v>MSCosta Rica</v>
      </c>
      <c r="D2226" s="11">
        <f>IF(A2226=A2225,'Cargos x vlr'!$G$4,'Cargos x vlr'!$F$4)</f>
        <v>200</v>
      </c>
      <c r="E2226" s="11">
        <f>IF(A2226=A2225,'Cargos x vlr'!$G$5,'Cargos x vlr'!$F$5)</f>
        <v>200</v>
      </c>
      <c r="F2226" s="11" t="str">
        <f t="shared" si="69"/>
        <v>Interior</v>
      </c>
    </row>
    <row r="2227" spans="1:6" x14ac:dyDescent="0.25">
      <c r="A2227" s="2" t="s">
        <v>10976</v>
      </c>
      <c r="B2227" t="s">
        <v>6451</v>
      </c>
      <c r="C2227" t="str">
        <f t="shared" si="68"/>
        <v>MSCoxim</v>
      </c>
      <c r="D2227" s="11">
        <f>IF(A2227=A2226,'Cargos x vlr'!$G$4,'Cargos x vlr'!$F$4)</f>
        <v>200</v>
      </c>
      <c r="E2227" s="11">
        <f>IF(A2227=A2226,'Cargos x vlr'!$G$5,'Cargos x vlr'!$F$5)</f>
        <v>200</v>
      </c>
      <c r="F2227" s="11" t="str">
        <f t="shared" si="69"/>
        <v>Interior</v>
      </c>
    </row>
    <row r="2228" spans="1:6" x14ac:dyDescent="0.25">
      <c r="A2228" s="2" t="s">
        <v>10976</v>
      </c>
      <c r="B2228" t="s">
        <v>6470</v>
      </c>
      <c r="C2228" t="str">
        <f t="shared" si="68"/>
        <v>MSDeodápolis</v>
      </c>
      <c r="D2228" s="11">
        <f>IF(A2228=A2227,'Cargos x vlr'!$G$4,'Cargos x vlr'!$F$4)</f>
        <v>200</v>
      </c>
      <c r="E2228" s="11">
        <f>IF(A2228=A2227,'Cargos x vlr'!$G$5,'Cargos x vlr'!$F$5)</f>
        <v>200</v>
      </c>
      <c r="F2228" s="11" t="str">
        <f t="shared" si="69"/>
        <v>Interior</v>
      </c>
    </row>
    <row r="2229" spans="1:6" x14ac:dyDescent="0.25">
      <c r="A2229" s="2" t="s">
        <v>10976</v>
      </c>
      <c r="B2229" t="s">
        <v>6491</v>
      </c>
      <c r="C2229" t="str">
        <f t="shared" si="68"/>
        <v>MSDois Irmãos do Buriti</v>
      </c>
      <c r="D2229" s="11">
        <f>IF(A2229=A2228,'Cargos x vlr'!$G$4,'Cargos x vlr'!$F$4)</f>
        <v>200</v>
      </c>
      <c r="E2229" s="11">
        <f>IF(A2229=A2228,'Cargos x vlr'!$G$5,'Cargos x vlr'!$F$5)</f>
        <v>200</v>
      </c>
      <c r="F2229" s="11" t="str">
        <f t="shared" si="69"/>
        <v>Interior</v>
      </c>
    </row>
    <row r="2230" spans="1:6" x14ac:dyDescent="0.25">
      <c r="A2230" s="2" t="s">
        <v>10976</v>
      </c>
      <c r="B2230" t="s">
        <v>6510</v>
      </c>
      <c r="C2230" t="str">
        <f t="shared" si="68"/>
        <v>MSDouradina</v>
      </c>
      <c r="D2230" s="11">
        <f>IF(A2230=A2229,'Cargos x vlr'!$G$4,'Cargos x vlr'!$F$4)</f>
        <v>200</v>
      </c>
      <c r="E2230" s="11">
        <f>IF(A2230=A2229,'Cargos x vlr'!$G$5,'Cargos x vlr'!$F$5)</f>
        <v>200</v>
      </c>
      <c r="F2230" s="11" t="str">
        <f t="shared" si="69"/>
        <v>Interior</v>
      </c>
    </row>
    <row r="2231" spans="1:6" x14ac:dyDescent="0.25">
      <c r="A2231" s="2" t="s">
        <v>10976</v>
      </c>
      <c r="B2231" t="s">
        <v>6528</v>
      </c>
      <c r="C2231" t="str">
        <f t="shared" si="68"/>
        <v>MSDourados</v>
      </c>
      <c r="D2231" s="11">
        <f>IF(A2231=A2230,'Cargos x vlr'!$G$4,'Cargos x vlr'!$F$4)</f>
        <v>200</v>
      </c>
      <c r="E2231" s="11">
        <f>IF(A2231=A2230,'Cargos x vlr'!$G$5,'Cargos x vlr'!$F$5)</f>
        <v>200</v>
      </c>
      <c r="F2231" s="11" t="str">
        <f t="shared" si="69"/>
        <v>Interior</v>
      </c>
    </row>
    <row r="2232" spans="1:6" x14ac:dyDescent="0.25">
      <c r="A2232" s="2" t="s">
        <v>10976</v>
      </c>
      <c r="B2232" t="s">
        <v>6549</v>
      </c>
      <c r="C2232" t="str">
        <f t="shared" si="68"/>
        <v>MSEldorado</v>
      </c>
      <c r="D2232" s="11">
        <f>IF(A2232=A2231,'Cargos x vlr'!$G$4,'Cargos x vlr'!$F$4)</f>
        <v>200</v>
      </c>
      <c r="E2232" s="11">
        <f>IF(A2232=A2231,'Cargos x vlr'!$G$5,'Cargos x vlr'!$F$5)</f>
        <v>200</v>
      </c>
      <c r="F2232" s="11" t="str">
        <f t="shared" si="69"/>
        <v>Interior</v>
      </c>
    </row>
    <row r="2233" spans="1:6" x14ac:dyDescent="0.25">
      <c r="A2233" s="2" t="s">
        <v>10976</v>
      </c>
      <c r="B2233" t="s">
        <v>6568</v>
      </c>
      <c r="C2233" t="str">
        <f t="shared" si="68"/>
        <v>MSFátima do Sul</v>
      </c>
      <c r="D2233" s="11">
        <f>IF(A2233=A2232,'Cargos x vlr'!$G$4,'Cargos x vlr'!$F$4)</f>
        <v>200</v>
      </c>
      <c r="E2233" s="11">
        <f>IF(A2233=A2232,'Cargos x vlr'!$G$5,'Cargos x vlr'!$F$5)</f>
        <v>200</v>
      </c>
      <c r="F2233" s="11" t="str">
        <f t="shared" si="69"/>
        <v>Interior</v>
      </c>
    </row>
    <row r="2234" spans="1:6" x14ac:dyDescent="0.25">
      <c r="A2234" s="2" t="s">
        <v>10976</v>
      </c>
      <c r="B2234" t="s">
        <v>6589</v>
      </c>
      <c r="C2234" t="str">
        <f t="shared" si="68"/>
        <v>MSFigueirão</v>
      </c>
      <c r="D2234" s="11">
        <f>IF(A2234=A2233,'Cargos x vlr'!$G$4,'Cargos x vlr'!$F$4)</f>
        <v>200</v>
      </c>
      <c r="E2234" s="11">
        <f>IF(A2234=A2233,'Cargos x vlr'!$G$5,'Cargos x vlr'!$F$5)</f>
        <v>200</v>
      </c>
      <c r="F2234" s="11" t="str">
        <f t="shared" si="69"/>
        <v>Interior</v>
      </c>
    </row>
    <row r="2235" spans="1:6" x14ac:dyDescent="0.25">
      <c r="A2235" s="2" t="s">
        <v>10976</v>
      </c>
      <c r="B2235" t="s">
        <v>6610</v>
      </c>
      <c r="C2235" t="str">
        <f t="shared" si="68"/>
        <v>MSGlória de Dourados</v>
      </c>
      <c r="D2235" s="11">
        <f>IF(A2235=A2234,'Cargos x vlr'!$G$4,'Cargos x vlr'!$F$4)</f>
        <v>200</v>
      </c>
      <c r="E2235" s="11">
        <f>IF(A2235=A2234,'Cargos x vlr'!$G$5,'Cargos x vlr'!$F$5)</f>
        <v>200</v>
      </c>
      <c r="F2235" s="11" t="str">
        <f t="shared" si="69"/>
        <v>Interior</v>
      </c>
    </row>
    <row r="2236" spans="1:6" x14ac:dyDescent="0.25">
      <c r="A2236" s="2" t="s">
        <v>10976</v>
      </c>
      <c r="B2236" t="s">
        <v>6631</v>
      </c>
      <c r="C2236" t="str">
        <f t="shared" si="68"/>
        <v>MSGuia Lopes da Laguna</v>
      </c>
      <c r="D2236" s="11">
        <f>IF(A2236=A2235,'Cargos x vlr'!$G$4,'Cargos x vlr'!$F$4)</f>
        <v>200</v>
      </c>
      <c r="E2236" s="11">
        <f>IF(A2236=A2235,'Cargos x vlr'!$G$5,'Cargos x vlr'!$F$5)</f>
        <v>200</v>
      </c>
      <c r="F2236" s="11" t="str">
        <f t="shared" si="69"/>
        <v>Interior</v>
      </c>
    </row>
    <row r="2237" spans="1:6" x14ac:dyDescent="0.25">
      <c r="A2237" s="2" t="s">
        <v>10976</v>
      </c>
      <c r="B2237" t="s">
        <v>6651</v>
      </c>
      <c r="C2237" t="str">
        <f t="shared" si="68"/>
        <v>MSIguatemi</v>
      </c>
      <c r="D2237" s="11">
        <f>IF(A2237=A2236,'Cargos x vlr'!$G$4,'Cargos x vlr'!$F$4)</f>
        <v>200</v>
      </c>
      <c r="E2237" s="11">
        <f>IF(A2237=A2236,'Cargos x vlr'!$G$5,'Cargos x vlr'!$F$5)</f>
        <v>200</v>
      </c>
      <c r="F2237" s="11" t="str">
        <f t="shared" si="69"/>
        <v>Interior</v>
      </c>
    </row>
    <row r="2238" spans="1:6" x14ac:dyDescent="0.25">
      <c r="A2238" s="2" t="s">
        <v>10976</v>
      </c>
      <c r="B2238" t="s">
        <v>6671</v>
      </c>
      <c r="C2238" t="str">
        <f t="shared" si="68"/>
        <v>MSInocência</v>
      </c>
      <c r="D2238" s="11">
        <f>IF(A2238=A2237,'Cargos x vlr'!$G$4,'Cargos x vlr'!$F$4)</f>
        <v>200</v>
      </c>
      <c r="E2238" s="11">
        <f>IF(A2238=A2237,'Cargos x vlr'!$G$5,'Cargos x vlr'!$F$5)</f>
        <v>200</v>
      </c>
      <c r="F2238" s="11" t="str">
        <f t="shared" si="69"/>
        <v>Interior</v>
      </c>
    </row>
    <row r="2239" spans="1:6" x14ac:dyDescent="0.25">
      <c r="A2239" s="2" t="s">
        <v>10976</v>
      </c>
      <c r="B2239" t="s">
        <v>6692</v>
      </c>
      <c r="C2239" t="str">
        <f t="shared" si="68"/>
        <v>MSItaporã</v>
      </c>
      <c r="D2239" s="11">
        <f>IF(A2239=A2238,'Cargos x vlr'!$G$4,'Cargos x vlr'!$F$4)</f>
        <v>200</v>
      </c>
      <c r="E2239" s="11">
        <f>IF(A2239=A2238,'Cargos x vlr'!$G$5,'Cargos x vlr'!$F$5)</f>
        <v>200</v>
      </c>
      <c r="F2239" s="11" t="str">
        <f t="shared" si="69"/>
        <v>Interior</v>
      </c>
    </row>
    <row r="2240" spans="1:6" x14ac:dyDescent="0.25">
      <c r="A2240" s="2" t="s">
        <v>10976</v>
      </c>
      <c r="B2240" t="s">
        <v>6712</v>
      </c>
      <c r="C2240" t="str">
        <f t="shared" si="68"/>
        <v>MSItaquiraí</v>
      </c>
      <c r="D2240" s="11">
        <f>IF(A2240=A2239,'Cargos x vlr'!$G$4,'Cargos x vlr'!$F$4)</f>
        <v>200</v>
      </c>
      <c r="E2240" s="11">
        <f>IF(A2240=A2239,'Cargos x vlr'!$G$5,'Cargos x vlr'!$F$5)</f>
        <v>200</v>
      </c>
      <c r="F2240" s="11" t="str">
        <f t="shared" si="69"/>
        <v>Interior</v>
      </c>
    </row>
    <row r="2241" spans="1:6" x14ac:dyDescent="0.25">
      <c r="A2241" s="2" t="s">
        <v>10976</v>
      </c>
      <c r="B2241" t="s">
        <v>6732</v>
      </c>
      <c r="C2241" t="str">
        <f t="shared" si="68"/>
        <v>MSIvinhema</v>
      </c>
      <c r="D2241" s="11">
        <f>IF(A2241=A2240,'Cargos x vlr'!$G$4,'Cargos x vlr'!$F$4)</f>
        <v>200</v>
      </c>
      <c r="E2241" s="11">
        <f>IF(A2241=A2240,'Cargos x vlr'!$G$5,'Cargos x vlr'!$F$5)</f>
        <v>200</v>
      </c>
      <c r="F2241" s="11" t="str">
        <f t="shared" si="69"/>
        <v>Interior</v>
      </c>
    </row>
    <row r="2242" spans="1:6" x14ac:dyDescent="0.25">
      <c r="A2242" s="2" t="s">
        <v>10976</v>
      </c>
      <c r="B2242" t="s">
        <v>6752</v>
      </c>
      <c r="C2242" t="str">
        <f t="shared" si="68"/>
        <v>MSJaporã</v>
      </c>
      <c r="D2242" s="11">
        <f>IF(A2242=A2241,'Cargos x vlr'!$G$4,'Cargos x vlr'!$F$4)</f>
        <v>200</v>
      </c>
      <c r="E2242" s="11">
        <f>IF(A2242=A2241,'Cargos x vlr'!$G$5,'Cargos x vlr'!$F$5)</f>
        <v>200</v>
      </c>
      <c r="F2242" s="11" t="str">
        <f t="shared" si="69"/>
        <v>Interior</v>
      </c>
    </row>
    <row r="2243" spans="1:6" x14ac:dyDescent="0.25">
      <c r="A2243" s="2" t="s">
        <v>10976</v>
      </c>
      <c r="B2243" t="s">
        <v>6772</v>
      </c>
      <c r="C2243" t="str">
        <f t="shared" ref="C2243:C2306" si="70">CONCATENATE(A2243,B2243)</f>
        <v>MSJaraguari</v>
      </c>
      <c r="D2243" s="11">
        <f>IF(A2243=A2242,'Cargos x vlr'!$G$4,'Cargos x vlr'!$F$4)</f>
        <v>200</v>
      </c>
      <c r="E2243" s="11">
        <f>IF(A2243=A2242,'Cargos x vlr'!$G$5,'Cargos x vlr'!$F$5)</f>
        <v>200</v>
      </c>
      <c r="F2243" s="11" t="str">
        <f t="shared" ref="F2243:F2306" si="71">IF(A2242=A2243,"Interior","Capital")</f>
        <v>Interior</v>
      </c>
    </row>
    <row r="2244" spans="1:6" x14ac:dyDescent="0.25">
      <c r="A2244" s="2" t="s">
        <v>10976</v>
      </c>
      <c r="B2244" t="s">
        <v>6793</v>
      </c>
      <c r="C2244" t="str">
        <f t="shared" si="70"/>
        <v>MSJardim</v>
      </c>
      <c r="D2244" s="11">
        <f>IF(A2244=A2243,'Cargos x vlr'!$G$4,'Cargos x vlr'!$F$4)</f>
        <v>200</v>
      </c>
      <c r="E2244" s="11">
        <f>IF(A2244=A2243,'Cargos x vlr'!$G$5,'Cargos x vlr'!$F$5)</f>
        <v>200</v>
      </c>
      <c r="F2244" s="11" t="str">
        <f t="shared" si="71"/>
        <v>Interior</v>
      </c>
    </row>
    <row r="2245" spans="1:6" x14ac:dyDescent="0.25">
      <c r="A2245" s="2" t="s">
        <v>10976</v>
      </c>
      <c r="B2245" t="s">
        <v>6814</v>
      </c>
      <c r="C2245" t="str">
        <f t="shared" si="70"/>
        <v>MSJateí</v>
      </c>
      <c r="D2245" s="11">
        <f>IF(A2245=A2244,'Cargos x vlr'!$G$4,'Cargos x vlr'!$F$4)</f>
        <v>200</v>
      </c>
      <c r="E2245" s="11">
        <f>IF(A2245=A2244,'Cargos x vlr'!$G$5,'Cargos x vlr'!$F$5)</f>
        <v>200</v>
      </c>
      <c r="F2245" s="11" t="str">
        <f t="shared" si="71"/>
        <v>Interior</v>
      </c>
    </row>
    <row r="2246" spans="1:6" x14ac:dyDescent="0.25">
      <c r="A2246" s="2" t="s">
        <v>10976</v>
      </c>
      <c r="B2246" t="s">
        <v>6835</v>
      </c>
      <c r="C2246" t="str">
        <f t="shared" si="70"/>
        <v>MSJuti</v>
      </c>
      <c r="D2246" s="11">
        <f>IF(A2246=A2245,'Cargos x vlr'!$G$4,'Cargos x vlr'!$F$4)</f>
        <v>200</v>
      </c>
      <c r="E2246" s="11">
        <f>IF(A2246=A2245,'Cargos x vlr'!$G$5,'Cargos x vlr'!$F$5)</f>
        <v>200</v>
      </c>
      <c r="F2246" s="11" t="str">
        <f t="shared" si="71"/>
        <v>Interior</v>
      </c>
    </row>
    <row r="2247" spans="1:6" x14ac:dyDescent="0.25">
      <c r="A2247" s="2" t="s">
        <v>10976</v>
      </c>
      <c r="B2247" t="s">
        <v>6856</v>
      </c>
      <c r="C2247" t="str">
        <f t="shared" si="70"/>
        <v>MSLadário</v>
      </c>
      <c r="D2247" s="11">
        <f>IF(A2247=A2246,'Cargos x vlr'!$G$4,'Cargos x vlr'!$F$4)</f>
        <v>200</v>
      </c>
      <c r="E2247" s="11">
        <f>IF(A2247=A2246,'Cargos x vlr'!$G$5,'Cargos x vlr'!$F$5)</f>
        <v>200</v>
      </c>
      <c r="F2247" s="11" t="str">
        <f t="shared" si="71"/>
        <v>Interior</v>
      </c>
    </row>
    <row r="2248" spans="1:6" x14ac:dyDescent="0.25">
      <c r="A2248" s="2" t="s">
        <v>10976</v>
      </c>
      <c r="B2248" t="s">
        <v>6876</v>
      </c>
      <c r="C2248" t="str">
        <f t="shared" si="70"/>
        <v>MSLaguna Carapã</v>
      </c>
      <c r="D2248" s="11">
        <f>IF(A2248=A2247,'Cargos x vlr'!$G$4,'Cargos x vlr'!$F$4)</f>
        <v>200</v>
      </c>
      <c r="E2248" s="11">
        <f>IF(A2248=A2247,'Cargos x vlr'!$G$5,'Cargos x vlr'!$F$5)</f>
        <v>200</v>
      </c>
      <c r="F2248" s="11" t="str">
        <f t="shared" si="71"/>
        <v>Interior</v>
      </c>
    </row>
    <row r="2249" spans="1:6" x14ac:dyDescent="0.25">
      <c r="A2249" s="2" t="s">
        <v>10976</v>
      </c>
      <c r="B2249" t="s">
        <v>6895</v>
      </c>
      <c r="C2249" t="str">
        <f t="shared" si="70"/>
        <v>MSMaracaju</v>
      </c>
      <c r="D2249" s="11">
        <f>IF(A2249=A2248,'Cargos x vlr'!$G$4,'Cargos x vlr'!$F$4)</f>
        <v>200</v>
      </c>
      <c r="E2249" s="11">
        <f>IF(A2249=A2248,'Cargos x vlr'!$G$5,'Cargos x vlr'!$F$5)</f>
        <v>200</v>
      </c>
      <c r="F2249" s="11" t="str">
        <f t="shared" si="71"/>
        <v>Interior</v>
      </c>
    </row>
    <row r="2250" spans="1:6" x14ac:dyDescent="0.25">
      <c r="A2250" s="2" t="s">
        <v>10976</v>
      </c>
      <c r="B2250" t="s">
        <v>6916</v>
      </c>
      <c r="C2250" t="str">
        <f t="shared" si="70"/>
        <v>MSMiranda</v>
      </c>
      <c r="D2250" s="11">
        <f>IF(A2250=A2249,'Cargos x vlr'!$G$4,'Cargos x vlr'!$F$4)</f>
        <v>200</v>
      </c>
      <c r="E2250" s="11">
        <f>IF(A2250=A2249,'Cargos x vlr'!$G$5,'Cargos x vlr'!$F$5)</f>
        <v>200</v>
      </c>
      <c r="F2250" s="11" t="str">
        <f t="shared" si="71"/>
        <v>Interior</v>
      </c>
    </row>
    <row r="2251" spans="1:6" x14ac:dyDescent="0.25">
      <c r="A2251" s="2" t="s">
        <v>10976</v>
      </c>
      <c r="B2251" t="s">
        <v>6937</v>
      </c>
      <c r="C2251" t="str">
        <f t="shared" si="70"/>
        <v>MSMundo Novo</v>
      </c>
      <c r="D2251" s="11">
        <f>IF(A2251=A2250,'Cargos x vlr'!$G$4,'Cargos x vlr'!$F$4)</f>
        <v>200</v>
      </c>
      <c r="E2251" s="11">
        <f>IF(A2251=A2250,'Cargos x vlr'!$G$5,'Cargos x vlr'!$F$5)</f>
        <v>200</v>
      </c>
      <c r="F2251" s="11" t="str">
        <f t="shared" si="71"/>
        <v>Interior</v>
      </c>
    </row>
    <row r="2252" spans="1:6" x14ac:dyDescent="0.25">
      <c r="A2252" s="2" t="s">
        <v>10976</v>
      </c>
      <c r="B2252" t="s">
        <v>6956</v>
      </c>
      <c r="C2252" t="str">
        <f t="shared" si="70"/>
        <v>MSNaviraí</v>
      </c>
      <c r="D2252" s="11">
        <f>IF(A2252=A2251,'Cargos x vlr'!$G$4,'Cargos x vlr'!$F$4)</f>
        <v>200</v>
      </c>
      <c r="E2252" s="11">
        <f>IF(A2252=A2251,'Cargos x vlr'!$G$5,'Cargos x vlr'!$F$5)</f>
        <v>200</v>
      </c>
      <c r="F2252" s="11" t="str">
        <f t="shared" si="71"/>
        <v>Interior</v>
      </c>
    </row>
    <row r="2253" spans="1:6" x14ac:dyDescent="0.25">
      <c r="A2253" s="2" t="s">
        <v>10976</v>
      </c>
      <c r="B2253" t="s">
        <v>6976</v>
      </c>
      <c r="C2253" t="str">
        <f t="shared" si="70"/>
        <v>MSNioaque</v>
      </c>
      <c r="D2253" s="11">
        <f>IF(A2253=A2252,'Cargos x vlr'!$G$4,'Cargos x vlr'!$F$4)</f>
        <v>200</v>
      </c>
      <c r="E2253" s="11">
        <f>IF(A2253=A2252,'Cargos x vlr'!$G$5,'Cargos x vlr'!$F$5)</f>
        <v>200</v>
      </c>
      <c r="F2253" s="11" t="str">
        <f t="shared" si="71"/>
        <v>Interior</v>
      </c>
    </row>
    <row r="2254" spans="1:6" x14ac:dyDescent="0.25">
      <c r="A2254" s="2" t="s">
        <v>10976</v>
      </c>
      <c r="B2254" t="s">
        <v>6996</v>
      </c>
      <c r="C2254" t="str">
        <f t="shared" si="70"/>
        <v>MSNova Alvorada do Sul</v>
      </c>
      <c r="D2254" s="11">
        <f>IF(A2254=A2253,'Cargos x vlr'!$G$4,'Cargos x vlr'!$F$4)</f>
        <v>200</v>
      </c>
      <c r="E2254" s="11">
        <f>IF(A2254=A2253,'Cargos x vlr'!$G$5,'Cargos x vlr'!$F$5)</f>
        <v>200</v>
      </c>
      <c r="F2254" s="11" t="str">
        <f t="shared" si="71"/>
        <v>Interior</v>
      </c>
    </row>
    <row r="2255" spans="1:6" x14ac:dyDescent="0.25">
      <c r="A2255" s="2" t="s">
        <v>10976</v>
      </c>
      <c r="B2255" t="s">
        <v>7015</v>
      </c>
      <c r="C2255" t="str">
        <f t="shared" si="70"/>
        <v>MSNova Andradina</v>
      </c>
      <c r="D2255" s="11">
        <f>IF(A2255=A2254,'Cargos x vlr'!$G$4,'Cargos x vlr'!$F$4)</f>
        <v>200</v>
      </c>
      <c r="E2255" s="11">
        <f>IF(A2255=A2254,'Cargos x vlr'!$G$5,'Cargos x vlr'!$F$5)</f>
        <v>200</v>
      </c>
      <c r="F2255" s="11" t="str">
        <f t="shared" si="71"/>
        <v>Interior</v>
      </c>
    </row>
    <row r="2256" spans="1:6" x14ac:dyDescent="0.25">
      <c r="A2256" s="2" t="s">
        <v>10976</v>
      </c>
      <c r="B2256" t="s">
        <v>7035</v>
      </c>
      <c r="C2256" t="str">
        <f t="shared" si="70"/>
        <v>MSNovo Horizonte do Sul</v>
      </c>
      <c r="D2256" s="11">
        <f>IF(A2256=A2255,'Cargos x vlr'!$G$4,'Cargos x vlr'!$F$4)</f>
        <v>200</v>
      </c>
      <c r="E2256" s="11">
        <f>IF(A2256=A2255,'Cargos x vlr'!$G$5,'Cargos x vlr'!$F$5)</f>
        <v>200</v>
      </c>
      <c r="F2256" s="11" t="str">
        <f t="shared" si="71"/>
        <v>Interior</v>
      </c>
    </row>
    <row r="2257" spans="1:6" x14ac:dyDescent="0.25">
      <c r="A2257" s="2" t="s">
        <v>10976</v>
      </c>
      <c r="B2257" t="s">
        <v>7055</v>
      </c>
      <c r="C2257" t="str">
        <f t="shared" si="70"/>
        <v>MSParaíso das Águas</v>
      </c>
      <c r="D2257" s="11">
        <f>IF(A2257=A2256,'Cargos x vlr'!$G$4,'Cargos x vlr'!$F$4)</f>
        <v>200</v>
      </c>
      <c r="E2257" s="11">
        <f>IF(A2257=A2256,'Cargos x vlr'!$G$5,'Cargos x vlr'!$F$5)</f>
        <v>200</v>
      </c>
      <c r="F2257" s="11" t="str">
        <f t="shared" si="71"/>
        <v>Interior</v>
      </c>
    </row>
    <row r="2258" spans="1:6" x14ac:dyDescent="0.25">
      <c r="A2258" s="2" t="s">
        <v>10976</v>
      </c>
      <c r="B2258" t="s">
        <v>7075</v>
      </c>
      <c r="C2258" t="str">
        <f t="shared" si="70"/>
        <v>MSParanaíba</v>
      </c>
      <c r="D2258" s="11">
        <f>IF(A2258=A2257,'Cargos x vlr'!$G$4,'Cargos x vlr'!$F$4)</f>
        <v>200</v>
      </c>
      <c r="E2258" s="11">
        <f>IF(A2258=A2257,'Cargos x vlr'!$G$5,'Cargos x vlr'!$F$5)</f>
        <v>200</v>
      </c>
      <c r="F2258" s="11" t="str">
        <f t="shared" si="71"/>
        <v>Interior</v>
      </c>
    </row>
    <row r="2259" spans="1:6" x14ac:dyDescent="0.25">
      <c r="A2259" s="2" t="s">
        <v>10976</v>
      </c>
      <c r="B2259" t="s">
        <v>7094</v>
      </c>
      <c r="C2259" t="str">
        <f t="shared" si="70"/>
        <v>MSParanhos</v>
      </c>
      <c r="D2259" s="11">
        <f>IF(A2259=A2258,'Cargos x vlr'!$G$4,'Cargos x vlr'!$F$4)</f>
        <v>200</v>
      </c>
      <c r="E2259" s="11">
        <f>IF(A2259=A2258,'Cargos x vlr'!$G$5,'Cargos x vlr'!$F$5)</f>
        <v>200</v>
      </c>
      <c r="F2259" s="11" t="str">
        <f t="shared" si="71"/>
        <v>Interior</v>
      </c>
    </row>
    <row r="2260" spans="1:6" x14ac:dyDescent="0.25">
      <c r="A2260" s="2" t="s">
        <v>10976</v>
      </c>
      <c r="B2260" t="s">
        <v>7112</v>
      </c>
      <c r="C2260" t="str">
        <f t="shared" si="70"/>
        <v>MSPedro Gomes</v>
      </c>
      <c r="D2260" s="11">
        <f>IF(A2260=A2259,'Cargos x vlr'!$G$4,'Cargos x vlr'!$F$4)</f>
        <v>200</v>
      </c>
      <c r="E2260" s="11">
        <f>IF(A2260=A2259,'Cargos x vlr'!$G$5,'Cargos x vlr'!$F$5)</f>
        <v>200</v>
      </c>
      <c r="F2260" s="11" t="str">
        <f t="shared" si="71"/>
        <v>Interior</v>
      </c>
    </row>
    <row r="2261" spans="1:6" x14ac:dyDescent="0.25">
      <c r="A2261" s="2" t="s">
        <v>10976</v>
      </c>
      <c r="B2261" t="s">
        <v>7132</v>
      </c>
      <c r="C2261" t="str">
        <f t="shared" si="70"/>
        <v>MSPonta Porã</v>
      </c>
      <c r="D2261" s="11">
        <f>IF(A2261=A2260,'Cargos x vlr'!$G$4,'Cargos x vlr'!$F$4)</f>
        <v>200</v>
      </c>
      <c r="E2261" s="11">
        <f>IF(A2261=A2260,'Cargos x vlr'!$G$5,'Cargos x vlr'!$F$5)</f>
        <v>200</v>
      </c>
      <c r="F2261" s="11" t="str">
        <f t="shared" si="71"/>
        <v>Interior</v>
      </c>
    </row>
    <row r="2262" spans="1:6" x14ac:dyDescent="0.25">
      <c r="A2262" s="2" t="s">
        <v>10976</v>
      </c>
      <c r="B2262" t="s">
        <v>7150</v>
      </c>
      <c r="C2262" t="str">
        <f t="shared" si="70"/>
        <v>MSPorto Murtinho</v>
      </c>
      <c r="D2262" s="11">
        <f>IF(A2262=A2261,'Cargos x vlr'!$G$4,'Cargos x vlr'!$F$4)</f>
        <v>200</v>
      </c>
      <c r="E2262" s="11">
        <f>IF(A2262=A2261,'Cargos x vlr'!$G$5,'Cargos x vlr'!$F$5)</f>
        <v>200</v>
      </c>
      <c r="F2262" s="11" t="str">
        <f t="shared" si="71"/>
        <v>Interior</v>
      </c>
    </row>
    <row r="2263" spans="1:6" x14ac:dyDescent="0.25">
      <c r="A2263" s="2" t="s">
        <v>10976</v>
      </c>
      <c r="B2263" t="s">
        <v>7169</v>
      </c>
      <c r="C2263" t="str">
        <f t="shared" si="70"/>
        <v>MSRibas do Rio Pardo</v>
      </c>
      <c r="D2263" s="11">
        <f>IF(A2263=A2262,'Cargos x vlr'!$G$4,'Cargos x vlr'!$F$4)</f>
        <v>200</v>
      </c>
      <c r="E2263" s="11">
        <f>IF(A2263=A2262,'Cargos x vlr'!$G$5,'Cargos x vlr'!$F$5)</f>
        <v>200</v>
      </c>
      <c r="F2263" s="11" t="str">
        <f t="shared" si="71"/>
        <v>Interior</v>
      </c>
    </row>
    <row r="2264" spans="1:6" x14ac:dyDescent="0.25">
      <c r="A2264" s="2" t="s">
        <v>10976</v>
      </c>
      <c r="B2264" t="s">
        <v>7188</v>
      </c>
      <c r="C2264" t="str">
        <f t="shared" si="70"/>
        <v>MSRio Brilhante</v>
      </c>
      <c r="D2264" s="11">
        <f>IF(A2264=A2263,'Cargos x vlr'!$G$4,'Cargos x vlr'!$F$4)</f>
        <v>200</v>
      </c>
      <c r="E2264" s="11">
        <f>IF(A2264=A2263,'Cargos x vlr'!$G$5,'Cargos x vlr'!$F$5)</f>
        <v>200</v>
      </c>
      <c r="F2264" s="11" t="str">
        <f t="shared" si="71"/>
        <v>Interior</v>
      </c>
    </row>
    <row r="2265" spans="1:6" x14ac:dyDescent="0.25">
      <c r="A2265" s="2" t="s">
        <v>10976</v>
      </c>
      <c r="B2265" t="s">
        <v>7205</v>
      </c>
      <c r="C2265" t="str">
        <f t="shared" si="70"/>
        <v>MSRio Negro</v>
      </c>
      <c r="D2265" s="11">
        <f>IF(A2265=A2264,'Cargos x vlr'!$G$4,'Cargos x vlr'!$F$4)</f>
        <v>200</v>
      </c>
      <c r="E2265" s="11">
        <f>IF(A2265=A2264,'Cargos x vlr'!$G$5,'Cargos x vlr'!$F$5)</f>
        <v>200</v>
      </c>
      <c r="F2265" s="11" t="str">
        <f t="shared" si="71"/>
        <v>Interior</v>
      </c>
    </row>
    <row r="2266" spans="1:6" x14ac:dyDescent="0.25">
      <c r="A2266" s="2" t="s">
        <v>10976</v>
      </c>
      <c r="B2266" t="s">
        <v>7223</v>
      </c>
      <c r="C2266" t="str">
        <f t="shared" si="70"/>
        <v>MSRio Verde de Mato Grosso</v>
      </c>
      <c r="D2266" s="11">
        <f>IF(A2266=A2265,'Cargos x vlr'!$G$4,'Cargos x vlr'!$F$4)</f>
        <v>200</v>
      </c>
      <c r="E2266" s="11">
        <f>IF(A2266=A2265,'Cargos x vlr'!$G$5,'Cargos x vlr'!$F$5)</f>
        <v>200</v>
      </c>
      <c r="F2266" s="11" t="str">
        <f t="shared" si="71"/>
        <v>Interior</v>
      </c>
    </row>
    <row r="2267" spans="1:6" x14ac:dyDescent="0.25">
      <c r="A2267" s="2" t="s">
        <v>10976</v>
      </c>
      <c r="B2267" t="s">
        <v>7241</v>
      </c>
      <c r="C2267" t="str">
        <f t="shared" si="70"/>
        <v>MSRochedo</v>
      </c>
      <c r="D2267" s="11">
        <f>IF(A2267=A2266,'Cargos x vlr'!$G$4,'Cargos x vlr'!$F$4)</f>
        <v>200</v>
      </c>
      <c r="E2267" s="11">
        <f>IF(A2267=A2266,'Cargos x vlr'!$G$5,'Cargos x vlr'!$F$5)</f>
        <v>200</v>
      </c>
      <c r="F2267" s="11" t="str">
        <f t="shared" si="71"/>
        <v>Interior</v>
      </c>
    </row>
    <row r="2268" spans="1:6" x14ac:dyDescent="0.25">
      <c r="A2268" s="2" t="s">
        <v>10976</v>
      </c>
      <c r="B2268" t="s">
        <v>7260</v>
      </c>
      <c r="C2268" t="str">
        <f t="shared" si="70"/>
        <v>MSSanta Rita do Pardo</v>
      </c>
      <c r="D2268" s="11">
        <f>IF(A2268=A2267,'Cargos x vlr'!$G$4,'Cargos x vlr'!$F$4)</f>
        <v>200</v>
      </c>
      <c r="E2268" s="11">
        <f>IF(A2268=A2267,'Cargos x vlr'!$G$5,'Cargos x vlr'!$F$5)</f>
        <v>200</v>
      </c>
      <c r="F2268" s="11" t="str">
        <f t="shared" si="71"/>
        <v>Interior</v>
      </c>
    </row>
    <row r="2269" spans="1:6" x14ac:dyDescent="0.25">
      <c r="A2269" s="2" t="s">
        <v>10976</v>
      </c>
      <c r="B2269" t="s">
        <v>7279</v>
      </c>
      <c r="C2269" t="str">
        <f t="shared" si="70"/>
        <v>MSSão Gabriel do Oeste</v>
      </c>
      <c r="D2269" s="11">
        <f>IF(A2269=A2268,'Cargos x vlr'!$G$4,'Cargos x vlr'!$F$4)</f>
        <v>200</v>
      </c>
      <c r="E2269" s="11">
        <f>IF(A2269=A2268,'Cargos x vlr'!$G$5,'Cargos x vlr'!$F$5)</f>
        <v>200</v>
      </c>
      <c r="F2269" s="11" t="str">
        <f t="shared" si="71"/>
        <v>Interior</v>
      </c>
    </row>
    <row r="2270" spans="1:6" x14ac:dyDescent="0.25">
      <c r="A2270" s="2" t="s">
        <v>10976</v>
      </c>
      <c r="B2270" t="s">
        <v>7297</v>
      </c>
      <c r="C2270" t="str">
        <f t="shared" si="70"/>
        <v>MSSelvíria</v>
      </c>
      <c r="D2270" s="11">
        <f>IF(A2270=A2269,'Cargos x vlr'!$G$4,'Cargos x vlr'!$F$4)</f>
        <v>200</v>
      </c>
      <c r="E2270" s="11">
        <f>IF(A2270=A2269,'Cargos x vlr'!$G$5,'Cargos x vlr'!$F$5)</f>
        <v>200</v>
      </c>
      <c r="F2270" s="11" t="str">
        <f t="shared" si="71"/>
        <v>Interior</v>
      </c>
    </row>
    <row r="2271" spans="1:6" x14ac:dyDescent="0.25">
      <c r="A2271" s="2" t="s">
        <v>10976</v>
      </c>
      <c r="B2271" t="s">
        <v>7316</v>
      </c>
      <c r="C2271" t="str">
        <f t="shared" si="70"/>
        <v>MSSete Quedas</v>
      </c>
      <c r="D2271" s="11">
        <f>IF(A2271=A2270,'Cargos x vlr'!$G$4,'Cargos x vlr'!$F$4)</f>
        <v>200</v>
      </c>
      <c r="E2271" s="11">
        <f>IF(A2271=A2270,'Cargos x vlr'!$G$5,'Cargos x vlr'!$F$5)</f>
        <v>200</v>
      </c>
      <c r="F2271" s="11" t="str">
        <f t="shared" si="71"/>
        <v>Interior</v>
      </c>
    </row>
    <row r="2272" spans="1:6" x14ac:dyDescent="0.25">
      <c r="A2272" s="2" t="s">
        <v>10976</v>
      </c>
      <c r="B2272" t="s">
        <v>7334</v>
      </c>
      <c r="C2272" t="str">
        <f t="shared" si="70"/>
        <v>MSSidrolândia</v>
      </c>
      <c r="D2272" s="11">
        <f>IF(A2272=A2271,'Cargos x vlr'!$G$4,'Cargos x vlr'!$F$4)</f>
        <v>200</v>
      </c>
      <c r="E2272" s="11">
        <f>IF(A2272=A2271,'Cargos x vlr'!$G$5,'Cargos x vlr'!$F$5)</f>
        <v>200</v>
      </c>
      <c r="F2272" s="11" t="str">
        <f t="shared" si="71"/>
        <v>Interior</v>
      </c>
    </row>
    <row r="2273" spans="1:6" x14ac:dyDescent="0.25">
      <c r="A2273" s="2" t="s">
        <v>10976</v>
      </c>
      <c r="B2273" t="s">
        <v>7353</v>
      </c>
      <c r="C2273" t="str">
        <f t="shared" si="70"/>
        <v>MSSonora</v>
      </c>
      <c r="D2273" s="11">
        <f>IF(A2273=A2272,'Cargos x vlr'!$G$4,'Cargos x vlr'!$F$4)</f>
        <v>200</v>
      </c>
      <c r="E2273" s="11">
        <f>IF(A2273=A2272,'Cargos x vlr'!$G$5,'Cargos x vlr'!$F$5)</f>
        <v>200</v>
      </c>
      <c r="F2273" s="11" t="str">
        <f t="shared" si="71"/>
        <v>Interior</v>
      </c>
    </row>
    <row r="2274" spans="1:6" x14ac:dyDescent="0.25">
      <c r="A2274" s="2" t="s">
        <v>10976</v>
      </c>
      <c r="B2274" t="s">
        <v>7371</v>
      </c>
      <c r="C2274" t="str">
        <f t="shared" si="70"/>
        <v>MSTacuru</v>
      </c>
      <c r="D2274" s="11">
        <f>IF(A2274=A2273,'Cargos x vlr'!$G$4,'Cargos x vlr'!$F$4)</f>
        <v>200</v>
      </c>
      <c r="E2274" s="11">
        <f>IF(A2274=A2273,'Cargos x vlr'!$G$5,'Cargos x vlr'!$F$5)</f>
        <v>200</v>
      </c>
      <c r="F2274" s="11" t="str">
        <f t="shared" si="71"/>
        <v>Interior</v>
      </c>
    </row>
    <row r="2275" spans="1:6" x14ac:dyDescent="0.25">
      <c r="A2275" s="2" t="s">
        <v>10976</v>
      </c>
      <c r="B2275" t="s">
        <v>7389</v>
      </c>
      <c r="C2275" t="str">
        <f t="shared" si="70"/>
        <v>MSTaquarussu</v>
      </c>
      <c r="D2275" s="11">
        <f>IF(A2275=A2274,'Cargos x vlr'!$G$4,'Cargos x vlr'!$F$4)</f>
        <v>200</v>
      </c>
      <c r="E2275" s="11">
        <f>IF(A2275=A2274,'Cargos x vlr'!$G$5,'Cargos x vlr'!$F$5)</f>
        <v>200</v>
      </c>
      <c r="F2275" s="11" t="str">
        <f t="shared" si="71"/>
        <v>Interior</v>
      </c>
    </row>
    <row r="2276" spans="1:6" x14ac:dyDescent="0.25">
      <c r="A2276" s="2" t="s">
        <v>10976</v>
      </c>
      <c r="B2276" t="s">
        <v>7407</v>
      </c>
      <c r="C2276" t="str">
        <f t="shared" si="70"/>
        <v>MSTerenos</v>
      </c>
      <c r="D2276" s="11">
        <f>IF(A2276=A2275,'Cargos x vlr'!$G$4,'Cargos x vlr'!$F$4)</f>
        <v>200</v>
      </c>
      <c r="E2276" s="11">
        <f>IF(A2276=A2275,'Cargos x vlr'!$G$5,'Cargos x vlr'!$F$5)</f>
        <v>200</v>
      </c>
      <c r="F2276" s="11" t="str">
        <f t="shared" si="71"/>
        <v>Interior</v>
      </c>
    </row>
    <row r="2277" spans="1:6" x14ac:dyDescent="0.25">
      <c r="A2277" s="2" t="s">
        <v>10976</v>
      </c>
      <c r="B2277" t="s">
        <v>7423</v>
      </c>
      <c r="C2277" t="str">
        <f t="shared" si="70"/>
        <v>MSTrês Lagoas</v>
      </c>
      <c r="D2277" s="11">
        <f>IF(A2277=A2276,'Cargos x vlr'!$G$4,'Cargos x vlr'!$F$4)</f>
        <v>200</v>
      </c>
      <c r="E2277" s="11">
        <f>IF(A2277=A2276,'Cargos x vlr'!$G$5,'Cargos x vlr'!$F$5)</f>
        <v>200</v>
      </c>
      <c r="F2277" s="11" t="str">
        <f t="shared" si="71"/>
        <v>Interior</v>
      </c>
    </row>
    <row r="2278" spans="1:6" x14ac:dyDescent="0.25">
      <c r="A2278" s="2" t="s">
        <v>10976</v>
      </c>
      <c r="B2278" t="s">
        <v>7441</v>
      </c>
      <c r="C2278" t="str">
        <f t="shared" si="70"/>
        <v>MSVicentina</v>
      </c>
      <c r="D2278" s="11">
        <f>IF(A2278=A2277,'Cargos x vlr'!$G$4,'Cargos x vlr'!$F$4)</f>
        <v>200</v>
      </c>
      <c r="E2278" s="11">
        <f>IF(A2278=A2277,'Cargos x vlr'!$G$5,'Cargos x vlr'!$F$5)</f>
        <v>200</v>
      </c>
      <c r="F2278" s="11" t="str">
        <f t="shared" si="71"/>
        <v>Interior</v>
      </c>
    </row>
    <row r="2279" spans="1:6" x14ac:dyDescent="0.25">
      <c r="A2279" s="2" t="s">
        <v>10977</v>
      </c>
      <c r="B2279" t="s">
        <v>6652</v>
      </c>
      <c r="C2279" t="str">
        <f t="shared" si="70"/>
        <v>MTCuiabá</v>
      </c>
      <c r="D2279" s="11">
        <f>IF(A2279=A2278,'Cargos x vlr'!$G$4,'Cargos x vlr'!$F$4)</f>
        <v>200</v>
      </c>
      <c r="E2279" s="11">
        <f>IF(A2279=A2278,'Cargos x vlr'!$G$5,'Cargos x vlr'!$F$5)</f>
        <v>200</v>
      </c>
      <c r="F2279" s="11" t="str">
        <f t="shared" si="71"/>
        <v>Capital</v>
      </c>
    </row>
    <row r="2280" spans="1:6" x14ac:dyDescent="0.25">
      <c r="A2280" s="2" t="s">
        <v>10977</v>
      </c>
      <c r="B2280" t="s">
        <v>5882</v>
      </c>
      <c r="C2280" t="str">
        <f t="shared" si="70"/>
        <v>MTAcorizal</v>
      </c>
      <c r="D2280" s="11">
        <f>IF(A2280=A2279,'Cargos x vlr'!$G$4,'Cargos x vlr'!$F$4)</f>
        <v>200</v>
      </c>
      <c r="E2280" s="11">
        <f>IF(A2280=A2279,'Cargos x vlr'!$G$5,'Cargos x vlr'!$F$5)</f>
        <v>200</v>
      </c>
      <c r="F2280" s="11" t="str">
        <f t="shared" si="71"/>
        <v>Interior</v>
      </c>
    </row>
    <row r="2281" spans="1:6" x14ac:dyDescent="0.25">
      <c r="A2281" s="2" t="s">
        <v>10977</v>
      </c>
      <c r="B2281" t="s">
        <v>5904</v>
      </c>
      <c r="C2281" t="str">
        <f t="shared" si="70"/>
        <v>MTÁgua Boa</v>
      </c>
      <c r="D2281" s="11">
        <f>IF(A2281=A2280,'Cargos x vlr'!$G$4,'Cargos x vlr'!$F$4)</f>
        <v>200</v>
      </c>
      <c r="E2281" s="11">
        <f>IF(A2281=A2280,'Cargos x vlr'!$G$5,'Cargos x vlr'!$F$5)</f>
        <v>200</v>
      </c>
      <c r="F2281" s="11" t="str">
        <f t="shared" si="71"/>
        <v>Interior</v>
      </c>
    </row>
    <row r="2282" spans="1:6" x14ac:dyDescent="0.25">
      <c r="A2282" s="2" t="s">
        <v>10977</v>
      </c>
      <c r="B2282" t="s">
        <v>5927</v>
      </c>
      <c r="C2282" t="str">
        <f t="shared" si="70"/>
        <v>MTAlta Floresta</v>
      </c>
      <c r="D2282" s="11">
        <f>IF(A2282=A2281,'Cargos x vlr'!$G$4,'Cargos x vlr'!$F$4)</f>
        <v>200</v>
      </c>
      <c r="E2282" s="11">
        <f>IF(A2282=A2281,'Cargos x vlr'!$G$5,'Cargos x vlr'!$F$5)</f>
        <v>200</v>
      </c>
      <c r="F2282" s="11" t="str">
        <f t="shared" si="71"/>
        <v>Interior</v>
      </c>
    </row>
    <row r="2283" spans="1:6" x14ac:dyDescent="0.25">
      <c r="A2283" s="2" t="s">
        <v>10977</v>
      </c>
      <c r="B2283" t="s">
        <v>5949</v>
      </c>
      <c r="C2283" t="str">
        <f t="shared" si="70"/>
        <v>MTAlto Araguaia</v>
      </c>
      <c r="D2283" s="11">
        <f>IF(A2283=A2282,'Cargos x vlr'!$G$4,'Cargos x vlr'!$F$4)</f>
        <v>200</v>
      </c>
      <c r="E2283" s="11">
        <f>IF(A2283=A2282,'Cargos x vlr'!$G$5,'Cargos x vlr'!$F$5)</f>
        <v>200</v>
      </c>
      <c r="F2283" s="11" t="str">
        <f t="shared" si="71"/>
        <v>Interior</v>
      </c>
    </row>
    <row r="2284" spans="1:6" x14ac:dyDescent="0.25">
      <c r="A2284" s="2" t="s">
        <v>10977</v>
      </c>
      <c r="B2284" t="s">
        <v>5972</v>
      </c>
      <c r="C2284" t="str">
        <f t="shared" si="70"/>
        <v>MTAlto da Boa Vista</v>
      </c>
      <c r="D2284" s="11">
        <f>IF(A2284=A2283,'Cargos x vlr'!$G$4,'Cargos x vlr'!$F$4)</f>
        <v>200</v>
      </c>
      <c r="E2284" s="11">
        <f>IF(A2284=A2283,'Cargos x vlr'!$G$5,'Cargos x vlr'!$F$5)</f>
        <v>200</v>
      </c>
      <c r="F2284" s="11" t="str">
        <f t="shared" si="71"/>
        <v>Interior</v>
      </c>
    </row>
    <row r="2285" spans="1:6" x14ac:dyDescent="0.25">
      <c r="A2285" s="2" t="s">
        <v>10977</v>
      </c>
      <c r="B2285" t="s">
        <v>5994</v>
      </c>
      <c r="C2285" t="str">
        <f t="shared" si="70"/>
        <v>MTAlto Garças</v>
      </c>
      <c r="D2285" s="11">
        <f>IF(A2285=A2284,'Cargos x vlr'!$G$4,'Cargos x vlr'!$F$4)</f>
        <v>200</v>
      </c>
      <c r="E2285" s="11">
        <f>IF(A2285=A2284,'Cargos x vlr'!$G$5,'Cargos x vlr'!$F$5)</f>
        <v>200</v>
      </c>
      <c r="F2285" s="11" t="str">
        <f t="shared" si="71"/>
        <v>Interior</v>
      </c>
    </row>
    <row r="2286" spans="1:6" x14ac:dyDescent="0.25">
      <c r="A2286" s="2" t="s">
        <v>10977</v>
      </c>
      <c r="B2286" t="s">
        <v>6016</v>
      </c>
      <c r="C2286" t="str">
        <f t="shared" si="70"/>
        <v>MTAlto Paraguai</v>
      </c>
      <c r="D2286" s="11">
        <f>IF(A2286=A2285,'Cargos x vlr'!$G$4,'Cargos x vlr'!$F$4)</f>
        <v>200</v>
      </c>
      <c r="E2286" s="11">
        <f>IF(A2286=A2285,'Cargos x vlr'!$G$5,'Cargos x vlr'!$F$5)</f>
        <v>200</v>
      </c>
      <c r="F2286" s="11" t="str">
        <f t="shared" si="71"/>
        <v>Interior</v>
      </c>
    </row>
    <row r="2287" spans="1:6" x14ac:dyDescent="0.25">
      <c r="A2287" s="2" t="s">
        <v>10977</v>
      </c>
      <c r="B2287" t="s">
        <v>6038</v>
      </c>
      <c r="C2287" t="str">
        <f t="shared" si="70"/>
        <v>MTAlto Taquari</v>
      </c>
      <c r="D2287" s="11">
        <f>IF(A2287=A2286,'Cargos x vlr'!$G$4,'Cargos x vlr'!$F$4)</f>
        <v>200</v>
      </c>
      <c r="E2287" s="11">
        <f>IF(A2287=A2286,'Cargos x vlr'!$G$5,'Cargos x vlr'!$F$5)</f>
        <v>200</v>
      </c>
      <c r="F2287" s="11" t="str">
        <f t="shared" si="71"/>
        <v>Interior</v>
      </c>
    </row>
    <row r="2288" spans="1:6" x14ac:dyDescent="0.25">
      <c r="A2288" s="2" t="s">
        <v>10977</v>
      </c>
      <c r="B2288" t="s">
        <v>6061</v>
      </c>
      <c r="C2288" t="str">
        <f t="shared" si="70"/>
        <v>MTApiacás</v>
      </c>
      <c r="D2288" s="11">
        <f>IF(A2288=A2287,'Cargos x vlr'!$G$4,'Cargos x vlr'!$F$4)</f>
        <v>200</v>
      </c>
      <c r="E2288" s="11">
        <f>IF(A2288=A2287,'Cargos x vlr'!$G$5,'Cargos x vlr'!$F$5)</f>
        <v>200</v>
      </c>
      <c r="F2288" s="11" t="str">
        <f t="shared" si="71"/>
        <v>Interior</v>
      </c>
    </row>
    <row r="2289" spans="1:6" x14ac:dyDescent="0.25">
      <c r="A2289" s="2" t="s">
        <v>10977</v>
      </c>
      <c r="B2289" t="s">
        <v>6084</v>
      </c>
      <c r="C2289" t="str">
        <f t="shared" si="70"/>
        <v>MTAraguaiana</v>
      </c>
      <c r="D2289" s="11">
        <f>IF(A2289=A2288,'Cargos x vlr'!$G$4,'Cargos x vlr'!$F$4)</f>
        <v>200</v>
      </c>
      <c r="E2289" s="11">
        <f>IF(A2289=A2288,'Cargos x vlr'!$G$5,'Cargos x vlr'!$F$5)</f>
        <v>200</v>
      </c>
      <c r="F2289" s="11" t="str">
        <f t="shared" si="71"/>
        <v>Interior</v>
      </c>
    </row>
    <row r="2290" spans="1:6" x14ac:dyDescent="0.25">
      <c r="A2290" s="2" t="s">
        <v>10977</v>
      </c>
      <c r="B2290" t="s">
        <v>6106</v>
      </c>
      <c r="C2290" t="str">
        <f t="shared" si="70"/>
        <v>MTAraguainha</v>
      </c>
      <c r="D2290" s="11">
        <f>IF(A2290=A2289,'Cargos x vlr'!$G$4,'Cargos x vlr'!$F$4)</f>
        <v>200</v>
      </c>
      <c r="E2290" s="11">
        <f>IF(A2290=A2289,'Cargos x vlr'!$G$5,'Cargos x vlr'!$F$5)</f>
        <v>200</v>
      </c>
      <c r="F2290" s="11" t="str">
        <f t="shared" si="71"/>
        <v>Interior</v>
      </c>
    </row>
    <row r="2291" spans="1:6" x14ac:dyDescent="0.25">
      <c r="A2291" s="2" t="s">
        <v>10977</v>
      </c>
      <c r="B2291" t="s">
        <v>6127</v>
      </c>
      <c r="C2291" t="str">
        <f t="shared" si="70"/>
        <v>MTAraputanga</v>
      </c>
      <c r="D2291" s="11">
        <f>IF(A2291=A2290,'Cargos x vlr'!$G$4,'Cargos x vlr'!$F$4)</f>
        <v>200</v>
      </c>
      <c r="E2291" s="11">
        <f>IF(A2291=A2290,'Cargos x vlr'!$G$5,'Cargos x vlr'!$F$5)</f>
        <v>200</v>
      </c>
      <c r="F2291" s="11" t="str">
        <f t="shared" si="71"/>
        <v>Interior</v>
      </c>
    </row>
    <row r="2292" spans="1:6" x14ac:dyDescent="0.25">
      <c r="A2292" s="2" t="s">
        <v>10977</v>
      </c>
      <c r="B2292" t="s">
        <v>6148</v>
      </c>
      <c r="C2292" t="str">
        <f t="shared" si="70"/>
        <v>MTArenápolis</v>
      </c>
      <c r="D2292" s="11">
        <f>IF(A2292=A2291,'Cargos x vlr'!$G$4,'Cargos x vlr'!$F$4)</f>
        <v>200</v>
      </c>
      <c r="E2292" s="11">
        <f>IF(A2292=A2291,'Cargos x vlr'!$G$5,'Cargos x vlr'!$F$5)</f>
        <v>200</v>
      </c>
      <c r="F2292" s="11" t="str">
        <f t="shared" si="71"/>
        <v>Interior</v>
      </c>
    </row>
    <row r="2293" spans="1:6" x14ac:dyDescent="0.25">
      <c r="A2293" s="2" t="s">
        <v>10977</v>
      </c>
      <c r="B2293" t="s">
        <v>6170</v>
      </c>
      <c r="C2293" t="str">
        <f t="shared" si="70"/>
        <v>MTAripuanã</v>
      </c>
      <c r="D2293" s="11">
        <f>IF(A2293=A2292,'Cargos x vlr'!$G$4,'Cargos x vlr'!$F$4)</f>
        <v>200</v>
      </c>
      <c r="E2293" s="11">
        <f>IF(A2293=A2292,'Cargos x vlr'!$G$5,'Cargos x vlr'!$F$5)</f>
        <v>200</v>
      </c>
      <c r="F2293" s="11" t="str">
        <f t="shared" si="71"/>
        <v>Interior</v>
      </c>
    </row>
    <row r="2294" spans="1:6" x14ac:dyDescent="0.25">
      <c r="A2294" s="2" t="s">
        <v>10977</v>
      </c>
      <c r="B2294" t="s">
        <v>6192</v>
      </c>
      <c r="C2294" t="str">
        <f t="shared" si="70"/>
        <v>MTBarão de Melgaço</v>
      </c>
      <c r="D2294" s="11">
        <f>IF(A2294=A2293,'Cargos x vlr'!$G$4,'Cargos x vlr'!$F$4)</f>
        <v>200</v>
      </c>
      <c r="E2294" s="11">
        <f>IF(A2294=A2293,'Cargos x vlr'!$G$5,'Cargos x vlr'!$F$5)</f>
        <v>200</v>
      </c>
      <c r="F2294" s="11" t="str">
        <f t="shared" si="71"/>
        <v>Interior</v>
      </c>
    </row>
    <row r="2295" spans="1:6" x14ac:dyDescent="0.25">
      <c r="A2295" s="2" t="s">
        <v>10977</v>
      </c>
      <c r="B2295" t="s">
        <v>6215</v>
      </c>
      <c r="C2295" t="str">
        <f t="shared" si="70"/>
        <v>MTBarra do Bugres</v>
      </c>
      <c r="D2295" s="11">
        <f>IF(A2295=A2294,'Cargos x vlr'!$G$4,'Cargos x vlr'!$F$4)</f>
        <v>200</v>
      </c>
      <c r="E2295" s="11">
        <f>IF(A2295=A2294,'Cargos x vlr'!$G$5,'Cargos x vlr'!$F$5)</f>
        <v>200</v>
      </c>
      <c r="F2295" s="11" t="str">
        <f t="shared" si="71"/>
        <v>Interior</v>
      </c>
    </row>
    <row r="2296" spans="1:6" x14ac:dyDescent="0.25">
      <c r="A2296" s="2" t="s">
        <v>10977</v>
      </c>
      <c r="B2296" t="s">
        <v>6236</v>
      </c>
      <c r="C2296" t="str">
        <f t="shared" si="70"/>
        <v>MTBarra do Garças</v>
      </c>
      <c r="D2296" s="11">
        <f>IF(A2296=A2295,'Cargos x vlr'!$G$4,'Cargos x vlr'!$F$4)</f>
        <v>200</v>
      </c>
      <c r="E2296" s="11">
        <f>IF(A2296=A2295,'Cargos x vlr'!$G$5,'Cargos x vlr'!$F$5)</f>
        <v>200</v>
      </c>
      <c r="F2296" s="11" t="str">
        <f t="shared" si="71"/>
        <v>Interior</v>
      </c>
    </row>
    <row r="2297" spans="1:6" x14ac:dyDescent="0.25">
      <c r="A2297" s="2" t="s">
        <v>10977</v>
      </c>
      <c r="B2297" t="s">
        <v>6257</v>
      </c>
      <c r="C2297" t="str">
        <f t="shared" si="70"/>
        <v>MTBom Jesus do Araguaia</v>
      </c>
      <c r="D2297" s="11">
        <f>IF(A2297=A2296,'Cargos x vlr'!$G$4,'Cargos x vlr'!$F$4)</f>
        <v>200</v>
      </c>
      <c r="E2297" s="11">
        <f>IF(A2297=A2296,'Cargos x vlr'!$G$5,'Cargos x vlr'!$F$5)</f>
        <v>200</v>
      </c>
      <c r="F2297" s="11" t="str">
        <f t="shared" si="71"/>
        <v>Interior</v>
      </c>
    </row>
    <row r="2298" spans="1:6" x14ac:dyDescent="0.25">
      <c r="A2298" s="2" t="s">
        <v>10977</v>
      </c>
      <c r="B2298" t="s">
        <v>6278</v>
      </c>
      <c r="C2298" t="str">
        <f t="shared" si="70"/>
        <v>MTBrasnorte</v>
      </c>
      <c r="D2298" s="11">
        <f>IF(A2298=A2297,'Cargos x vlr'!$G$4,'Cargos x vlr'!$F$4)</f>
        <v>200</v>
      </c>
      <c r="E2298" s="11">
        <f>IF(A2298=A2297,'Cargos x vlr'!$G$5,'Cargos x vlr'!$F$5)</f>
        <v>200</v>
      </c>
      <c r="F2298" s="11" t="str">
        <f t="shared" si="71"/>
        <v>Interior</v>
      </c>
    </row>
    <row r="2299" spans="1:6" x14ac:dyDescent="0.25">
      <c r="A2299" s="2" t="s">
        <v>10977</v>
      </c>
      <c r="B2299" t="s">
        <v>6297</v>
      </c>
      <c r="C2299" t="str">
        <f t="shared" si="70"/>
        <v>MTCáceres</v>
      </c>
      <c r="D2299" s="11">
        <f>IF(A2299=A2298,'Cargos x vlr'!$G$4,'Cargos x vlr'!$F$4)</f>
        <v>200</v>
      </c>
      <c r="E2299" s="11">
        <f>IF(A2299=A2298,'Cargos x vlr'!$G$5,'Cargos x vlr'!$F$5)</f>
        <v>200</v>
      </c>
      <c r="F2299" s="11" t="str">
        <f t="shared" si="71"/>
        <v>Interior</v>
      </c>
    </row>
    <row r="2300" spans="1:6" x14ac:dyDescent="0.25">
      <c r="A2300" s="2" t="s">
        <v>10977</v>
      </c>
      <c r="B2300" t="s">
        <v>6318</v>
      </c>
      <c r="C2300" t="str">
        <f t="shared" si="70"/>
        <v>MTCampinápolis</v>
      </c>
      <c r="D2300" s="11">
        <f>IF(A2300=A2299,'Cargos x vlr'!$G$4,'Cargos x vlr'!$F$4)</f>
        <v>200</v>
      </c>
      <c r="E2300" s="11">
        <f>IF(A2300=A2299,'Cargos x vlr'!$G$5,'Cargos x vlr'!$F$5)</f>
        <v>200</v>
      </c>
      <c r="F2300" s="11" t="str">
        <f t="shared" si="71"/>
        <v>Interior</v>
      </c>
    </row>
    <row r="2301" spans="1:6" x14ac:dyDescent="0.25">
      <c r="A2301" s="2" t="s">
        <v>10977</v>
      </c>
      <c r="B2301" t="s">
        <v>6338</v>
      </c>
      <c r="C2301" t="str">
        <f t="shared" si="70"/>
        <v>MTCampo Novo do Parecis</v>
      </c>
      <c r="D2301" s="11">
        <f>IF(A2301=A2300,'Cargos x vlr'!$G$4,'Cargos x vlr'!$F$4)</f>
        <v>200</v>
      </c>
      <c r="E2301" s="11">
        <f>IF(A2301=A2300,'Cargos x vlr'!$G$5,'Cargos x vlr'!$F$5)</f>
        <v>200</v>
      </c>
      <c r="F2301" s="11" t="str">
        <f t="shared" si="71"/>
        <v>Interior</v>
      </c>
    </row>
    <row r="2302" spans="1:6" x14ac:dyDescent="0.25">
      <c r="A2302" s="2" t="s">
        <v>10977</v>
      </c>
      <c r="B2302" t="s">
        <v>6357</v>
      </c>
      <c r="C2302" t="str">
        <f t="shared" si="70"/>
        <v>MTCampo Verde</v>
      </c>
      <c r="D2302" s="11">
        <f>IF(A2302=A2301,'Cargos x vlr'!$G$4,'Cargos x vlr'!$F$4)</f>
        <v>200</v>
      </c>
      <c r="E2302" s="11">
        <f>IF(A2302=A2301,'Cargos x vlr'!$G$5,'Cargos x vlr'!$F$5)</f>
        <v>200</v>
      </c>
      <c r="F2302" s="11" t="str">
        <f t="shared" si="71"/>
        <v>Interior</v>
      </c>
    </row>
    <row r="2303" spans="1:6" x14ac:dyDescent="0.25">
      <c r="A2303" s="2" t="s">
        <v>10977</v>
      </c>
      <c r="B2303" t="s">
        <v>6376</v>
      </c>
      <c r="C2303" t="str">
        <f t="shared" si="70"/>
        <v>MTCampos de Júlio</v>
      </c>
      <c r="D2303" s="11">
        <f>IF(A2303=A2302,'Cargos x vlr'!$G$4,'Cargos x vlr'!$F$4)</f>
        <v>200</v>
      </c>
      <c r="E2303" s="11">
        <f>IF(A2303=A2302,'Cargos x vlr'!$G$5,'Cargos x vlr'!$F$5)</f>
        <v>200</v>
      </c>
      <c r="F2303" s="11" t="str">
        <f t="shared" si="71"/>
        <v>Interior</v>
      </c>
    </row>
    <row r="2304" spans="1:6" x14ac:dyDescent="0.25">
      <c r="A2304" s="2" t="s">
        <v>10977</v>
      </c>
      <c r="B2304" t="s">
        <v>6394</v>
      </c>
      <c r="C2304" t="str">
        <f t="shared" si="70"/>
        <v>MTCanabrava do Norte</v>
      </c>
      <c r="D2304" s="11">
        <f>IF(A2304=A2303,'Cargos x vlr'!$G$4,'Cargos x vlr'!$F$4)</f>
        <v>200</v>
      </c>
      <c r="E2304" s="11">
        <f>IF(A2304=A2303,'Cargos x vlr'!$G$5,'Cargos x vlr'!$F$5)</f>
        <v>200</v>
      </c>
      <c r="F2304" s="11" t="str">
        <f t="shared" si="71"/>
        <v>Interior</v>
      </c>
    </row>
    <row r="2305" spans="1:6" x14ac:dyDescent="0.25">
      <c r="A2305" s="2" t="s">
        <v>10977</v>
      </c>
      <c r="B2305" t="s">
        <v>6412</v>
      </c>
      <c r="C2305" t="str">
        <f t="shared" si="70"/>
        <v>MTCanarana</v>
      </c>
      <c r="D2305" s="11">
        <f>IF(A2305=A2304,'Cargos x vlr'!$G$4,'Cargos x vlr'!$F$4)</f>
        <v>200</v>
      </c>
      <c r="E2305" s="11">
        <f>IF(A2305=A2304,'Cargos x vlr'!$G$5,'Cargos x vlr'!$F$5)</f>
        <v>200</v>
      </c>
      <c r="F2305" s="11" t="str">
        <f t="shared" si="71"/>
        <v>Interior</v>
      </c>
    </row>
    <row r="2306" spans="1:6" x14ac:dyDescent="0.25">
      <c r="A2306" s="2" t="s">
        <v>10977</v>
      </c>
      <c r="B2306" t="s">
        <v>6432</v>
      </c>
      <c r="C2306" t="str">
        <f t="shared" si="70"/>
        <v>MTCarlinda</v>
      </c>
      <c r="D2306" s="11">
        <f>IF(A2306=A2305,'Cargos x vlr'!$G$4,'Cargos x vlr'!$F$4)</f>
        <v>200</v>
      </c>
      <c r="E2306" s="11">
        <f>IF(A2306=A2305,'Cargos x vlr'!$G$5,'Cargos x vlr'!$F$5)</f>
        <v>200</v>
      </c>
      <c r="F2306" s="11" t="str">
        <f t="shared" si="71"/>
        <v>Interior</v>
      </c>
    </row>
    <row r="2307" spans="1:6" x14ac:dyDescent="0.25">
      <c r="A2307" s="2" t="s">
        <v>10977</v>
      </c>
      <c r="B2307" t="s">
        <v>6452</v>
      </c>
      <c r="C2307" t="str">
        <f t="shared" ref="C2307:C2370" si="72">CONCATENATE(A2307,B2307)</f>
        <v>MTCastanheira</v>
      </c>
      <c r="D2307" s="11">
        <f>IF(A2307=A2306,'Cargos x vlr'!$G$4,'Cargos x vlr'!$F$4)</f>
        <v>200</v>
      </c>
      <c r="E2307" s="11">
        <f>IF(A2307=A2306,'Cargos x vlr'!$G$5,'Cargos x vlr'!$F$5)</f>
        <v>200</v>
      </c>
      <c r="F2307" s="11" t="str">
        <f t="shared" ref="F2307:F2370" si="73">IF(A2306=A2307,"Interior","Capital")</f>
        <v>Interior</v>
      </c>
    </row>
    <row r="2308" spans="1:6" x14ac:dyDescent="0.25">
      <c r="A2308" s="2" t="s">
        <v>10977</v>
      </c>
      <c r="B2308" t="s">
        <v>6471</v>
      </c>
      <c r="C2308" t="str">
        <f t="shared" si="72"/>
        <v>MTChapada dos Guimarães</v>
      </c>
      <c r="D2308" s="11">
        <f>IF(A2308=A2307,'Cargos x vlr'!$G$4,'Cargos x vlr'!$F$4)</f>
        <v>200</v>
      </c>
      <c r="E2308" s="11">
        <f>IF(A2308=A2307,'Cargos x vlr'!$G$5,'Cargos x vlr'!$F$5)</f>
        <v>200</v>
      </c>
      <c r="F2308" s="11" t="str">
        <f t="shared" si="73"/>
        <v>Interior</v>
      </c>
    </row>
    <row r="2309" spans="1:6" x14ac:dyDescent="0.25">
      <c r="A2309" s="2" t="s">
        <v>10977</v>
      </c>
      <c r="B2309" t="s">
        <v>6492</v>
      </c>
      <c r="C2309" t="str">
        <f t="shared" si="72"/>
        <v>MTCláudia</v>
      </c>
      <c r="D2309" s="11">
        <f>IF(A2309=A2308,'Cargos x vlr'!$G$4,'Cargos x vlr'!$F$4)</f>
        <v>200</v>
      </c>
      <c r="E2309" s="11">
        <f>IF(A2309=A2308,'Cargos x vlr'!$G$5,'Cargos x vlr'!$F$5)</f>
        <v>200</v>
      </c>
      <c r="F2309" s="11" t="str">
        <f t="shared" si="73"/>
        <v>Interior</v>
      </c>
    </row>
    <row r="2310" spans="1:6" x14ac:dyDescent="0.25">
      <c r="A2310" s="2" t="s">
        <v>10977</v>
      </c>
      <c r="B2310" t="s">
        <v>6511</v>
      </c>
      <c r="C2310" t="str">
        <f t="shared" si="72"/>
        <v>MTCocalinho</v>
      </c>
      <c r="D2310" s="11">
        <f>IF(A2310=A2309,'Cargos x vlr'!$G$4,'Cargos x vlr'!$F$4)</f>
        <v>200</v>
      </c>
      <c r="E2310" s="11">
        <f>IF(A2310=A2309,'Cargos x vlr'!$G$5,'Cargos x vlr'!$F$5)</f>
        <v>200</v>
      </c>
      <c r="F2310" s="11" t="str">
        <f t="shared" si="73"/>
        <v>Interior</v>
      </c>
    </row>
    <row r="2311" spans="1:6" x14ac:dyDescent="0.25">
      <c r="A2311" s="2" t="s">
        <v>10977</v>
      </c>
      <c r="B2311" t="s">
        <v>6529</v>
      </c>
      <c r="C2311" t="str">
        <f t="shared" si="72"/>
        <v>MTColíder</v>
      </c>
      <c r="D2311" s="11">
        <f>IF(A2311=A2310,'Cargos x vlr'!$G$4,'Cargos x vlr'!$F$4)</f>
        <v>200</v>
      </c>
      <c r="E2311" s="11">
        <f>IF(A2311=A2310,'Cargos x vlr'!$G$5,'Cargos x vlr'!$F$5)</f>
        <v>200</v>
      </c>
      <c r="F2311" s="11" t="str">
        <f t="shared" si="73"/>
        <v>Interior</v>
      </c>
    </row>
    <row r="2312" spans="1:6" x14ac:dyDescent="0.25">
      <c r="A2312" s="2" t="s">
        <v>10977</v>
      </c>
      <c r="B2312" t="s">
        <v>6550</v>
      </c>
      <c r="C2312" t="str">
        <f t="shared" si="72"/>
        <v>MTColniza</v>
      </c>
      <c r="D2312" s="11">
        <f>IF(A2312=A2311,'Cargos x vlr'!$G$4,'Cargos x vlr'!$F$4)</f>
        <v>200</v>
      </c>
      <c r="E2312" s="11">
        <f>IF(A2312=A2311,'Cargos x vlr'!$G$5,'Cargos x vlr'!$F$5)</f>
        <v>200</v>
      </c>
      <c r="F2312" s="11" t="str">
        <f t="shared" si="73"/>
        <v>Interior</v>
      </c>
    </row>
    <row r="2313" spans="1:6" x14ac:dyDescent="0.25">
      <c r="A2313" s="2" t="s">
        <v>10977</v>
      </c>
      <c r="B2313" t="s">
        <v>6569</v>
      </c>
      <c r="C2313" t="str">
        <f t="shared" si="72"/>
        <v>MTComodoro</v>
      </c>
      <c r="D2313" s="11">
        <f>IF(A2313=A2312,'Cargos x vlr'!$G$4,'Cargos x vlr'!$F$4)</f>
        <v>200</v>
      </c>
      <c r="E2313" s="11">
        <f>IF(A2313=A2312,'Cargos x vlr'!$G$5,'Cargos x vlr'!$F$5)</f>
        <v>200</v>
      </c>
      <c r="F2313" s="11" t="str">
        <f t="shared" si="73"/>
        <v>Interior</v>
      </c>
    </row>
    <row r="2314" spans="1:6" x14ac:dyDescent="0.25">
      <c r="A2314" s="2" t="s">
        <v>10977</v>
      </c>
      <c r="B2314" t="s">
        <v>6590</v>
      </c>
      <c r="C2314" t="str">
        <f t="shared" si="72"/>
        <v>MTConfresa</v>
      </c>
      <c r="D2314" s="11">
        <f>IF(A2314=A2313,'Cargos x vlr'!$G$4,'Cargos x vlr'!$F$4)</f>
        <v>200</v>
      </c>
      <c r="E2314" s="11">
        <f>IF(A2314=A2313,'Cargos x vlr'!$G$5,'Cargos x vlr'!$F$5)</f>
        <v>200</v>
      </c>
      <c r="F2314" s="11" t="str">
        <f t="shared" si="73"/>
        <v>Interior</v>
      </c>
    </row>
    <row r="2315" spans="1:6" x14ac:dyDescent="0.25">
      <c r="A2315" s="2" t="s">
        <v>10977</v>
      </c>
      <c r="B2315" t="s">
        <v>6611</v>
      </c>
      <c r="C2315" t="str">
        <f t="shared" si="72"/>
        <v>MTConquista d'Oeste</v>
      </c>
      <c r="D2315" s="11">
        <f>IF(A2315=A2314,'Cargos x vlr'!$G$4,'Cargos x vlr'!$F$4)</f>
        <v>200</v>
      </c>
      <c r="E2315" s="11">
        <f>IF(A2315=A2314,'Cargos x vlr'!$G$5,'Cargos x vlr'!$F$5)</f>
        <v>200</v>
      </c>
      <c r="F2315" s="11" t="str">
        <f t="shared" si="73"/>
        <v>Interior</v>
      </c>
    </row>
    <row r="2316" spans="1:6" x14ac:dyDescent="0.25">
      <c r="A2316" s="2" t="s">
        <v>10977</v>
      </c>
      <c r="B2316" t="s">
        <v>6632</v>
      </c>
      <c r="C2316" t="str">
        <f t="shared" si="72"/>
        <v>MTCotriguaçu</v>
      </c>
      <c r="D2316" s="11">
        <f>IF(A2316=A2315,'Cargos x vlr'!$G$4,'Cargos x vlr'!$F$4)</f>
        <v>200</v>
      </c>
      <c r="E2316" s="11">
        <f>IF(A2316=A2315,'Cargos x vlr'!$G$5,'Cargos x vlr'!$F$5)</f>
        <v>200</v>
      </c>
      <c r="F2316" s="11" t="str">
        <f t="shared" si="73"/>
        <v>Interior</v>
      </c>
    </row>
    <row r="2317" spans="1:6" x14ac:dyDescent="0.25">
      <c r="A2317" s="2" t="s">
        <v>10977</v>
      </c>
      <c r="B2317" t="s">
        <v>6672</v>
      </c>
      <c r="C2317" t="str">
        <f t="shared" si="72"/>
        <v>MTCurvelândia</v>
      </c>
      <c r="D2317" s="11">
        <f>IF(A2317=A2316,'Cargos x vlr'!$G$4,'Cargos x vlr'!$F$4)</f>
        <v>200</v>
      </c>
      <c r="E2317" s="11">
        <f>IF(A2317=A2316,'Cargos x vlr'!$G$5,'Cargos x vlr'!$F$5)</f>
        <v>200</v>
      </c>
      <c r="F2317" s="11" t="str">
        <f t="shared" si="73"/>
        <v>Interior</v>
      </c>
    </row>
    <row r="2318" spans="1:6" x14ac:dyDescent="0.25">
      <c r="A2318" s="2" t="s">
        <v>10977</v>
      </c>
      <c r="B2318" t="s">
        <v>6693</v>
      </c>
      <c r="C2318" t="str">
        <f t="shared" si="72"/>
        <v>MTDenise</v>
      </c>
      <c r="D2318" s="11">
        <f>IF(A2318=A2317,'Cargos x vlr'!$G$4,'Cargos x vlr'!$F$4)</f>
        <v>200</v>
      </c>
      <c r="E2318" s="11">
        <f>IF(A2318=A2317,'Cargos x vlr'!$G$5,'Cargos x vlr'!$F$5)</f>
        <v>200</v>
      </c>
      <c r="F2318" s="11" t="str">
        <f t="shared" si="73"/>
        <v>Interior</v>
      </c>
    </row>
    <row r="2319" spans="1:6" x14ac:dyDescent="0.25">
      <c r="A2319" s="2" t="s">
        <v>10977</v>
      </c>
      <c r="B2319" t="s">
        <v>6713</v>
      </c>
      <c r="C2319" t="str">
        <f t="shared" si="72"/>
        <v>MTDiamantino</v>
      </c>
      <c r="D2319" s="11">
        <f>IF(A2319=A2318,'Cargos x vlr'!$G$4,'Cargos x vlr'!$F$4)</f>
        <v>200</v>
      </c>
      <c r="E2319" s="11">
        <f>IF(A2319=A2318,'Cargos x vlr'!$G$5,'Cargos x vlr'!$F$5)</f>
        <v>200</v>
      </c>
      <c r="F2319" s="11" t="str">
        <f t="shared" si="73"/>
        <v>Interior</v>
      </c>
    </row>
    <row r="2320" spans="1:6" x14ac:dyDescent="0.25">
      <c r="A2320" s="2" t="s">
        <v>10977</v>
      </c>
      <c r="B2320" t="s">
        <v>6733</v>
      </c>
      <c r="C2320" t="str">
        <f t="shared" si="72"/>
        <v>MTDom Aquino</v>
      </c>
      <c r="D2320" s="11">
        <f>IF(A2320=A2319,'Cargos x vlr'!$G$4,'Cargos x vlr'!$F$4)</f>
        <v>200</v>
      </c>
      <c r="E2320" s="11">
        <f>IF(A2320=A2319,'Cargos x vlr'!$G$5,'Cargos x vlr'!$F$5)</f>
        <v>200</v>
      </c>
      <c r="F2320" s="11" t="str">
        <f t="shared" si="73"/>
        <v>Interior</v>
      </c>
    </row>
    <row r="2321" spans="1:6" x14ac:dyDescent="0.25">
      <c r="A2321" s="2" t="s">
        <v>10977</v>
      </c>
      <c r="B2321" t="s">
        <v>6753</v>
      </c>
      <c r="C2321" t="str">
        <f t="shared" si="72"/>
        <v>MTFeliz Natal</v>
      </c>
      <c r="D2321" s="11">
        <f>IF(A2321=A2320,'Cargos x vlr'!$G$4,'Cargos x vlr'!$F$4)</f>
        <v>200</v>
      </c>
      <c r="E2321" s="11">
        <f>IF(A2321=A2320,'Cargos x vlr'!$G$5,'Cargos x vlr'!$F$5)</f>
        <v>200</v>
      </c>
      <c r="F2321" s="11" t="str">
        <f t="shared" si="73"/>
        <v>Interior</v>
      </c>
    </row>
    <row r="2322" spans="1:6" x14ac:dyDescent="0.25">
      <c r="A2322" s="2" t="s">
        <v>10977</v>
      </c>
      <c r="B2322" t="s">
        <v>6773</v>
      </c>
      <c r="C2322" t="str">
        <f t="shared" si="72"/>
        <v>MTFigueirópolis d'Oeste</v>
      </c>
      <c r="D2322" s="11">
        <f>IF(A2322=A2321,'Cargos x vlr'!$G$4,'Cargos x vlr'!$F$4)</f>
        <v>200</v>
      </c>
      <c r="E2322" s="11">
        <f>IF(A2322=A2321,'Cargos x vlr'!$G$5,'Cargos x vlr'!$F$5)</f>
        <v>200</v>
      </c>
      <c r="F2322" s="11" t="str">
        <f t="shared" si="73"/>
        <v>Interior</v>
      </c>
    </row>
    <row r="2323" spans="1:6" x14ac:dyDescent="0.25">
      <c r="A2323" s="2" t="s">
        <v>10977</v>
      </c>
      <c r="B2323" t="s">
        <v>6794</v>
      </c>
      <c r="C2323" t="str">
        <f t="shared" si="72"/>
        <v>MTGaúcha do Norte</v>
      </c>
      <c r="D2323" s="11">
        <f>IF(A2323=A2322,'Cargos x vlr'!$G$4,'Cargos x vlr'!$F$4)</f>
        <v>200</v>
      </c>
      <c r="E2323" s="11">
        <f>IF(A2323=A2322,'Cargos x vlr'!$G$5,'Cargos x vlr'!$F$5)</f>
        <v>200</v>
      </c>
      <c r="F2323" s="11" t="str">
        <f t="shared" si="73"/>
        <v>Interior</v>
      </c>
    </row>
    <row r="2324" spans="1:6" x14ac:dyDescent="0.25">
      <c r="A2324" s="2" t="s">
        <v>10977</v>
      </c>
      <c r="B2324" t="s">
        <v>6815</v>
      </c>
      <c r="C2324" t="str">
        <f t="shared" si="72"/>
        <v>MTGeneral Carneiro</v>
      </c>
      <c r="D2324" s="11">
        <f>IF(A2324=A2323,'Cargos x vlr'!$G$4,'Cargos x vlr'!$F$4)</f>
        <v>200</v>
      </c>
      <c r="E2324" s="11">
        <f>IF(A2324=A2323,'Cargos x vlr'!$G$5,'Cargos x vlr'!$F$5)</f>
        <v>200</v>
      </c>
      <c r="F2324" s="11" t="str">
        <f t="shared" si="73"/>
        <v>Interior</v>
      </c>
    </row>
    <row r="2325" spans="1:6" x14ac:dyDescent="0.25">
      <c r="A2325" s="2" t="s">
        <v>10977</v>
      </c>
      <c r="B2325" t="s">
        <v>6836</v>
      </c>
      <c r="C2325" t="str">
        <f t="shared" si="72"/>
        <v>MTGlória d'Oeste</v>
      </c>
      <c r="D2325" s="11">
        <f>IF(A2325=A2324,'Cargos x vlr'!$G$4,'Cargos x vlr'!$F$4)</f>
        <v>200</v>
      </c>
      <c r="E2325" s="11">
        <f>IF(A2325=A2324,'Cargos x vlr'!$G$5,'Cargos x vlr'!$F$5)</f>
        <v>200</v>
      </c>
      <c r="F2325" s="11" t="str">
        <f t="shared" si="73"/>
        <v>Interior</v>
      </c>
    </row>
    <row r="2326" spans="1:6" x14ac:dyDescent="0.25">
      <c r="A2326" s="2" t="s">
        <v>10977</v>
      </c>
      <c r="B2326" t="s">
        <v>6857</v>
      </c>
      <c r="C2326" t="str">
        <f t="shared" si="72"/>
        <v>MTGuarantã do Norte</v>
      </c>
      <c r="D2326" s="11">
        <f>IF(A2326=A2325,'Cargos x vlr'!$G$4,'Cargos x vlr'!$F$4)</f>
        <v>200</v>
      </c>
      <c r="E2326" s="11">
        <f>IF(A2326=A2325,'Cargos x vlr'!$G$5,'Cargos x vlr'!$F$5)</f>
        <v>200</v>
      </c>
      <c r="F2326" s="11" t="str">
        <f t="shared" si="73"/>
        <v>Interior</v>
      </c>
    </row>
    <row r="2327" spans="1:6" x14ac:dyDescent="0.25">
      <c r="A2327" s="2" t="s">
        <v>10977</v>
      </c>
      <c r="B2327" t="s">
        <v>6877</v>
      </c>
      <c r="C2327" t="str">
        <f t="shared" si="72"/>
        <v>MTGuiratinga</v>
      </c>
      <c r="D2327" s="11">
        <f>IF(A2327=A2326,'Cargos x vlr'!$G$4,'Cargos x vlr'!$F$4)</f>
        <v>200</v>
      </c>
      <c r="E2327" s="11">
        <f>IF(A2327=A2326,'Cargos x vlr'!$G$5,'Cargos x vlr'!$F$5)</f>
        <v>200</v>
      </c>
      <c r="F2327" s="11" t="str">
        <f t="shared" si="73"/>
        <v>Interior</v>
      </c>
    </row>
    <row r="2328" spans="1:6" x14ac:dyDescent="0.25">
      <c r="A2328" s="2" t="s">
        <v>10977</v>
      </c>
      <c r="B2328" t="s">
        <v>6896</v>
      </c>
      <c r="C2328" t="str">
        <f t="shared" si="72"/>
        <v>MTIndiavaí</v>
      </c>
      <c r="D2328" s="11">
        <f>IF(A2328=A2327,'Cargos x vlr'!$G$4,'Cargos x vlr'!$F$4)</f>
        <v>200</v>
      </c>
      <c r="E2328" s="11">
        <f>IF(A2328=A2327,'Cargos x vlr'!$G$5,'Cargos x vlr'!$F$5)</f>
        <v>200</v>
      </c>
      <c r="F2328" s="11" t="str">
        <f t="shared" si="73"/>
        <v>Interior</v>
      </c>
    </row>
    <row r="2329" spans="1:6" x14ac:dyDescent="0.25">
      <c r="A2329" s="2" t="s">
        <v>10977</v>
      </c>
      <c r="B2329" t="s">
        <v>6917</v>
      </c>
      <c r="C2329" t="str">
        <f t="shared" si="72"/>
        <v>MTIpiranga do Norte</v>
      </c>
      <c r="D2329" s="11">
        <f>IF(A2329=A2328,'Cargos x vlr'!$G$4,'Cargos x vlr'!$F$4)</f>
        <v>200</v>
      </c>
      <c r="E2329" s="11">
        <f>IF(A2329=A2328,'Cargos x vlr'!$G$5,'Cargos x vlr'!$F$5)</f>
        <v>200</v>
      </c>
      <c r="F2329" s="11" t="str">
        <f t="shared" si="73"/>
        <v>Interior</v>
      </c>
    </row>
    <row r="2330" spans="1:6" x14ac:dyDescent="0.25">
      <c r="A2330" s="2" t="s">
        <v>10977</v>
      </c>
      <c r="B2330" t="s">
        <v>6938</v>
      </c>
      <c r="C2330" t="str">
        <f t="shared" si="72"/>
        <v>MTItanhangá</v>
      </c>
      <c r="D2330" s="11">
        <f>IF(A2330=A2329,'Cargos x vlr'!$G$4,'Cargos x vlr'!$F$4)</f>
        <v>200</v>
      </c>
      <c r="E2330" s="11">
        <f>IF(A2330=A2329,'Cargos x vlr'!$G$5,'Cargos x vlr'!$F$5)</f>
        <v>200</v>
      </c>
      <c r="F2330" s="11" t="str">
        <f t="shared" si="73"/>
        <v>Interior</v>
      </c>
    </row>
    <row r="2331" spans="1:6" x14ac:dyDescent="0.25">
      <c r="A2331" s="2" t="s">
        <v>10977</v>
      </c>
      <c r="B2331" t="s">
        <v>6957</v>
      </c>
      <c r="C2331" t="str">
        <f t="shared" si="72"/>
        <v>MTItaúba</v>
      </c>
      <c r="D2331" s="11">
        <f>IF(A2331=A2330,'Cargos x vlr'!$G$4,'Cargos x vlr'!$F$4)</f>
        <v>200</v>
      </c>
      <c r="E2331" s="11">
        <f>IF(A2331=A2330,'Cargos x vlr'!$G$5,'Cargos x vlr'!$F$5)</f>
        <v>200</v>
      </c>
      <c r="F2331" s="11" t="str">
        <f t="shared" si="73"/>
        <v>Interior</v>
      </c>
    </row>
    <row r="2332" spans="1:6" x14ac:dyDescent="0.25">
      <c r="A2332" s="2" t="s">
        <v>10977</v>
      </c>
      <c r="B2332" t="s">
        <v>6977</v>
      </c>
      <c r="C2332" t="str">
        <f t="shared" si="72"/>
        <v>MTItiquira</v>
      </c>
      <c r="D2332" s="11">
        <f>IF(A2332=A2331,'Cargos x vlr'!$G$4,'Cargos x vlr'!$F$4)</f>
        <v>200</v>
      </c>
      <c r="E2332" s="11">
        <f>IF(A2332=A2331,'Cargos x vlr'!$G$5,'Cargos x vlr'!$F$5)</f>
        <v>200</v>
      </c>
      <c r="F2332" s="11" t="str">
        <f t="shared" si="73"/>
        <v>Interior</v>
      </c>
    </row>
    <row r="2333" spans="1:6" x14ac:dyDescent="0.25">
      <c r="A2333" s="2" t="s">
        <v>10977</v>
      </c>
      <c r="B2333" t="s">
        <v>6997</v>
      </c>
      <c r="C2333" t="str">
        <f t="shared" si="72"/>
        <v>MTJaciara</v>
      </c>
      <c r="D2333" s="11">
        <f>IF(A2333=A2332,'Cargos x vlr'!$G$4,'Cargos x vlr'!$F$4)</f>
        <v>200</v>
      </c>
      <c r="E2333" s="11">
        <f>IF(A2333=A2332,'Cargos x vlr'!$G$5,'Cargos x vlr'!$F$5)</f>
        <v>200</v>
      </c>
      <c r="F2333" s="11" t="str">
        <f t="shared" si="73"/>
        <v>Interior</v>
      </c>
    </row>
    <row r="2334" spans="1:6" x14ac:dyDescent="0.25">
      <c r="A2334" s="2" t="s">
        <v>10977</v>
      </c>
      <c r="B2334" t="s">
        <v>7016</v>
      </c>
      <c r="C2334" t="str">
        <f t="shared" si="72"/>
        <v>MTJangada</v>
      </c>
      <c r="D2334" s="11">
        <f>IF(A2334=A2333,'Cargos x vlr'!$G$4,'Cargos x vlr'!$F$4)</f>
        <v>200</v>
      </c>
      <c r="E2334" s="11">
        <f>IF(A2334=A2333,'Cargos x vlr'!$G$5,'Cargos x vlr'!$F$5)</f>
        <v>200</v>
      </c>
      <c r="F2334" s="11" t="str">
        <f t="shared" si="73"/>
        <v>Interior</v>
      </c>
    </row>
    <row r="2335" spans="1:6" x14ac:dyDescent="0.25">
      <c r="A2335" s="2" t="s">
        <v>10977</v>
      </c>
      <c r="B2335" t="s">
        <v>7036</v>
      </c>
      <c r="C2335" t="str">
        <f t="shared" si="72"/>
        <v>MTJauru</v>
      </c>
      <c r="D2335" s="11">
        <f>IF(A2335=A2334,'Cargos x vlr'!$G$4,'Cargos x vlr'!$F$4)</f>
        <v>200</v>
      </c>
      <c r="E2335" s="11">
        <f>IF(A2335=A2334,'Cargos x vlr'!$G$5,'Cargos x vlr'!$F$5)</f>
        <v>200</v>
      </c>
      <c r="F2335" s="11" t="str">
        <f t="shared" si="73"/>
        <v>Interior</v>
      </c>
    </row>
    <row r="2336" spans="1:6" x14ac:dyDescent="0.25">
      <c r="A2336" s="2" t="s">
        <v>10977</v>
      </c>
      <c r="B2336" t="s">
        <v>7056</v>
      </c>
      <c r="C2336" t="str">
        <f t="shared" si="72"/>
        <v>MTJuara</v>
      </c>
      <c r="D2336" s="11">
        <f>IF(A2336=A2335,'Cargos x vlr'!$G$4,'Cargos x vlr'!$F$4)</f>
        <v>200</v>
      </c>
      <c r="E2336" s="11">
        <f>IF(A2336=A2335,'Cargos x vlr'!$G$5,'Cargos x vlr'!$F$5)</f>
        <v>200</v>
      </c>
      <c r="F2336" s="11" t="str">
        <f t="shared" si="73"/>
        <v>Interior</v>
      </c>
    </row>
    <row r="2337" spans="1:6" x14ac:dyDescent="0.25">
      <c r="A2337" s="2" t="s">
        <v>10977</v>
      </c>
      <c r="B2337" t="s">
        <v>7076</v>
      </c>
      <c r="C2337" t="str">
        <f t="shared" si="72"/>
        <v>MTJuína</v>
      </c>
      <c r="D2337" s="11">
        <f>IF(A2337=A2336,'Cargos x vlr'!$G$4,'Cargos x vlr'!$F$4)</f>
        <v>200</v>
      </c>
      <c r="E2337" s="11">
        <f>IF(A2337=A2336,'Cargos x vlr'!$G$5,'Cargos x vlr'!$F$5)</f>
        <v>200</v>
      </c>
      <c r="F2337" s="11" t="str">
        <f t="shared" si="73"/>
        <v>Interior</v>
      </c>
    </row>
    <row r="2338" spans="1:6" x14ac:dyDescent="0.25">
      <c r="A2338" s="2" t="s">
        <v>10977</v>
      </c>
      <c r="B2338" t="s">
        <v>7095</v>
      </c>
      <c r="C2338" t="str">
        <f t="shared" si="72"/>
        <v>MTJuruena</v>
      </c>
      <c r="D2338" s="11">
        <f>IF(A2338=A2337,'Cargos x vlr'!$G$4,'Cargos x vlr'!$F$4)</f>
        <v>200</v>
      </c>
      <c r="E2338" s="11">
        <f>IF(A2338=A2337,'Cargos x vlr'!$G$5,'Cargos x vlr'!$F$5)</f>
        <v>200</v>
      </c>
      <c r="F2338" s="11" t="str">
        <f t="shared" si="73"/>
        <v>Interior</v>
      </c>
    </row>
    <row r="2339" spans="1:6" x14ac:dyDescent="0.25">
      <c r="A2339" s="2" t="s">
        <v>10977</v>
      </c>
      <c r="B2339" t="s">
        <v>7113</v>
      </c>
      <c r="C2339" t="str">
        <f t="shared" si="72"/>
        <v>MTJuscimeira</v>
      </c>
      <c r="D2339" s="11">
        <f>IF(A2339=A2338,'Cargos x vlr'!$G$4,'Cargos x vlr'!$F$4)</f>
        <v>200</v>
      </c>
      <c r="E2339" s="11">
        <f>IF(A2339=A2338,'Cargos x vlr'!$G$5,'Cargos x vlr'!$F$5)</f>
        <v>200</v>
      </c>
      <c r="F2339" s="11" t="str">
        <f t="shared" si="73"/>
        <v>Interior</v>
      </c>
    </row>
    <row r="2340" spans="1:6" x14ac:dyDescent="0.25">
      <c r="A2340" s="2" t="s">
        <v>10977</v>
      </c>
      <c r="B2340" t="s">
        <v>7133</v>
      </c>
      <c r="C2340" t="str">
        <f t="shared" si="72"/>
        <v>MTLambari d'Oeste</v>
      </c>
      <c r="D2340" s="11">
        <f>IF(A2340=A2339,'Cargos x vlr'!$G$4,'Cargos x vlr'!$F$4)</f>
        <v>200</v>
      </c>
      <c r="E2340" s="11">
        <f>IF(A2340=A2339,'Cargos x vlr'!$G$5,'Cargos x vlr'!$F$5)</f>
        <v>200</v>
      </c>
      <c r="F2340" s="11" t="str">
        <f t="shared" si="73"/>
        <v>Interior</v>
      </c>
    </row>
    <row r="2341" spans="1:6" x14ac:dyDescent="0.25">
      <c r="A2341" s="2" t="s">
        <v>10977</v>
      </c>
      <c r="B2341" t="s">
        <v>7151</v>
      </c>
      <c r="C2341" t="str">
        <f t="shared" si="72"/>
        <v>MTLucas do Rio Verde</v>
      </c>
      <c r="D2341" s="11">
        <f>IF(A2341=A2340,'Cargos x vlr'!$G$4,'Cargos x vlr'!$F$4)</f>
        <v>200</v>
      </c>
      <c r="E2341" s="11">
        <f>IF(A2341=A2340,'Cargos x vlr'!$G$5,'Cargos x vlr'!$F$5)</f>
        <v>200</v>
      </c>
      <c r="F2341" s="11" t="str">
        <f t="shared" si="73"/>
        <v>Interior</v>
      </c>
    </row>
    <row r="2342" spans="1:6" x14ac:dyDescent="0.25">
      <c r="A2342" s="2" t="s">
        <v>10977</v>
      </c>
      <c r="B2342" t="s">
        <v>7170</v>
      </c>
      <c r="C2342" t="str">
        <f t="shared" si="72"/>
        <v>MTLuciara</v>
      </c>
      <c r="D2342" s="11">
        <f>IF(A2342=A2341,'Cargos x vlr'!$G$4,'Cargos x vlr'!$F$4)</f>
        <v>200</v>
      </c>
      <c r="E2342" s="11">
        <f>IF(A2342=A2341,'Cargos x vlr'!$G$5,'Cargos x vlr'!$F$5)</f>
        <v>200</v>
      </c>
      <c r="F2342" s="11" t="str">
        <f t="shared" si="73"/>
        <v>Interior</v>
      </c>
    </row>
    <row r="2343" spans="1:6" x14ac:dyDescent="0.25">
      <c r="A2343" s="2" t="s">
        <v>10977</v>
      </c>
      <c r="B2343" t="s">
        <v>7189</v>
      </c>
      <c r="C2343" t="str">
        <f t="shared" si="72"/>
        <v>MTMarcelândia</v>
      </c>
      <c r="D2343" s="11">
        <f>IF(A2343=A2342,'Cargos x vlr'!$G$4,'Cargos x vlr'!$F$4)</f>
        <v>200</v>
      </c>
      <c r="E2343" s="11">
        <f>IF(A2343=A2342,'Cargos x vlr'!$G$5,'Cargos x vlr'!$F$5)</f>
        <v>200</v>
      </c>
      <c r="F2343" s="11" t="str">
        <f t="shared" si="73"/>
        <v>Interior</v>
      </c>
    </row>
    <row r="2344" spans="1:6" x14ac:dyDescent="0.25">
      <c r="A2344" s="2" t="s">
        <v>10977</v>
      </c>
      <c r="B2344" t="s">
        <v>7206</v>
      </c>
      <c r="C2344" t="str">
        <f t="shared" si="72"/>
        <v>MTMatupá</v>
      </c>
      <c r="D2344" s="11">
        <f>IF(A2344=A2343,'Cargos x vlr'!$G$4,'Cargos x vlr'!$F$4)</f>
        <v>200</v>
      </c>
      <c r="E2344" s="11">
        <f>IF(A2344=A2343,'Cargos x vlr'!$G$5,'Cargos x vlr'!$F$5)</f>
        <v>200</v>
      </c>
      <c r="F2344" s="11" t="str">
        <f t="shared" si="73"/>
        <v>Interior</v>
      </c>
    </row>
    <row r="2345" spans="1:6" x14ac:dyDescent="0.25">
      <c r="A2345" s="2" t="s">
        <v>10977</v>
      </c>
      <c r="B2345" t="s">
        <v>7224</v>
      </c>
      <c r="C2345" t="str">
        <f t="shared" si="72"/>
        <v>MTMirassol d'Oeste</v>
      </c>
      <c r="D2345" s="11">
        <f>IF(A2345=A2344,'Cargos x vlr'!$G$4,'Cargos x vlr'!$F$4)</f>
        <v>200</v>
      </c>
      <c r="E2345" s="11">
        <f>IF(A2345=A2344,'Cargos x vlr'!$G$5,'Cargos x vlr'!$F$5)</f>
        <v>200</v>
      </c>
      <c r="F2345" s="11" t="str">
        <f t="shared" si="73"/>
        <v>Interior</v>
      </c>
    </row>
    <row r="2346" spans="1:6" x14ac:dyDescent="0.25">
      <c r="A2346" s="2" t="s">
        <v>10977</v>
      </c>
      <c r="B2346" t="s">
        <v>7242</v>
      </c>
      <c r="C2346" t="str">
        <f t="shared" si="72"/>
        <v>MTNobres</v>
      </c>
      <c r="D2346" s="11">
        <f>IF(A2346=A2345,'Cargos x vlr'!$G$4,'Cargos x vlr'!$F$4)</f>
        <v>200</v>
      </c>
      <c r="E2346" s="11">
        <f>IF(A2346=A2345,'Cargos x vlr'!$G$5,'Cargos x vlr'!$F$5)</f>
        <v>200</v>
      </c>
      <c r="F2346" s="11" t="str">
        <f t="shared" si="73"/>
        <v>Interior</v>
      </c>
    </row>
    <row r="2347" spans="1:6" x14ac:dyDescent="0.25">
      <c r="A2347" s="2" t="s">
        <v>10977</v>
      </c>
      <c r="B2347" t="s">
        <v>7261</v>
      </c>
      <c r="C2347" t="str">
        <f t="shared" si="72"/>
        <v>MTNortelândia</v>
      </c>
      <c r="D2347" s="11">
        <f>IF(A2347=A2346,'Cargos x vlr'!$G$4,'Cargos x vlr'!$F$4)</f>
        <v>200</v>
      </c>
      <c r="E2347" s="11">
        <f>IF(A2347=A2346,'Cargos x vlr'!$G$5,'Cargos x vlr'!$F$5)</f>
        <v>200</v>
      </c>
      <c r="F2347" s="11" t="str">
        <f t="shared" si="73"/>
        <v>Interior</v>
      </c>
    </row>
    <row r="2348" spans="1:6" x14ac:dyDescent="0.25">
      <c r="A2348" s="2" t="s">
        <v>10977</v>
      </c>
      <c r="B2348" t="s">
        <v>7280</v>
      </c>
      <c r="C2348" t="str">
        <f t="shared" si="72"/>
        <v>MTNossa Senhora do Livramento</v>
      </c>
      <c r="D2348" s="11">
        <f>IF(A2348=A2347,'Cargos x vlr'!$G$4,'Cargos x vlr'!$F$4)</f>
        <v>200</v>
      </c>
      <c r="E2348" s="11">
        <f>IF(A2348=A2347,'Cargos x vlr'!$G$5,'Cargos x vlr'!$F$5)</f>
        <v>200</v>
      </c>
      <c r="F2348" s="11" t="str">
        <f t="shared" si="73"/>
        <v>Interior</v>
      </c>
    </row>
    <row r="2349" spans="1:6" x14ac:dyDescent="0.25">
      <c r="A2349" s="2" t="s">
        <v>10977</v>
      </c>
      <c r="B2349" t="s">
        <v>7298</v>
      </c>
      <c r="C2349" t="str">
        <f t="shared" si="72"/>
        <v>MTNova Bandeirantes</v>
      </c>
      <c r="D2349" s="11">
        <f>IF(A2349=A2348,'Cargos x vlr'!$G$4,'Cargos x vlr'!$F$4)</f>
        <v>200</v>
      </c>
      <c r="E2349" s="11">
        <f>IF(A2349=A2348,'Cargos x vlr'!$G$5,'Cargos x vlr'!$F$5)</f>
        <v>200</v>
      </c>
      <c r="F2349" s="11" t="str">
        <f t="shared" si="73"/>
        <v>Interior</v>
      </c>
    </row>
    <row r="2350" spans="1:6" x14ac:dyDescent="0.25">
      <c r="A2350" s="2" t="s">
        <v>10977</v>
      </c>
      <c r="B2350" t="s">
        <v>7317</v>
      </c>
      <c r="C2350" t="str">
        <f t="shared" si="72"/>
        <v>MTNova Brasilândia</v>
      </c>
      <c r="D2350" s="11">
        <f>IF(A2350=A2349,'Cargos x vlr'!$G$4,'Cargos x vlr'!$F$4)</f>
        <v>200</v>
      </c>
      <c r="E2350" s="11">
        <f>IF(A2350=A2349,'Cargos x vlr'!$G$5,'Cargos x vlr'!$F$5)</f>
        <v>200</v>
      </c>
      <c r="F2350" s="11" t="str">
        <f t="shared" si="73"/>
        <v>Interior</v>
      </c>
    </row>
    <row r="2351" spans="1:6" x14ac:dyDescent="0.25">
      <c r="A2351" s="2" t="s">
        <v>10977</v>
      </c>
      <c r="B2351" t="s">
        <v>7335</v>
      </c>
      <c r="C2351" t="str">
        <f t="shared" si="72"/>
        <v>MTNova Canaã do Norte</v>
      </c>
      <c r="D2351" s="11">
        <f>IF(A2351=A2350,'Cargos x vlr'!$G$4,'Cargos x vlr'!$F$4)</f>
        <v>200</v>
      </c>
      <c r="E2351" s="11">
        <f>IF(A2351=A2350,'Cargos x vlr'!$G$5,'Cargos x vlr'!$F$5)</f>
        <v>200</v>
      </c>
      <c r="F2351" s="11" t="str">
        <f t="shared" si="73"/>
        <v>Interior</v>
      </c>
    </row>
    <row r="2352" spans="1:6" x14ac:dyDescent="0.25">
      <c r="A2352" s="2" t="s">
        <v>10977</v>
      </c>
      <c r="B2352" t="s">
        <v>7354</v>
      </c>
      <c r="C2352" t="str">
        <f t="shared" si="72"/>
        <v>MTNova Guarita</v>
      </c>
      <c r="D2352" s="11">
        <f>IF(A2352=A2351,'Cargos x vlr'!$G$4,'Cargos x vlr'!$F$4)</f>
        <v>200</v>
      </c>
      <c r="E2352" s="11">
        <f>IF(A2352=A2351,'Cargos x vlr'!$G$5,'Cargos x vlr'!$F$5)</f>
        <v>200</v>
      </c>
      <c r="F2352" s="11" t="str">
        <f t="shared" si="73"/>
        <v>Interior</v>
      </c>
    </row>
    <row r="2353" spans="1:6" x14ac:dyDescent="0.25">
      <c r="A2353" s="2" t="s">
        <v>10977</v>
      </c>
      <c r="B2353" t="s">
        <v>7372</v>
      </c>
      <c r="C2353" t="str">
        <f t="shared" si="72"/>
        <v>MTNova Lacerda</v>
      </c>
      <c r="D2353" s="11">
        <f>IF(A2353=A2352,'Cargos x vlr'!$G$4,'Cargos x vlr'!$F$4)</f>
        <v>200</v>
      </c>
      <c r="E2353" s="11">
        <f>IF(A2353=A2352,'Cargos x vlr'!$G$5,'Cargos x vlr'!$F$5)</f>
        <v>200</v>
      </c>
      <c r="F2353" s="11" t="str">
        <f t="shared" si="73"/>
        <v>Interior</v>
      </c>
    </row>
    <row r="2354" spans="1:6" x14ac:dyDescent="0.25">
      <c r="A2354" s="2" t="s">
        <v>10977</v>
      </c>
      <c r="B2354" t="s">
        <v>7390</v>
      </c>
      <c r="C2354" t="str">
        <f t="shared" si="72"/>
        <v>MTNova Marilândia</v>
      </c>
      <c r="D2354" s="11">
        <f>IF(A2354=A2353,'Cargos x vlr'!$G$4,'Cargos x vlr'!$F$4)</f>
        <v>200</v>
      </c>
      <c r="E2354" s="11">
        <f>IF(A2354=A2353,'Cargos x vlr'!$G$5,'Cargos x vlr'!$F$5)</f>
        <v>200</v>
      </c>
      <c r="F2354" s="11" t="str">
        <f t="shared" si="73"/>
        <v>Interior</v>
      </c>
    </row>
    <row r="2355" spans="1:6" x14ac:dyDescent="0.25">
      <c r="A2355" s="2" t="s">
        <v>10977</v>
      </c>
      <c r="B2355" t="s">
        <v>7408</v>
      </c>
      <c r="C2355" t="str">
        <f t="shared" si="72"/>
        <v>MTNova Maringá</v>
      </c>
      <c r="D2355" s="11">
        <f>IF(A2355=A2354,'Cargos x vlr'!$G$4,'Cargos x vlr'!$F$4)</f>
        <v>200</v>
      </c>
      <c r="E2355" s="11">
        <f>IF(A2355=A2354,'Cargos x vlr'!$G$5,'Cargos x vlr'!$F$5)</f>
        <v>200</v>
      </c>
      <c r="F2355" s="11" t="str">
        <f t="shared" si="73"/>
        <v>Interior</v>
      </c>
    </row>
    <row r="2356" spans="1:6" x14ac:dyDescent="0.25">
      <c r="A2356" s="2" t="s">
        <v>10977</v>
      </c>
      <c r="B2356" t="s">
        <v>7424</v>
      </c>
      <c r="C2356" t="str">
        <f t="shared" si="72"/>
        <v>MTNova Monte Verde</v>
      </c>
      <c r="D2356" s="11">
        <f>IF(A2356=A2355,'Cargos x vlr'!$G$4,'Cargos x vlr'!$F$4)</f>
        <v>200</v>
      </c>
      <c r="E2356" s="11">
        <f>IF(A2356=A2355,'Cargos x vlr'!$G$5,'Cargos x vlr'!$F$5)</f>
        <v>200</v>
      </c>
      <c r="F2356" s="11" t="str">
        <f t="shared" si="73"/>
        <v>Interior</v>
      </c>
    </row>
    <row r="2357" spans="1:6" x14ac:dyDescent="0.25">
      <c r="A2357" s="2" t="s">
        <v>10977</v>
      </c>
      <c r="B2357" t="s">
        <v>7442</v>
      </c>
      <c r="C2357" t="str">
        <f t="shared" si="72"/>
        <v>MTNova Mutum</v>
      </c>
      <c r="D2357" s="11">
        <f>IF(A2357=A2356,'Cargos x vlr'!$G$4,'Cargos x vlr'!$F$4)</f>
        <v>200</v>
      </c>
      <c r="E2357" s="11">
        <f>IF(A2357=A2356,'Cargos x vlr'!$G$5,'Cargos x vlr'!$F$5)</f>
        <v>200</v>
      </c>
      <c r="F2357" s="11" t="str">
        <f t="shared" si="73"/>
        <v>Interior</v>
      </c>
    </row>
    <row r="2358" spans="1:6" x14ac:dyDescent="0.25">
      <c r="A2358" s="2" t="s">
        <v>10977</v>
      </c>
      <c r="B2358" t="s">
        <v>7458</v>
      </c>
      <c r="C2358" t="str">
        <f t="shared" si="72"/>
        <v>MTNova Nazaré</v>
      </c>
      <c r="D2358" s="11">
        <f>IF(A2358=A2357,'Cargos x vlr'!$G$4,'Cargos x vlr'!$F$4)</f>
        <v>200</v>
      </c>
      <c r="E2358" s="11">
        <f>IF(A2358=A2357,'Cargos x vlr'!$G$5,'Cargos x vlr'!$F$5)</f>
        <v>200</v>
      </c>
      <c r="F2358" s="11" t="str">
        <f t="shared" si="73"/>
        <v>Interior</v>
      </c>
    </row>
    <row r="2359" spans="1:6" x14ac:dyDescent="0.25">
      <c r="A2359" s="2" t="s">
        <v>10977</v>
      </c>
      <c r="B2359" t="s">
        <v>7475</v>
      </c>
      <c r="C2359" t="str">
        <f t="shared" si="72"/>
        <v>MTNova Olímpia</v>
      </c>
      <c r="D2359" s="11">
        <f>IF(A2359=A2358,'Cargos x vlr'!$G$4,'Cargos x vlr'!$F$4)</f>
        <v>200</v>
      </c>
      <c r="E2359" s="11">
        <f>IF(A2359=A2358,'Cargos x vlr'!$G$5,'Cargos x vlr'!$F$5)</f>
        <v>200</v>
      </c>
      <c r="F2359" s="11" t="str">
        <f t="shared" si="73"/>
        <v>Interior</v>
      </c>
    </row>
    <row r="2360" spans="1:6" x14ac:dyDescent="0.25">
      <c r="A2360" s="2" t="s">
        <v>10977</v>
      </c>
      <c r="B2360" t="s">
        <v>7490</v>
      </c>
      <c r="C2360" t="str">
        <f t="shared" si="72"/>
        <v>MTNova Santa Helena</v>
      </c>
      <c r="D2360" s="11">
        <f>IF(A2360=A2359,'Cargos x vlr'!$G$4,'Cargos x vlr'!$F$4)</f>
        <v>200</v>
      </c>
      <c r="E2360" s="11">
        <f>IF(A2360=A2359,'Cargos x vlr'!$G$5,'Cargos x vlr'!$F$5)</f>
        <v>200</v>
      </c>
      <c r="F2360" s="11" t="str">
        <f t="shared" si="73"/>
        <v>Interior</v>
      </c>
    </row>
    <row r="2361" spans="1:6" x14ac:dyDescent="0.25">
      <c r="A2361" s="2" t="s">
        <v>10977</v>
      </c>
      <c r="B2361" t="s">
        <v>7506</v>
      </c>
      <c r="C2361" t="str">
        <f t="shared" si="72"/>
        <v>MTNova Ubiratã</v>
      </c>
      <c r="D2361" s="11">
        <f>IF(A2361=A2360,'Cargos x vlr'!$G$4,'Cargos x vlr'!$F$4)</f>
        <v>200</v>
      </c>
      <c r="E2361" s="11">
        <f>IF(A2361=A2360,'Cargos x vlr'!$G$5,'Cargos x vlr'!$F$5)</f>
        <v>200</v>
      </c>
      <c r="F2361" s="11" t="str">
        <f t="shared" si="73"/>
        <v>Interior</v>
      </c>
    </row>
    <row r="2362" spans="1:6" x14ac:dyDescent="0.25">
      <c r="A2362" s="2" t="s">
        <v>10977</v>
      </c>
      <c r="B2362" t="s">
        <v>7523</v>
      </c>
      <c r="C2362" t="str">
        <f t="shared" si="72"/>
        <v>MTNova Xavantina</v>
      </c>
      <c r="D2362" s="11">
        <f>IF(A2362=A2361,'Cargos x vlr'!$G$4,'Cargos x vlr'!$F$4)</f>
        <v>200</v>
      </c>
      <c r="E2362" s="11">
        <f>IF(A2362=A2361,'Cargos x vlr'!$G$5,'Cargos x vlr'!$F$5)</f>
        <v>200</v>
      </c>
      <c r="F2362" s="11" t="str">
        <f t="shared" si="73"/>
        <v>Interior</v>
      </c>
    </row>
    <row r="2363" spans="1:6" x14ac:dyDescent="0.25">
      <c r="A2363" s="2" t="s">
        <v>10977</v>
      </c>
      <c r="B2363" t="s">
        <v>7538</v>
      </c>
      <c r="C2363" t="str">
        <f t="shared" si="72"/>
        <v>MTNovo Horizonte do Norte</v>
      </c>
      <c r="D2363" s="11">
        <f>IF(A2363=A2362,'Cargos x vlr'!$G$4,'Cargos x vlr'!$F$4)</f>
        <v>200</v>
      </c>
      <c r="E2363" s="11">
        <f>IF(A2363=A2362,'Cargos x vlr'!$G$5,'Cargos x vlr'!$F$5)</f>
        <v>200</v>
      </c>
      <c r="F2363" s="11" t="str">
        <f t="shared" si="73"/>
        <v>Interior</v>
      </c>
    </row>
    <row r="2364" spans="1:6" x14ac:dyDescent="0.25">
      <c r="A2364" s="2" t="s">
        <v>10977</v>
      </c>
      <c r="B2364" t="s">
        <v>7553</v>
      </c>
      <c r="C2364" t="str">
        <f t="shared" si="72"/>
        <v>MTNovo Mundo</v>
      </c>
      <c r="D2364" s="11">
        <f>IF(A2364=A2363,'Cargos x vlr'!$G$4,'Cargos x vlr'!$F$4)</f>
        <v>200</v>
      </c>
      <c r="E2364" s="11">
        <f>IF(A2364=A2363,'Cargos x vlr'!$G$5,'Cargos x vlr'!$F$5)</f>
        <v>200</v>
      </c>
      <c r="F2364" s="11" t="str">
        <f t="shared" si="73"/>
        <v>Interior</v>
      </c>
    </row>
    <row r="2365" spans="1:6" x14ac:dyDescent="0.25">
      <c r="A2365" s="2" t="s">
        <v>10977</v>
      </c>
      <c r="B2365" t="s">
        <v>7570</v>
      </c>
      <c r="C2365" t="str">
        <f t="shared" si="72"/>
        <v>MTNovo Santo Antônio</v>
      </c>
      <c r="D2365" s="11">
        <f>IF(A2365=A2364,'Cargos x vlr'!$G$4,'Cargos x vlr'!$F$4)</f>
        <v>200</v>
      </c>
      <c r="E2365" s="11">
        <f>IF(A2365=A2364,'Cargos x vlr'!$G$5,'Cargos x vlr'!$F$5)</f>
        <v>200</v>
      </c>
      <c r="F2365" s="11" t="str">
        <f t="shared" si="73"/>
        <v>Interior</v>
      </c>
    </row>
    <row r="2366" spans="1:6" x14ac:dyDescent="0.25">
      <c r="A2366" s="2" t="s">
        <v>10977</v>
      </c>
      <c r="B2366" t="s">
        <v>7587</v>
      </c>
      <c r="C2366" t="str">
        <f t="shared" si="72"/>
        <v>MTNovo São Joaquim</v>
      </c>
      <c r="D2366" s="11">
        <f>IF(A2366=A2365,'Cargos x vlr'!$G$4,'Cargos x vlr'!$F$4)</f>
        <v>200</v>
      </c>
      <c r="E2366" s="11">
        <f>IF(A2366=A2365,'Cargos x vlr'!$G$5,'Cargos x vlr'!$F$5)</f>
        <v>200</v>
      </c>
      <c r="F2366" s="11" t="str">
        <f t="shared" si="73"/>
        <v>Interior</v>
      </c>
    </row>
    <row r="2367" spans="1:6" x14ac:dyDescent="0.25">
      <c r="A2367" s="2" t="s">
        <v>10977</v>
      </c>
      <c r="B2367" t="s">
        <v>7603</v>
      </c>
      <c r="C2367" t="str">
        <f t="shared" si="72"/>
        <v>MTParanaíta</v>
      </c>
      <c r="D2367" s="11">
        <f>IF(A2367=A2366,'Cargos x vlr'!$G$4,'Cargos x vlr'!$F$4)</f>
        <v>200</v>
      </c>
      <c r="E2367" s="11">
        <f>IF(A2367=A2366,'Cargos x vlr'!$G$5,'Cargos x vlr'!$F$5)</f>
        <v>200</v>
      </c>
      <c r="F2367" s="11" t="str">
        <f t="shared" si="73"/>
        <v>Interior</v>
      </c>
    </row>
    <row r="2368" spans="1:6" x14ac:dyDescent="0.25">
      <c r="A2368" s="2" t="s">
        <v>10977</v>
      </c>
      <c r="B2368" t="s">
        <v>7620</v>
      </c>
      <c r="C2368" t="str">
        <f t="shared" si="72"/>
        <v>MTParanatinga</v>
      </c>
      <c r="D2368" s="11">
        <f>IF(A2368=A2367,'Cargos x vlr'!$G$4,'Cargos x vlr'!$F$4)</f>
        <v>200</v>
      </c>
      <c r="E2368" s="11">
        <f>IF(A2368=A2367,'Cargos x vlr'!$G$5,'Cargos x vlr'!$F$5)</f>
        <v>200</v>
      </c>
      <c r="F2368" s="11" t="str">
        <f t="shared" si="73"/>
        <v>Interior</v>
      </c>
    </row>
    <row r="2369" spans="1:6" x14ac:dyDescent="0.25">
      <c r="A2369" s="2" t="s">
        <v>10977</v>
      </c>
      <c r="B2369" t="s">
        <v>7637</v>
      </c>
      <c r="C2369" t="str">
        <f t="shared" si="72"/>
        <v>MTPedra Preta</v>
      </c>
      <c r="D2369" s="11">
        <f>IF(A2369=A2368,'Cargos x vlr'!$G$4,'Cargos x vlr'!$F$4)</f>
        <v>200</v>
      </c>
      <c r="E2369" s="11">
        <f>IF(A2369=A2368,'Cargos x vlr'!$G$5,'Cargos x vlr'!$F$5)</f>
        <v>200</v>
      </c>
      <c r="F2369" s="11" t="str">
        <f t="shared" si="73"/>
        <v>Interior</v>
      </c>
    </row>
    <row r="2370" spans="1:6" x14ac:dyDescent="0.25">
      <c r="A2370" s="2" t="s">
        <v>10977</v>
      </c>
      <c r="B2370" t="s">
        <v>7654</v>
      </c>
      <c r="C2370" t="str">
        <f t="shared" si="72"/>
        <v>MTPeixoto de Azevedo</v>
      </c>
      <c r="D2370" s="11">
        <f>IF(A2370=A2369,'Cargos x vlr'!$G$4,'Cargos x vlr'!$F$4)</f>
        <v>200</v>
      </c>
      <c r="E2370" s="11">
        <f>IF(A2370=A2369,'Cargos x vlr'!$G$5,'Cargos x vlr'!$F$5)</f>
        <v>200</v>
      </c>
      <c r="F2370" s="11" t="str">
        <f t="shared" si="73"/>
        <v>Interior</v>
      </c>
    </row>
    <row r="2371" spans="1:6" x14ac:dyDescent="0.25">
      <c r="A2371" s="2" t="s">
        <v>10977</v>
      </c>
      <c r="B2371" t="s">
        <v>7670</v>
      </c>
      <c r="C2371" t="str">
        <f t="shared" ref="C2371:C2434" si="74">CONCATENATE(A2371,B2371)</f>
        <v>MTPlanalto da Serra</v>
      </c>
      <c r="D2371" s="11">
        <f>IF(A2371=A2370,'Cargos x vlr'!$G$4,'Cargos x vlr'!$F$4)</f>
        <v>200</v>
      </c>
      <c r="E2371" s="11">
        <f>IF(A2371=A2370,'Cargos x vlr'!$G$5,'Cargos x vlr'!$F$5)</f>
        <v>200</v>
      </c>
      <c r="F2371" s="11" t="str">
        <f t="shared" ref="F2371:F2434" si="75">IF(A2370=A2371,"Interior","Capital")</f>
        <v>Interior</v>
      </c>
    </row>
    <row r="2372" spans="1:6" x14ac:dyDescent="0.25">
      <c r="A2372" s="2" t="s">
        <v>10977</v>
      </c>
      <c r="B2372" t="s">
        <v>7684</v>
      </c>
      <c r="C2372" t="str">
        <f t="shared" si="74"/>
        <v>MTPoconé</v>
      </c>
      <c r="D2372" s="11">
        <f>IF(A2372=A2371,'Cargos x vlr'!$G$4,'Cargos x vlr'!$F$4)</f>
        <v>200</v>
      </c>
      <c r="E2372" s="11">
        <f>IF(A2372=A2371,'Cargos x vlr'!$G$5,'Cargos x vlr'!$F$5)</f>
        <v>200</v>
      </c>
      <c r="F2372" s="11" t="str">
        <f t="shared" si="75"/>
        <v>Interior</v>
      </c>
    </row>
    <row r="2373" spans="1:6" x14ac:dyDescent="0.25">
      <c r="A2373" s="2" t="s">
        <v>10977</v>
      </c>
      <c r="B2373" t="s">
        <v>7700</v>
      </c>
      <c r="C2373" t="str">
        <f t="shared" si="74"/>
        <v>MTPontal do Araguaia</v>
      </c>
      <c r="D2373" s="11">
        <f>IF(A2373=A2372,'Cargos x vlr'!$G$4,'Cargos x vlr'!$F$4)</f>
        <v>200</v>
      </c>
      <c r="E2373" s="11">
        <f>IF(A2373=A2372,'Cargos x vlr'!$G$5,'Cargos x vlr'!$F$5)</f>
        <v>200</v>
      </c>
      <c r="F2373" s="11" t="str">
        <f t="shared" si="75"/>
        <v>Interior</v>
      </c>
    </row>
    <row r="2374" spans="1:6" x14ac:dyDescent="0.25">
      <c r="A2374" s="2" t="s">
        <v>10977</v>
      </c>
      <c r="B2374" t="s">
        <v>7714</v>
      </c>
      <c r="C2374" t="str">
        <f t="shared" si="74"/>
        <v>MTPonte Branca</v>
      </c>
      <c r="D2374" s="11">
        <f>IF(A2374=A2373,'Cargos x vlr'!$G$4,'Cargos x vlr'!$F$4)</f>
        <v>200</v>
      </c>
      <c r="E2374" s="11">
        <f>IF(A2374=A2373,'Cargos x vlr'!$G$5,'Cargos x vlr'!$F$5)</f>
        <v>200</v>
      </c>
      <c r="F2374" s="11" t="str">
        <f t="shared" si="75"/>
        <v>Interior</v>
      </c>
    </row>
    <row r="2375" spans="1:6" x14ac:dyDescent="0.25">
      <c r="A2375" s="2" t="s">
        <v>10977</v>
      </c>
      <c r="B2375" t="s">
        <v>7730</v>
      </c>
      <c r="C2375" t="str">
        <f t="shared" si="74"/>
        <v>MTPontes e Lacerda</v>
      </c>
      <c r="D2375" s="11">
        <f>IF(A2375=A2374,'Cargos x vlr'!$G$4,'Cargos x vlr'!$F$4)</f>
        <v>200</v>
      </c>
      <c r="E2375" s="11">
        <f>IF(A2375=A2374,'Cargos x vlr'!$G$5,'Cargos x vlr'!$F$5)</f>
        <v>200</v>
      </c>
      <c r="F2375" s="11" t="str">
        <f t="shared" si="75"/>
        <v>Interior</v>
      </c>
    </row>
    <row r="2376" spans="1:6" x14ac:dyDescent="0.25">
      <c r="A2376" s="2" t="s">
        <v>10977</v>
      </c>
      <c r="B2376" t="s">
        <v>7745</v>
      </c>
      <c r="C2376" t="str">
        <f t="shared" si="74"/>
        <v>MTPorto Alegre do Norte</v>
      </c>
      <c r="D2376" s="11">
        <f>IF(A2376=A2375,'Cargos x vlr'!$G$4,'Cargos x vlr'!$F$4)</f>
        <v>200</v>
      </c>
      <c r="E2376" s="11">
        <f>IF(A2376=A2375,'Cargos x vlr'!$G$5,'Cargos x vlr'!$F$5)</f>
        <v>200</v>
      </c>
      <c r="F2376" s="11" t="str">
        <f t="shared" si="75"/>
        <v>Interior</v>
      </c>
    </row>
    <row r="2377" spans="1:6" x14ac:dyDescent="0.25">
      <c r="A2377" s="2" t="s">
        <v>10977</v>
      </c>
      <c r="B2377" t="s">
        <v>7761</v>
      </c>
      <c r="C2377" t="str">
        <f t="shared" si="74"/>
        <v>MTPorto dos Gaúchos</v>
      </c>
      <c r="D2377" s="11">
        <f>IF(A2377=A2376,'Cargos x vlr'!$G$4,'Cargos x vlr'!$F$4)</f>
        <v>200</v>
      </c>
      <c r="E2377" s="11">
        <f>IF(A2377=A2376,'Cargos x vlr'!$G$5,'Cargos x vlr'!$F$5)</f>
        <v>200</v>
      </c>
      <c r="F2377" s="11" t="str">
        <f t="shared" si="75"/>
        <v>Interior</v>
      </c>
    </row>
    <row r="2378" spans="1:6" x14ac:dyDescent="0.25">
      <c r="A2378" s="2" t="s">
        <v>10977</v>
      </c>
      <c r="B2378" t="s">
        <v>7777</v>
      </c>
      <c r="C2378" t="str">
        <f t="shared" si="74"/>
        <v>MTPorto Esperidião</v>
      </c>
      <c r="D2378" s="11">
        <f>IF(A2378=A2377,'Cargos x vlr'!$G$4,'Cargos x vlr'!$F$4)</f>
        <v>200</v>
      </c>
      <c r="E2378" s="11">
        <f>IF(A2378=A2377,'Cargos x vlr'!$G$5,'Cargos x vlr'!$F$5)</f>
        <v>200</v>
      </c>
      <c r="F2378" s="11" t="str">
        <f t="shared" si="75"/>
        <v>Interior</v>
      </c>
    </row>
    <row r="2379" spans="1:6" x14ac:dyDescent="0.25">
      <c r="A2379" s="2" t="s">
        <v>10977</v>
      </c>
      <c r="B2379" t="s">
        <v>7791</v>
      </c>
      <c r="C2379" t="str">
        <f t="shared" si="74"/>
        <v>MTPorto Estrela</v>
      </c>
      <c r="D2379" s="11">
        <f>IF(A2379=A2378,'Cargos x vlr'!$G$4,'Cargos x vlr'!$F$4)</f>
        <v>200</v>
      </c>
      <c r="E2379" s="11">
        <f>IF(A2379=A2378,'Cargos x vlr'!$G$5,'Cargos x vlr'!$F$5)</f>
        <v>200</v>
      </c>
      <c r="F2379" s="11" t="str">
        <f t="shared" si="75"/>
        <v>Interior</v>
      </c>
    </row>
    <row r="2380" spans="1:6" x14ac:dyDescent="0.25">
      <c r="A2380" s="2" t="s">
        <v>10977</v>
      </c>
      <c r="B2380" t="s">
        <v>7806</v>
      </c>
      <c r="C2380" t="str">
        <f t="shared" si="74"/>
        <v>MTPoxoréu</v>
      </c>
      <c r="D2380" s="11">
        <f>IF(A2380=A2379,'Cargos x vlr'!$G$4,'Cargos x vlr'!$F$4)</f>
        <v>200</v>
      </c>
      <c r="E2380" s="11">
        <f>IF(A2380=A2379,'Cargos x vlr'!$G$5,'Cargos x vlr'!$F$5)</f>
        <v>200</v>
      </c>
      <c r="F2380" s="11" t="str">
        <f t="shared" si="75"/>
        <v>Interior</v>
      </c>
    </row>
    <row r="2381" spans="1:6" x14ac:dyDescent="0.25">
      <c r="A2381" s="2" t="s">
        <v>10977</v>
      </c>
      <c r="B2381" t="s">
        <v>7822</v>
      </c>
      <c r="C2381" t="str">
        <f t="shared" si="74"/>
        <v>MTPrimavera do Leste</v>
      </c>
      <c r="D2381" s="11">
        <f>IF(A2381=A2380,'Cargos x vlr'!$G$4,'Cargos x vlr'!$F$4)</f>
        <v>200</v>
      </c>
      <c r="E2381" s="11">
        <f>IF(A2381=A2380,'Cargos x vlr'!$G$5,'Cargos x vlr'!$F$5)</f>
        <v>200</v>
      </c>
      <c r="F2381" s="11" t="str">
        <f t="shared" si="75"/>
        <v>Interior</v>
      </c>
    </row>
    <row r="2382" spans="1:6" x14ac:dyDescent="0.25">
      <c r="A2382" s="2" t="s">
        <v>10977</v>
      </c>
      <c r="B2382" t="s">
        <v>7836</v>
      </c>
      <c r="C2382" t="str">
        <f t="shared" si="74"/>
        <v>MTQuerência</v>
      </c>
      <c r="D2382" s="11">
        <f>IF(A2382=A2381,'Cargos x vlr'!$G$4,'Cargos x vlr'!$F$4)</f>
        <v>200</v>
      </c>
      <c r="E2382" s="11">
        <f>IF(A2382=A2381,'Cargos x vlr'!$G$5,'Cargos x vlr'!$F$5)</f>
        <v>200</v>
      </c>
      <c r="F2382" s="11" t="str">
        <f t="shared" si="75"/>
        <v>Interior</v>
      </c>
    </row>
    <row r="2383" spans="1:6" x14ac:dyDescent="0.25">
      <c r="A2383" s="2" t="s">
        <v>10977</v>
      </c>
      <c r="B2383" t="s">
        <v>7851</v>
      </c>
      <c r="C2383" t="str">
        <f t="shared" si="74"/>
        <v>MTReserva do Cabaçal</v>
      </c>
      <c r="D2383" s="11">
        <f>IF(A2383=A2382,'Cargos x vlr'!$G$4,'Cargos x vlr'!$F$4)</f>
        <v>200</v>
      </c>
      <c r="E2383" s="11">
        <f>IF(A2383=A2382,'Cargos x vlr'!$G$5,'Cargos x vlr'!$F$5)</f>
        <v>200</v>
      </c>
      <c r="F2383" s="11" t="str">
        <f t="shared" si="75"/>
        <v>Interior</v>
      </c>
    </row>
    <row r="2384" spans="1:6" x14ac:dyDescent="0.25">
      <c r="A2384" s="2" t="s">
        <v>10977</v>
      </c>
      <c r="B2384" t="s">
        <v>7867</v>
      </c>
      <c r="C2384" t="str">
        <f t="shared" si="74"/>
        <v>MTRibeirão Cascalheira</v>
      </c>
      <c r="D2384" s="11">
        <f>IF(A2384=A2383,'Cargos x vlr'!$G$4,'Cargos x vlr'!$F$4)</f>
        <v>200</v>
      </c>
      <c r="E2384" s="11">
        <f>IF(A2384=A2383,'Cargos x vlr'!$G$5,'Cargos x vlr'!$F$5)</f>
        <v>200</v>
      </c>
      <c r="F2384" s="11" t="str">
        <f t="shared" si="75"/>
        <v>Interior</v>
      </c>
    </row>
    <row r="2385" spans="1:6" x14ac:dyDescent="0.25">
      <c r="A2385" s="2" t="s">
        <v>10977</v>
      </c>
      <c r="B2385" t="s">
        <v>7883</v>
      </c>
      <c r="C2385" t="str">
        <f t="shared" si="74"/>
        <v>MTRibeirãozinho</v>
      </c>
      <c r="D2385" s="11">
        <f>IF(A2385=A2384,'Cargos x vlr'!$G$4,'Cargos x vlr'!$F$4)</f>
        <v>200</v>
      </c>
      <c r="E2385" s="11">
        <f>IF(A2385=A2384,'Cargos x vlr'!$G$5,'Cargos x vlr'!$F$5)</f>
        <v>200</v>
      </c>
      <c r="F2385" s="11" t="str">
        <f t="shared" si="75"/>
        <v>Interior</v>
      </c>
    </row>
    <row r="2386" spans="1:6" x14ac:dyDescent="0.25">
      <c r="A2386" s="2" t="s">
        <v>10977</v>
      </c>
      <c r="B2386" t="s">
        <v>5764</v>
      </c>
      <c r="C2386" t="str">
        <f t="shared" si="74"/>
        <v>MTRio Branco</v>
      </c>
      <c r="D2386" s="11">
        <f>IF(A2386=A2385,'Cargos x vlr'!$G$4,'Cargos x vlr'!$F$4)</f>
        <v>200</v>
      </c>
      <c r="E2386" s="11">
        <f>IF(A2386=A2385,'Cargos x vlr'!$G$5,'Cargos x vlr'!$F$5)</f>
        <v>200</v>
      </c>
      <c r="F2386" s="11" t="str">
        <f t="shared" si="75"/>
        <v>Interior</v>
      </c>
    </row>
    <row r="2387" spans="1:6" x14ac:dyDescent="0.25">
      <c r="A2387" s="2" t="s">
        <v>10977</v>
      </c>
      <c r="B2387" t="s">
        <v>7912</v>
      </c>
      <c r="C2387" t="str">
        <f t="shared" si="74"/>
        <v>MTRondolândia</v>
      </c>
      <c r="D2387" s="11">
        <f>IF(A2387=A2386,'Cargos x vlr'!$G$4,'Cargos x vlr'!$F$4)</f>
        <v>200</v>
      </c>
      <c r="E2387" s="11">
        <f>IF(A2387=A2386,'Cargos x vlr'!$G$5,'Cargos x vlr'!$F$5)</f>
        <v>200</v>
      </c>
      <c r="F2387" s="11" t="str">
        <f t="shared" si="75"/>
        <v>Interior</v>
      </c>
    </row>
    <row r="2388" spans="1:6" x14ac:dyDescent="0.25">
      <c r="A2388" s="2" t="s">
        <v>10977</v>
      </c>
      <c r="B2388" t="s">
        <v>7928</v>
      </c>
      <c r="C2388" t="str">
        <f t="shared" si="74"/>
        <v>MTRondonópolis</v>
      </c>
      <c r="D2388" s="11">
        <f>IF(A2388=A2387,'Cargos x vlr'!$G$4,'Cargos x vlr'!$F$4)</f>
        <v>200</v>
      </c>
      <c r="E2388" s="11">
        <f>IF(A2388=A2387,'Cargos x vlr'!$G$5,'Cargos x vlr'!$F$5)</f>
        <v>200</v>
      </c>
      <c r="F2388" s="11" t="str">
        <f t="shared" si="75"/>
        <v>Interior</v>
      </c>
    </row>
    <row r="2389" spans="1:6" x14ac:dyDescent="0.25">
      <c r="A2389" s="2" t="s">
        <v>10977</v>
      </c>
      <c r="B2389" t="s">
        <v>7944</v>
      </c>
      <c r="C2389" t="str">
        <f t="shared" si="74"/>
        <v>MTRosário Oeste</v>
      </c>
      <c r="D2389" s="11">
        <f>IF(A2389=A2388,'Cargos x vlr'!$G$4,'Cargos x vlr'!$F$4)</f>
        <v>200</v>
      </c>
      <c r="E2389" s="11">
        <f>IF(A2389=A2388,'Cargos x vlr'!$G$5,'Cargos x vlr'!$F$5)</f>
        <v>200</v>
      </c>
      <c r="F2389" s="11" t="str">
        <f t="shared" si="75"/>
        <v>Interior</v>
      </c>
    </row>
    <row r="2390" spans="1:6" x14ac:dyDescent="0.25">
      <c r="A2390" s="2" t="s">
        <v>10977</v>
      </c>
      <c r="B2390" t="s">
        <v>7958</v>
      </c>
      <c r="C2390" t="str">
        <f t="shared" si="74"/>
        <v>MTSalto do Céu</v>
      </c>
      <c r="D2390" s="11">
        <f>IF(A2390=A2389,'Cargos x vlr'!$G$4,'Cargos x vlr'!$F$4)</f>
        <v>200</v>
      </c>
      <c r="E2390" s="11">
        <f>IF(A2390=A2389,'Cargos x vlr'!$G$5,'Cargos x vlr'!$F$5)</f>
        <v>200</v>
      </c>
      <c r="F2390" s="11" t="str">
        <f t="shared" si="75"/>
        <v>Interior</v>
      </c>
    </row>
    <row r="2391" spans="1:6" x14ac:dyDescent="0.25">
      <c r="A2391" s="2" t="s">
        <v>10977</v>
      </c>
      <c r="B2391" t="s">
        <v>7973</v>
      </c>
      <c r="C2391" t="str">
        <f t="shared" si="74"/>
        <v>MTSanta Carmem</v>
      </c>
      <c r="D2391" s="11">
        <f>IF(A2391=A2390,'Cargos x vlr'!$G$4,'Cargos x vlr'!$F$4)</f>
        <v>200</v>
      </c>
      <c r="E2391" s="11">
        <f>IF(A2391=A2390,'Cargos x vlr'!$G$5,'Cargos x vlr'!$F$5)</f>
        <v>200</v>
      </c>
      <c r="F2391" s="11" t="str">
        <f t="shared" si="75"/>
        <v>Interior</v>
      </c>
    </row>
    <row r="2392" spans="1:6" x14ac:dyDescent="0.25">
      <c r="A2392" s="2" t="s">
        <v>10977</v>
      </c>
      <c r="B2392" t="s">
        <v>7989</v>
      </c>
      <c r="C2392" t="str">
        <f t="shared" si="74"/>
        <v>MTSanta Cruz do Xingu</v>
      </c>
      <c r="D2392" s="11">
        <f>IF(A2392=A2391,'Cargos x vlr'!$G$4,'Cargos x vlr'!$F$4)</f>
        <v>200</v>
      </c>
      <c r="E2392" s="11">
        <f>IF(A2392=A2391,'Cargos x vlr'!$G$5,'Cargos x vlr'!$F$5)</f>
        <v>200</v>
      </c>
      <c r="F2392" s="11" t="str">
        <f t="shared" si="75"/>
        <v>Interior</v>
      </c>
    </row>
    <row r="2393" spans="1:6" x14ac:dyDescent="0.25">
      <c r="A2393" s="2" t="s">
        <v>10977</v>
      </c>
      <c r="B2393" t="s">
        <v>8005</v>
      </c>
      <c r="C2393" t="str">
        <f t="shared" si="74"/>
        <v>MTSanta Rita do Trivelato</v>
      </c>
      <c r="D2393" s="11">
        <f>IF(A2393=A2392,'Cargos x vlr'!$G$4,'Cargos x vlr'!$F$4)</f>
        <v>200</v>
      </c>
      <c r="E2393" s="11">
        <f>IF(A2393=A2392,'Cargos x vlr'!$G$5,'Cargos x vlr'!$F$5)</f>
        <v>200</v>
      </c>
      <c r="F2393" s="11" t="str">
        <f t="shared" si="75"/>
        <v>Interior</v>
      </c>
    </row>
    <row r="2394" spans="1:6" x14ac:dyDescent="0.25">
      <c r="A2394" s="2" t="s">
        <v>10977</v>
      </c>
      <c r="B2394" t="s">
        <v>8021</v>
      </c>
      <c r="C2394" t="str">
        <f t="shared" si="74"/>
        <v>MTSanta Terezinha</v>
      </c>
      <c r="D2394" s="11">
        <f>IF(A2394=A2393,'Cargos x vlr'!$G$4,'Cargos x vlr'!$F$4)</f>
        <v>200</v>
      </c>
      <c r="E2394" s="11">
        <f>IF(A2394=A2393,'Cargos x vlr'!$G$5,'Cargos x vlr'!$F$5)</f>
        <v>200</v>
      </c>
      <c r="F2394" s="11" t="str">
        <f t="shared" si="75"/>
        <v>Interior</v>
      </c>
    </row>
    <row r="2395" spans="1:6" x14ac:dyDescent="0.25">
      <c r="A2395" s="2" t="s">
        <v>10977</v>
      </c>
      <c r="B2395" t="s">
        <v>8036</v>
      </c>
      <c r="C2395" t="str">
        <f t="shared" si="74"/>
        <v>MTSanto Afonso</v>
      </c>
      <c r="D2395" s="11">
        <f>IF(A2395=A2394,'Cargos x vlr'!$G$4,'Cargos x vlr'!$F$4)</f>
        <v>200</v>
      </c>
      <c r="E2395" s="11">
        <f>IF(A2395=A2394,'Cargos x vlr'!$G$5,'Cargos x vlr'!$F$5)</f>
        <v>200</v>
      </c>
      <c r="F2395" s="11" t="str">
        <f t="shared" si="75"/>
        <v>Interior</v>
      </c>
    </row>
    <row r="2396" spans="1:6" x14ac:dyDescent="0.25">
      <c r="A2396" s="2" t="s">
        <v>10977</v>
      </c>
      <c r="B2396" t="s">
        <v>8050</v>
      </c>
      <c r="C2396" t="str">
        <f t="shared" si="74"/>
        <v>MTSanto Antônio do Leste</v>
      </c>
      <c r="D2396" s="11">
        <f>IF(A2396=A2395,'Cargos x vlr'!$G$4,'Cargos x vlr'!$F$4)</f>
        <v>200</v>
      </c>
      <c r="E2396" s="11">
        <f>IF(A2396=A2395,'Cargos x vlr'!$G$5,'Cargos x vlr'!$F$5)</f>
        <v>200</v>
      </c>
      <c r="F2396" s="11" t="str">
        <f t="shared" si="75"/>
        <v>Interior</v>
      </c>
    </row>
    <row r="2397" spans="1:6" x14ac:dyDescent="0.25">
      <c r="A2397" s="2" t="s">
        <v>10977</v>
      </c>
      <c r="B2397" t="s">
        <v>8066</v>
      </c>
      <c r="C2397" t="str">
        <f t="shared" si="74"/>
        <v>MTSanto Antônio do Leverger</v>
      </c>
      <c r="D2397" s="11">
        <f>IF(A2397=A2396,'Cargos x vlr'!$G$4,'Cargos x vlr'!$F$4)</f>
        <v>200</v>
      </c>
      <c r="E2397" s="11">
        <f>IF(A2397=A2396,'Cargos x vlr'!$G$5,'Cargos x vlr'!$F$5)</f>
        <v>200</v>
      </c>
      <c r="F2397" s="11" t="str">
        <f t="shared" si="75"/>
        <v>Interior</v>
      </c>
    </row>
    <row r="2398" spans="1:6" x14ac:dyDescent="0.25">
      <c r="A2398" s="2" t="s">
        <v>10977</v>
      </c>
      <c r="B2398" t="s">
        <v>8081</v>
      </c>
      <c r="C2398" t="str">
        <f t="shared" si="74"/>
        <v>MTSão Félix do Araguaia</v>
      </c>
      <c r="D2398" s="11">
        <f>IF(A2398=A2397,'Cargos x vlr'!$G$4,'Cargos x vlr'!$F$4)</f>
        <v>200</v>
      </c>
      <c r="E2398" s="11">
        <f>IF(A2398=A2397,'Cargos x vlr'!$G$5,'Cargos x vlr'!$F$5)</f>
        <v>200</v>
      </c>
      <c r="F2398" s="11" t="str">
        <f t="shared" si="75"/>
        <v>Interior</v>
      </c>
    </row>
    <row r="2399" spans="1:6" x14ac:dyDescent="0.25">
      <c r="A2399" s="2" t="s">
        <v>10977</v>
      </c>
      <c r="B2399" t="s">
        <v>8096</v>
      </c>
      <c r="C2399" t="str">
        <f t="shared" si="74"/>
        <v>MTSão José do Povo</v>
      </c>
      <c r="D2399" s="11">
        <f>IF(A2399=A2398,'Cargos x vlr'!$G$4,'Cargos x vlr'!$F$4)</f>
        <v>200</v>
      </c>
      <c r="E2399" s="11">
        <f>IF(A2399=A2398,'Cargos x vlr'!$G$5,'Cargos x vlr'!$F$5)</f>
        <v>200</v>
      </c>
      <c r="F2399" s="11" t="str">
        <f t="shared" si="75"/>
        <v>Interior</v>
      </c>
    </row>
    <row r="2400" spans="1:6" x14ac:dyDescent="0.25">
      <c r="A2400" s="2" t="s">
        <v>10977</v>
      </c>
      <c r="B2400" t="s">
        <v>8111</v>
      </c>
      <c r="C2400" t="str">
        <f t="shared" si="74"/>
        <v>MTSão José do Rio Claro</v>
      </c>
      <c r="D2400" s="11">
        <f>IF(A2400=A2399,'Cargos x vlr'!$G$4,'Cargos x vlr'!$F$4)</f>
        <v>200</v>
      </c>
      <c r="E2400" s="11">
        <f>IF(A2400=A2399,'Cargos x vlr'!$G$5,'Cargos x vlr'!$F$5)</f>
        <v>200</v>
      </c>
      <c r="F2400" s="11" t="str">
        <f t="shared" si="75"/>
        <v>Interior</v>
      </c>
    </row>
    <row r="2401" spans="1:6" x14ac:dyDescent="0.25">
      <c r="A2401" s="2" t="s">
        <v>10977</v>
      </c>
      <c r="B2401" t="s">
        <v>8127</v>
      </c>
      <c r="C2401" t="str">
        <f t="shared" si="74"/>
        <v>MTSão José do Xingu</v>
      </c>
      <c r="D2401" s="11">
        <f>IF(A2401=A2400,'Cargos x vlr'!$G$4,'Cargos x vlr'!$F$4)</f>
        <v>200</v>
      </c>
      <c r="E2401" s="11">
        <f>IF(A2401=A2400,'Cargos x vlr'!$G$5,'Cargos x vlr'!$F$5)</f>
        <v>200</v>
      </c>
      <c r="F2401" s="11" t="str">
        <f t="shared" si="75"/>
        <v>Interior</v>
      </c>
    </row>
    <row r="2402" spans="1:6" x14ac:dyDescent="0.25">
      <c r="A2402" s="2" t="s">
        <v>10977</v>
      </c>
      <c r="B2402" t="s">
        <v>8142</v>
      </c>
      <c r="C2402" t="str">
        <f t="shared" si="74"/>
        <v>MTSão José dos Quatro Marcos</v>
      </c>
      <c r="D2402" s="11">
        <f>IF(A2402=A2401,'Cargos x vlr'!$G$4,'Cargos x vlr'!$F$4)</f>
        <v>200</v>
      </c>
      <c r="E2402" s="11">
        <f>IF(A2402=A2401,'Cargos x vlr'!$G$5,'Cargos x vlr'!$F$5)</f>
        <v>200</v>
      </c>
      <c r="F2402" s="11" t="str">
        <f t="shared" si="75"/>
        <v>Interior</v>
      </c>
    </row>
    <row r="2403" spans="1:6" x14ac:dyDescent="0.25">
      <c r="A2403" s="2" t="s">
        <v>10977</v>
      </c>
      <c r="B2403" t="s">
        <v>8157</v>
      </c>
      <c r="C2403" t="str">
        <f t="shared" si="74"/>
        <v>MTSão Pedro da Cipa</v>
      </c>
      <c r="D2403" s="11">
        <f>IF(A2403=A2402,'Cargos x vlr'!$G$4,'Cargos x vlr'!$F$4)</f>
        <v>200</v>
      </c>
      <c r="E2403" s="11">
        <f>IF(A2403=A2402,'Cargos x vlr'!$G$5,'Cargos x vlr'!$F$5)</f>
        <v>200</v>
      </c>
      <c r="F2403" s="11" t="str">
        <f t="shared" si="75"/>
        <v>Interior</v>
      </c>
    </row>
    <row r="2404" spans="1:6" x14ac:dyDescent="0.25">
      <c r="A2404" s="2" t="s">
        <v>10977</v>
      </c>
      <c r="B2404" t="s">
        <v>8172</v>
      </c>
      <c r="C2404" t="str">
        <f t="shared" si="74"/>
        <v>MTSapezal</v>
      </c>
      <c r="D2404" s="11">
        <f>IF(A2404=A2403,'Cargos x vlr'!$G$4,'Cargos x vlr'!$F$4)</f>
        <v>200</v>
      </c>
      <c r="E2404" s="11">
        <f>IF(A2404=A2403,'Cargos x vlr'!$G$5,'Cargos x vlr'!$F$5)</f>
        <v>200</v>
      </c>
      <c r="F2404" s="11" t="str">
        <f t="shared" si="75"/>
        <v>Interior</v>
      </c>
    </row>
    <row r="2405" spans="1:6" x14ac:dyDescent="0.25">
      <c r="A2405" s="2" t="s">
        <v>10977</v>
      </c>
      <c r="B2405" t="s">
        <v>8188</v>
      </c>
      <c r="C2405" t="str">
        <f t="shared" si="74"/>
        <v>MTSerra Nova Dourada</v>
      </c>
      <c r="D2405" s="11">
        <f>IF(A2405=A2404,'Cargos x vlr'!$G$4,'Cargos x vlr'!$F$4)</f>
        <v>200</v>
      </c>
      <c r="E2405" s="11">
        <f>IF(A2405=A2404,'Cargos x vlr'!$G$5,'Cargos x vlr'!$F$5)</f>
        <v>200</v>
      </c>
      <c r="F2405" s="11" t="str">
        <f t="shared" si="75"/>
        <v>Interior</v>
      </c>
    </row>
    <row r="2406" spans="1:6" x14ac:dyDescent="0.25">
      <c r="A2406" s="2" t="s">
        <v>10977</v>
      </c>
      <c r="B2406" t="s">
        <v>8202</v>
      </c>
      <c r="C2406" t="str">
        <f t="shared" si="74"/>
        <v>MTSinop</v>
      </c>
      <c r="D2406" s="11">
        <f>IF(A2406=A2405,'Cargos x vlr'!$G$4,'Cargos x vlr'!$F$4)</f>
        <v>200</v>
      </c>
      <c r="E2406" s="11">
        <f>IF(A2406=A2405,'Cargos x vlr'!$G$5,'Cargos x vlr'!$F$5)</f>
        <v>200</v>
      </c>
      <c r="F2406" s="11" t="str">
        <f t="shared" si="75"/>
        <v>Interior</v>
      </c>
    </row>
    <row r="2407" spans="1:6" x14ac:dyDescent="0.25">
      <c r="A2407" s="2" t="s">
        <v>10977</v>
      </c>
      <c r="B2407" t="s">
        <v>8215</v>
      </c>
      <c r="C2407" t="str">
        <f t="shared" si="74"/>
        <v>MTSorriso</v>
      </c>
      <c r="D2407" s="11">
        <f>IF(A2407=A2406,'Cargos x vlr'!$G$4,'Cargos x vlr'!$F$4)</f>
        <v>200</v>
      </c>
      <c r="E2407" s="11">
        <f>IF(A2407=A2406,'Cargos x vlr'!$G$5,'Cargos x vlr'!$F$5)</f>
        <v>200</v>
      </c>
      <c r="F2407" s="11" t="str">
        <f t="shared" si="75"/>
        <v>Interior</v>
      </c>
    </row>
    <row r="2408" spans="1:6" x14ac:dyDescent="0.25">
      <c r="A2408" s="2" t="s">
        <v>10977</v>
      </c>
      <c r="B2408" t="s">
        <v>8229</v>
      </c>
      <c r="C2408" t="str">
        <f t="shared" si="74"/>
        <v>MTTabaporã</v>
      </c>
      <c r="D2408" s="11">
        <f>IF(A2408=A2407,'Cargos x vlr'!$G$4,'Cargos x vlr'!$F$4)</f>
        <v>200</v>
      </c>
      <c r="E2408" s="11">
        <f>IF(A2408=A2407,'Cargos x vlr'!$G$5,'Cargos x vlr'!$F$5)</f>
        <v>200</v>
      </c>
      <c r="F2408" s="11" t="str">
        <f t="shared" si="75"/>
        <v>Interior</v>
      </c>
    </row>
    <row r="2409" spans="1:6" x14ac:dyDescent="0.25">
      <c r="A2409" s="2" t="s">
        <v>10977</v>
      </c>
      <c r="B2409" t="s">
        <v>8242</v>
      </c>
      <c r="C2409" t="str">
        <f t="shared" si="74"/>
        <v>MTTangará da Serra</v>
      </c>
      <c r="D2409" s="11">
        <f>IF(A2409=A2408,'Cargos x vlr'!$G$4,'Cargos x vlr'!$F$4)</f>
        <v>200</v>
      </c>
      <c r="E2409" s="11">
        <f>IF(A2409=A2408,'Cargos x vlr'!$G$5,'Cargos x vlr'!$F$5)</f>
        <v>200</v>
      </c>
      <c r="F2409" s="11" t="str">
        <f t="shared" si="75"/>
        <v>Interior</v>
      </c>
    </row>
    <row r="2410" spans="1:6" x14ac:dyDescent="0.25">
      <c r="A2410" s="2" t="s">
        <v>10977</v>
      </c>
      <c r="B2410" t="s">
        <v>8256</v>
      </c>
      <c r="C2410" t="str">
        <f t="shared" si="74"/>
        <v>MTTapurah</v>
      </c>
      <c r="D2410" s="11">
        <f>IF(A2410=A2409,'Cargos x vlr'!$G$4,'Cargos x vlr'!$F$4)</f>
        <v>200</v>
      </c>
      <c r="E2410" s="11">
        <f>IF(A2410=A2409,'Cargos x vlr'!$G$5,'Cargos x vlr'!$F$5)</f>
        <v>200</v>
      </c>
      <c r="F2410" s="11" t="str">
        <f t="shared" si="75"/>
        <v>Interior</v>
      </c>
    </row>
    <row r="2411" spans="1:6" x14ac:dyDescent="0.25">
      <c r="A2411" s="2" t="s">
        <v>10977</v>
      </c>
      <c r="B2411" t="s">
        <v>8272</v>
      </c>
      <c r="C2411" t="str">
        <f t="shared" si="74"/>
        <v>MTTerra Nova do Norte</v>
      </c>
      <c r="D2411" s="11">
        <f>IF(A2411=A2410,'Cargos x vlr'!$G$4,'Cargos x vlr'!$F$4)</f>
        <v>200</v>
      </c>
      <c r="E2411" s="11">
        <f>IF(A2411=A2410,'Cargos x vlr'!$G$5,'Cargos x vlr'!$F$5)</f>
        <v>200</v>
      </c>
      <c r="F2411" s="11" t="str">
        <f t="shared" si="75"/>
        <v>Interior</v>
      </c>
    </row>
    <row r="2412" spans="1:6" x14ac:dyDescent="0.25">
      <c r="A2412" s="2" t="s">
        <v>10977</v>
      </c>
      <c r="B2412" t="s">
        <v>8288</v>
      </c>
      <c r="C2412" t="str">
        <f t="shared" si="74"/>
        <v>MTTesouro</v>
      </c>
      <c r="D2412" s="11">
        <f>IF(A2412=A2411,'Cargos x vlr'!$G$4,'Cargos x vlr'!$F$4)</f>
        <v>200</v>
      </c>
      <c r="E2412" s="11">
        <f>IF(A2412=A2411,'Cargos x vlr'!$G$5,'Cargos x vlr'!$F$5)</f>
        <v>200</v>
      </c>
      <c r="F2412" s="11" t="str">
        <f t="shared" si="75"/>
        <v>Interior</v>
      </c>
    </row>
    <row r="2413" spans="1:6" x14ac:dyDescent="0.25">
      <c r="A2413" s="2" t="s">
        <v>10977</v>
      </c>
      <c r="B2413" t="s">
        <v>8303</v>
      </c>
      <c r="C2413" t="str">
        <f t="shared" si="74"/>
        <v>MTTorixoréu</v>
      </c>
      <c r="D2413" s="11">
        <f>IF(A2413=A2412,'Cargos x vlr'!$G$4,'Cargos x vlr'!$F$4)</f>
        <v>200</v>
      </c>
      <c r="E2413" s="11">
        <f>IF(A2413=A2412,'Cargos x vlr'!$G$5,'Cargos x vlr'!$F$5)</f>
        <v>200</v>
      </c>
      <c r="F2413" s="11" t="str">
        <f t="shared" si="75"/>
        <v>Interior</v>
      </c>
    </row>
    <row r="2414" spans="1:6" x14ac:dyDescent="0.25">
      <c r="A2414" s="2" t="s">
        <v>10977</v>
      </c>
      <c r="B2414" t="s">
        <v>8319</v>
      </c>
      <c r="C2414" t="str">
        <f t="shared" si="74"/>
        <v>MTUnião do Sul</v>
      </c>
      <c r="D2414" s="11">
        <f>IF(A2414=A2413,'Cargos x vlr'!$G$4,'Cargos x vlr'!$F$4)</f>
        <v>200</v>
      </c>
      <c r="E2414" s="11">
        <f>IF(A2414=A2413,'Cargos x vlr'!$G$5,'Cargos x vlr'!$F$5)</f>
        <v>200</v>
      </c>
      <c r="F2414" s="11" t="str">
        <f t="shared" si="75"/>
        <v>Interior</v>
      </c>
    </row>
    <row r="2415" spans="1:6" x14ac:dyDescent="0.25">
      <c r="A2415" s="2" t="s">
        <v>10977</v>
      </c>
      <c r="B2415" t="s">
        <v>8334</v>
      </c>
      <c r="C2415" t="str">
        <f t="shared" si="74"/>
        <v>MTVale de São Domingos</v>
      </c>
      <c r="D2415" s="11">
        <f>IF(A2415=A2414,'Cargos x vlr'!$G$4,'Cargos x vlr'!$F$4)</f>
        <v>200</v>
      </c>
      <c r="E2415" s="11">
        <f>IF(A2415=A2414,'Cargos x vlr'!$G$5,'Cargos x vlr'!$F$5)</f>
        <v>200</v>
      </c>
      <c r="F2415" s="11" t="str">
        <f t="shared" si="75"/>
        <v>Interior</v>
      </c>
    </row>
    <row r="2416" spans="1:6" x14ac:dyDescent="0.25">
      <c r="A2416" s="2" t="s">
        <v>10977</v>
      </c>
      <c r="B2416" t="s">
        <v>8349</v>
      </c>
      <c r="C2416" t="str">
        <f t="shared" si="74"/>
        <v>MTVárzea Grande</v>
      </c>
      <c r="D2416" s="11">
        <f>IF(A2416=A2415,'Cargos x vlr'!$G$4,'Cargos x vlr'!$F$4)</f>
        <v>200</v>
      </c>
      <c r="E2416" s="11">
        <f>IF(A2416=A2415,'Cargos x vlr'!$G$5,'Cargos x vlr'!$F$5)</f>
        <v>200</v>
      </c>
      <c r="F2416" s="11" t="str">
        <f t="shared" si="75"/>
        <v>Interior</v>
      </c>
    </row>
    <row r="2417" spans="1:6" x14ac:dyDescent="0.25">
      <c r="A2417" s="2" t="s">
        <v>10977</v>
      </c>
      <c r="B2417" t="s">
        <v>8365</v>
      </c>
      <c r="C2417" t="str">
        <f t="shared" si="74"/>
        <v>MTVera</v>
      </c>
      <c r="D2417" s="11">
        <f>IF(A2417=A2416,'Cargos x vlr'!$G$4,'Cargos x vlr'!$F$4)</f>
        <v>200</v>
      </c>
      <c r="E2417" s="11">
        <f>IF(A2417=A2416,'Cargos x vlr'!$G$5,'Cargos x vlr'!$F$5)</f>
        <v>200</v>
      </c>
      <c r="F2417" s="11" t="str">
        <f t="shared" si="75"/>
        <v>Interior</v>
      </c>
    </row>
    <row r="2418" spans="1:6" x14ac:dyDescent="0.25">
      <c r="A2418" s="2" t="s">
        <v>10977</v>
      </c>
      <c r="B2418" t="s">
        <v>8381</v>
      </c>
      <c r="C2418" t="str">
        <f t="shared" si="74"/>
        <v>MTVila Bela da Santíssima Trindade</v>
      </c>
      <c r="D2418" s="11">
        <f>IF(A2418=A2417,'Cargos x vlr'!$G$4,'Cargos x vlr'!$F$4)</f>
        <v>200</v>
      </c>
      <c r="E2418" s="11">
        <f>IF(A2418=A2417,'Cargos x vlr'!$G$5,'Cargos x vlr'!$F$5)</f>
        <v>200</v>
      </c>
      <c r="F2418" s="11" t="str">
        <f t="shared" si="75"/>
        <v>Interior</v>
      </c>
    </row>
    <row r="2419" spans="1:6" x14ac:dyDescent="0.25">
      <c r="A2419" s="2" t="s">
        <v>10977</v>
      </c>
      <c r="B2419" t="s">
        <v>8396</v>
      </c>
      <c r="C2419" t="str">
        <f t="shared" si="74"/>
        <v>MTVila Rica</v>
      </c>
      <c r="D2419" s="11">
        <f>IF(A2419=A2418,'Cargos x vlr'!$G$4,'Cargos x vlr'!$F$4)</f>
        <v>200</v>
      </c>
      <c r="E2419" s="11">
        <f>IF(A2419=A2418,'Cargos x vlr'!$G$5,'Cargos x vlr'!$F$5)</f>
        <v>200</v>
      </c>
      <c r="F2419" s="11" t="str">
        <f t="shared" si="75"/>
        <v>Interior</v>
      </c>
    </row>
    <row r="2420" spans="1:6" x14ac:dyDescent="0.25">
      <c r="A2420" s="2" t="s">
        <v>10978</v>
      </c>
      <c r="B2420" t="s">
        <v>5778</v>
      </c>
      <c r="C2420" t="str">
        <f t="shared" si="74"/>
        <v>PABelém</v>
      </c>
      <c r="D2420" s="11">
        <f>IF(A2420=A2419,'Cargos x vlr'!$G$4,'Cargos x vlr'!$F$4)</f>
        <v>200</v>
      </c>
      <c r="E2420" s="11">
        <f>IF(A2420=A2419,'Cargos x vlr'!$G$5,'Cargos x vlr'!$F$5)</f>
        <v>200</v>
      </c>
      <c r="F2420" s="11" t="str">
        <f t="shared" si="75"/>
        <v>Capital</v>
      </c>
    </row>
    <row r="2421" spans="1:6" x14ac:dyDescent="0.25">
      <c r="A2421" s="2" t="s">
        <v>10978</v>
      </c>
      <c r="B2421" t="s">
        <v>5883</v>
      </c>
      <c r="C2421" t="str">
        <f t="shared" si="74"/>
        <v>PAAbaetetuba</v>
      </c>
      <c r="D2421" s="11">
        <f>IF(A2421=A2420,'Cargos x vlr'!$G$4,'Cargos x vlr'!$F$4)</f>
        <v>200</v>
      </c>
      <c r="E2421" s="11">
        <f>IF(A2421=A2420,'Cargos x vlr'!$G$5,'Cargos x vlr'!$F$5)</f>
        <v>200</v>
      </c>
      <c r="F2421" s="11" t="str">
        <f t="shared" si="75"/>
        <v>Interior</v>
      </c>
    </row>
    <row r="2422" spans="1:6" x14ac:dyDescent="0.25">
      <c r="A2422" s="2" t="s">
        <v>10978</v>
      </c>
      <c r="B2422" t="s">
        <v>5905</v>
      </c>
      <c r="C2422" t="str">
        <f t="shared" si="74"/>
        <v>PAAbel Figueiredo</v>
      </c>
      <c r="D2422" s="11">
        <f>IF(A2422=A2421,'Cargos x vlr'!$G$4,'Cargos x vlr'!$F$4)</f>
        <v>200</v>
      </c>
      <c r="E2422" s="11">
        <f>IF(A2422=A2421,'Cargos x vlr'!$G$5,'Cargos x vlr'!$F$5)</f>
        <v>200</v>
      </c>
      <c r="F2422" s="11" t="str">
        <f t="shared" si="75"/>
        <v>Interior</v>
      </c>
    </row>
    <row r="2423" spans="1:6" x14ac:dyDescent="0.25">
      <c r="A2423" s="2" t="s">
        <v>10978</v>
      </c>
      <c r="B2423" t="s">
        <v>5928</v>
      </c>
      <c r="C2423" t="str">
        <f t="shared" si="74"/>
        <v>PAAcará</v>
      </c>
      <c r="D2423" s="11">
        <f>IF(A2423=A2422,'Cargos x vlr'!$G$4,'Cargos x vlr'!$F$4)</f>
        <v>200</v>
      </c>
      <c r="E2423" s="11">
        <f>IF(A2423=A2422,'Cargos x vlr'!$G$5,'Cargos x vlr'!$F$5)</f>
        <v>200</v>
      </c>
      <c r="F2423" s="11" t="str">
        <f t="shared" si="75"/>
        <v>Interior</v>
      </c>
    </row>
    <row r="2424" spans="1:6" x14ac:dyDescent="0.25">
      <c r="A2424" s="2" t="s">
        <v>10978</v>
      </c>
      <c r="B2424" t="s">
        <v>5950</v>
      </c>
      <c r="C2424" t="str">
        <f t="shared" si="74"/>
        <v>PAAfuá</v>
      </c>
      <c r="D2424" s="11">
        <f>IF(A2424=A2423,'Cargos x vlr'!$G$4,'Cargos x vlr'!$F$4)</f>
        <v>200</v>
      </c>
      <c r="E2424" s="11">
        <f>IF(A2424=A2423,'Cargos x vlr'!$G$5,'Cargos x vlr'!$F$5)</f>
        <v>200</v>
      </c>
      <c r="F2424" s="11" t="str">
        <f t="shared" si="75"/>
        <v>Interior</v>
      </c>
    </row>
    <row r="2425" spans="1:6" x14ac:dyDescent="0.25">
      <c r="A2425" s="2" t="s">
        <v>10978</v>
      </c>
      <c r="B2425" t="s">
        <v>5973</v>
      </c>
      <c r="C2425" t="str">
        <f t="shared" si="74"/>
        <v>PAÁgua Azul do Norte</v>
      </c>
      <c r="D2425" s="11">
        <f>IF(A2425=A2424,'Cargos x vlr'!$G$4,'Cargos x vlr'!$F$4)</f>
        <v>200</v>
      </c>
      <c r="E2425" s="11">
        <f>IF(A2425=A2424,'Cargos x vlr'!$G$5,'Cargos x vlr'!$F$5)</f>
        <v>200</v>
      </c>
      <c r="F2425" s="11" t="str">
        <f t="shared" si="75"/>
        <v>Interior</v>
      </c>
    </row>
    <row r="2426" spans="1:6" x14ac:dyDescent="0.25">
      <c r="A2426" s="2" t="s">
        <v>10978</v>
      </c>
      <c r="B2426" t="s">
        <v>5995</v>
      </c>
      <c r="C2426" t="str">
        <f t="shared" si="74"/>
        <v>PAAlenquer</v>
      </c>
      <c r="D2426" s="11">
        <f>IF(A2426=A2425,'Cargos x vlr'!$G$4,'Cargos x vlr'!$F$4)</f>
        <v>200</v>
      </c>
      <c r="E2426" s="11">
        <f>IF(A2426=A2425,'Cargos x vlr'!$G$5,'Cargos x vlr'!$F$5)</f>
        <v>200</v>
      </c>
      <c r="F2426" s="11" t="str">
        <f t="shared" si="75"/>
        <v>Interior</v>
      </c>
    </row>
    <row r="2427" spans="1:6" x14ac:dyDescent="0.25">
      <c r="A2427" s="2" t="s">
        <v>10978</v>
      </c>
      <c r="B2427" t="s">
        <v>6017</v>
      </c>
      <c r="C2427" t="str">
        <f t="shared" si="74"/>
        <v>PAAlmeirim</v>
      </c>
      <c r="D2427" s="11">
        <f>IF(A2427=A2426,'Cargos x vlr'!$G$4,'Cargos x vlr'!$F$4)</f>
        <v>200</v>
      </c>
      <c r="E2427" s="11">
        <f>IF(A2427=A2426,'Cargos x vlr'!$G$5,'Cargos x vlr'!$F$5)</f>
        <v>200</v>
      </c>
      <c r="F2427" s="11" t="str">
        <f t="shared" si="75"/>
        <v>Interior</v>
      </c>
    </row>
    <row r="2428" spans="1:6" x14ac:dyDescent="0.25">
      <c r="A2428" s="2" t="s">
        <v>10978</v>
      </c>
      <c r="B2428" t="s">
        <v>6039</v>
      </c>
      <c r="C2428" t="str">
        <f t="shared" si="74"/>
        <v>PAAltamira</v>
      </c>
      <c r="D2428" s="11">
        <f>IF(A2428=A2427,'Cargos x vlr'!$G$4,'Cargos x vlr'!$F$4)</f>
        <v>200</v>
      </c>
      <c r="E2428" s="11">
        <f>IF(A2428=A2427,'Cargos x vlr'!$G$5,'Cargos x vlr'!$F$5)</f>
        <v>200</v>
      </c>
      <c r="F2428" s="11" t="str">
        <f t="shared" si="75"/>
        <v>Interior</v>
      </c>
    </row>
    <row r="2429" spans="1:6" x14ac:dyDescent="0.25">
      <c r="A2429" s="2" t="s">
        <v>10978</v>
      </c>
      <c r="B2429" t="s">
        <v>6062</v>
      </c>
      <c r="C2429" t="str">
        <f t="shared" si="74"/>
        <v>PAAnajás</v>
      </c>
      <c r="D2429" s="11">
        <f>IF(A2429=A2428,'Cargos x vlr'!$G$4,'Cargos x vlr'!$F$4)</f>
        <v>200</v>
      </c>
      <c r="E2429" s="11">
        <f>IF(A2429=A2428,'Cargos x vlr'!$G$5,'Cargos x vlr'!$F$5)</f>
        <v>200</v>
      </c>
      <c r="F2429" s="11" t="str">
        <f t="shared" si="75"/>
        <v>Interior</v>
      </c>
    </row>
    <row r="2430" spans="1:6" x14ac:dyDescent="0.25">
      <c r="A2430" s="2" t="s">
        <v>10978</v>
      </c>
      <c r="B2430" t="s">
        <v>6085</v>
      </c>
      <c r="C2430" t="str">
        <f t="shared" si="74"/>
        <v>PAAnanindeua</v>
      </c>
      <c r="D2430" s="11">
        <f>IF(A2430=A2429,'Cargos x vlr'!$G$4,'Cargos x vlr'!$F$4)</f>
        <v>200</v>
      </c>
      <c r="E2430" s="11">
        <f>IF(A2430=A2429,'Cargos x vlr'!$G$5,'Cargos x vlr'!$F$5)</f>
        <v>200</v>
      </c>
      <c r="F2430" s="11" t="str">
        <f t="shared" si="75"/>
        <v>Interior</v>
      </c>
    </row>
    <row r="2431" spans="1:6" x14ac:dyDescent="0.25">
      <c r="A2431" s="2" t="s">
        <v>10978</v>
      </c>
      <c r="B2431" t="s">
        <v>6107</v>
      </c>
      <c r="C2431" t="str">
        <f t="shared" si="74"/>
        <v>PAAnapu</v>
      </c>
      <c r="D2431" s="11">
        <f>IF(A2431=A2430,'Cargos x vlr'!$G$4,'Cargos x vlr'!$F$4)</f>
        <v>200</v>
      </c>
      <c r="E2431" s="11">
        <f>IF(A2431=A2430,'Cargos x vlr'!$G$5,'Cargos x vlr'!$F$5)</f>
        <v>200</v>
      </c>
      <c r="F2431" s="11" t="str">
        <f t="shared" si="75"/>
        <v>Interior</v>
      </c>
    </row>
    <row r="2432" spans="1:6" x14ac:dyDescent="0.25">
      <c r="A2432" s="2" t="s">
        <v>10978</v>
      </c>
      <c r="B2432" t="s">
        <v>6128</v>
      </c>
      <c r="C2432" t="str">
        <f t="shared" si="74"/>
        <v>PAAugusto Corrêa</v>
      </c>
      <c r="D2432" s="11">
        <f>IF(A2432=A2431,'Cargos x vlr'!$G$4,'Cargos x vlr'!$F$4)</f>
        <v>200</v>
      </c>
      <c r="E2432" s="11">
        <f>IF(A2432=A2431,'Cargos x vlr'!$G$5,'Cargos x vlr'!$F$5)</f>
        <v>200</v>
      </c>
      <c r="F2432" s="11" t="str">
        <f t="shared" si="75"/>
        <v>Interior</v>
      </c>
    </row>
    <row r="2433" spans="1:6" x14ac:dyDescent="0.25">
      <c r="A2433" s="2" t="s">
        <v>10978</v>
      </c>
      <c r="B2433" t="s">
        <v>6149</v>
      </c>
      <c r="C2433" t="str">
        <f t="shared" si="74"/>
        <v>PAAurora do Pará</v>
      </c>
      <c r="D2433" s="11">
        <f>IF(A2433=A2432,'Cargos x vlr'!$G$4,'Cargos x vlr'!$F$4)</f>
        <v>200</v>
      </c>
      <c r="E2433" s="11">
        <f>IF(A2433=A2432,'Cargos x vlr'!$G$5,'Cargos x vlr'!$F$5)</f>
        <v>200</v>
      </c>
      <c r="F2433" s="11" t="str">
        <f t="shared" si="75"/>
        <v>Interior</v>
      </c>
    </row>
    <row r="2434" spans="1:6" x14ac:dyDescent="0.25">
      <c r="A2434" s="2" t="s">
        <v>10978</v>
      </c>
      <c r="B2434" t="s">
        <v>6171</v>
      </c>
      <c r="C2434" t="str">
        <f t="shared" si="74"/>
        <v>PAAveiro</v>
      </c>
      <c r="D2434" s="11">
        <f>IF(A2434=A2433,'Cargos x vlr'!$G$4,'Cargos x vlr'!$F$4)</f>
        <v>200</v>
      </c>
      <c r="E2434" s="11">
        <f>IF(A2434=A2433,'Cargos x vlr'!$G$5,'Cargos x vlr'!$F$5)</f>
        <v>200</v>
      </c>
      <c r="F2434" s="11" t="str">
        <f t="shared" si="75"/>
        <v>Interior</v>
      </c>
    </row>
    <row r="2435" spans="1:6" x14ac:dyDescent="0.25">
      <c r="A2435" s="2" t="s">
        <v>10978</v>
      </c>
      <c r="B2435" t="s">
        <v>6193</v>
      </c>
      <c r="C2435" t="str">
        <f t="shared" ref="C2435:C2498" si="76">CONCATENATE(A2435,B2435)</f>
        <v>PABagre</v>
      </c>
      <c r="D2435" s="11">
        <f>IF(A2435=A2434,'Cargos x vlr'!$G$4,'Cargos x vlr'!$F$4)</f>
        <v>200</v>
      </c>
      <c r="E2435" s="11">
        <f>IF(A2435=A2434,'Cargos x vlr'!$G$5,'Cargos x vlr'!$F$5)</f>
        <v>200</v>
      </c>
      <c r="F2435" s="11" t="str">
        <f t="shared" ref="F2435:F2498" si="77">IF(A2434=A2435,"Interior","Capital")</f>
        <v>Interior</v>
      </c>
    </row>
    <row r="2436" spans="1:6" x14ac:dyDescent="0.25">
      <c r="A2436" s="2" t="s">
        <v>10978</v>
      </c>
      <c r="B2436" t="s">
        <v>6216</v>
      </c>
      <c r="C2436" t="str">
        <f t="shared" si="76"/>
        <v>PABaião</v>
      </c>
      <c r="D2436" s="11">
        <f>IF(A2436=A2435,'Cargos x vlr'!$G$4,'Cargos x vlr'!$F$4)</f>
        <v>200</v>
      </c>
      <c r="E2436" s="11">
        <f>IF(A2436=A2435,'Cargos x vlr'!$G$5,'Cargos x vlr'!$F$5)</f>
        <v>200</v>
      </c>
      <c r="F2436" s="11" t="str">
        <f t="shared" si="77"/>
        <v>Interior</v>
      </c>
    </row>
    <row r="2437" spans="1:6" x14ac:dyDescent="0.25">
      <c r="A2437" s="2" t="s">
        <v>10978</v>
      </c>
      <c r="B2437" t="s">
        <v>6237</v>
      </c>
      <c r="C2437" t="str">
        <f t="shared" si="76"/>
        <v>PABannach</v>
      </c>
      <c r="D2437" s="11">
        <f>IF(A2437=A2436,'Cargos x vlr'!$G$4,'Cargos x vlr'!$F$4)</f>
        <v>200</v>
      </c>
      <c r="E2437" s="11">
        <f>IF(A2437=A2436,'Cargos x vlr'!$G$5,'Cargos x vlr'!$F$5)</f>
        <v>200</v>
      </c>
      <c r="F2437" s="11" t="str">
        <f t="shared" si="77"/>
        <v>Interior</v>
      </c>
    </row>
    <row r="2438" spans="1:6" x14ac:dyDescent="0.25">
      <c r="A2438" s="2" t="s">
        <v>10978</v>
      </c>
      <c r="B2438" t="s">
        <v>6258</v>
      </c>
      <c r="C2438" t="str">
        <f t="shared" si="76"/>
        <v>PABarcarena</v>
      </c>
      <c r="D2438" s="11">
        <f>IF(A2438=A2437,'Cargos x vlr'!$G$4,'Cargos x vlr'!$F$4)</f>
        <v>200</v>
      </c>
      <c r="E2438" s="11">
        <f>IF(A2438=A2437,'Cargos x vlr'!$G$5,'Cargos x vlr'!$F$5)</f>
        <v>200</v>
      </c>
      <c r="F2438" s="11" t="str">
        <f t="shared" si="77"/>
        <v>Interior</v>
      </c>
    </row>
    <row r="2439" spans="1:6" x14ac:dyDescent="0.25">
      <c r="A2439" s="2" t="s">
        <v>10978</v>
      </c>
      <c r="B2439" t="s">
        <v>6298</v>
      </c>
      <c r="C2439" t="str">
        <f t="shared" si="76"/>
        <v>PABelterra</v>
      </c>
      <c r="D2439" s="11">
        <f>IF(A2439=A2438,'Cargos x vlr'!$G$4,'Cargos x vlr'!$F$4)</f>
        <v>200</v>
      </c>
      <c r="E2439" s="11">
        <f>IF(A2439=A2438,'Cargos x vlr'!$G$5,'Cargos x vlr'!$F$5)</f>
        <v>200</v>
      </c>
      <c r="F2439" s="11" t="str">
        <f t="shared" si="77"/>
        <v>Interior</v>
      </c>
    </row>
    <row r="2440" spans="1:6" x14ac:dyDescent="0.25">
      <c r="A2440" s="2" t="s">
        <v>10978</v>
      </c>
      <c r="B2440" t="s">
        <v>6319</v>
      </c>
      <c r="C2440" t="str">
        <f t="shared" si="76"/>
        <v>PABenevides</v>
      </c>
      <c r="D2440" s="11">
        <f>IF(A2440=A2439,'Cargos x vlr'!$G$4,'Cargos x vlr'!$F$4)</f>
        <v>200</v>
      </c>
      <c r="E2440" s="11">
        <f>IF(A2440=A2439,'Cargos x vlr'!$G$5,'Cargos x vlr'!$F$5)</f>
        <v>200</v>
      </c>
      <c r="F2440" s="11" t="str">
        <f t="shared" si="77"/>
        <v>Interior</v>
      </c>
    </row>
    <row r="2441" spans="1:6" x14ac:dyDescent="0.25">
      <c r="A2441" s="2" t="s">
        <v>10978</v>
      </c>
      <c r="B2441" t="s">
        <v>6339</v>
      </c>
      <c r="C2441" t="str">
        <f t="shared" si="76"/>
        <v>PABom Jesus do Tocantins</v>
      </c>
      <c r="D2441" s="11">
        <f>IF(A2441=A2440,'Cargos x vlr'!$G$4,'Cargos x vlr'!$F$4)</f>
        <v>200</v>
      </c>
      <c r="E2441" s="11">
        <f>IF(A2441=A2440,'Cargos x vlr'!$G$5,'Cargos x vlr'!$F$5)</f>
        <v>200</v>
      </c>
      <c r="F2441" s="11" t="str">
        <f t="shared" si="77"/>
        <v>Interior</v>
      </c>
    </row>
    <row r="2442" spans="1:6" x14ac:dyDescent="0.25">
      <c r="A2442" s="2" t="s">
        <v>10978</v>
      </c>
      <c r="B2442" t="s">
        <v>6214</v>
      </c>
      <c r="C2442" t="str">
        <f t="shared" si="76"/>
        <v>PABonito</v>
      </c>
      <c r="D2442" s="11">
        <f>IF(A2442=A2441,'Cargos x vlr'!$G$4,'Cargos x vlr'!$F$4)</f>
        <v>200</v>
      </c>
      <c r="E2442" s="11">
        <f>IF(A2442=A2441,'Cargos x vlr'!$G$5,'Cargos x vlr'!$F$5)</f>
        <v>200</v>
      </c>
      <c r="F2442" s="11" t="str">
        <f t="shared" si="77"/>
        <v>Interior</v>
      </c>
    </row>
    <row r="2443" spans="1:6" x14ac:dyDescent="0.25">
      <c r="A2443" s="2" t="s">
        <v>10978</v>
      </c>
      <c r="B2443" t="s">
        <v>6377</v>
      </c>
      <c r="C2443" t="str">
        <f t="shared" si="76"/>
        <v>PABragança</v>
      </c>
      <c r="D2443" s="11">
        <f>IF(A2443=A2442,'Cargos x vlr'!$G$4,'Cargos x vlr'!$F$4)</f>
        <v>200</v>
      </c>
      <c r="E2443" s="11">
        <f>IF(A2443=A2442,'Cargos x vlr'!$G$5,'Cargos x vlr'!$F$5)</f>
        <v>200</v>
      </c>
      <c r="F2443" s="11" t="str">
        <f t="shared" si="77"/>
        <v>Interior</v>
      </c>
    </row>
    <row r="2444" spans="1:6" x14ac:dyDescent="0.25">
      <c r="A2444" s="2" t="s">
        <v>10978</v>
      </c>
      <c r="B2444" t="s">
        <v>6395</v>
      </c>
      <c r="C2444" t="str">
        <f t="shared" si="76"/>
        <v>PABrasil Novo</v>
      </c>
      <c r="D2444" s="11">
        <f>IF(A2444=A2443,'Cargos x vlr'!$G$4,'Cargos x vlr'!$F$4)</f>
        <v>200</v>
      </c>
      <c r="E2444" s="11">
        <f>IF(A2444=A2443,'Cargos x vlr'!$G$5,'Cargos x vlr'!$F$5)</f>
        <v>200</v>
      </c>
      <c r="F2444" s="11" t="str">
        <f t="shared" si="77"/>
        <v>Interior</v>
      </c>
    </row>
    <row r="2445" spans="1:6" x14ac:dyDescent="0.25">
      <c r="A2445" s="2" t="s">
        <v>10978</v>
      </c>
      <c r="B2445" t="s">
        <v>6413</v>
      </c>
      <c r="C2445" t="str">
        <f t="shared" si="76"/>
        <v>PABrejo Grande do Araguaia</v>
      </c>
      <c r="D2445" s="11">
        <f>IF(A2445=A2444,'Cargos x vlr'!$G$4,'Cargos x vlr'!$F$4)</f>
        <v>200</v>
      </c>
      <c r="E2445" s="11">
        <f>IF(A2445=A2444,'Cargos x vlr'!$G$5,'Cargos x vlr'!$F$5)</f>
        <v>200</v>
      </c>
      <c r="F2445" s="11" t="str">
        <f t="shared" si="77"/>
        <v>Interior</v>
      </c>
    </row>
    <row r="2446" spans="1:6" x14ac:dyDescent="0.25">
      <c r="A2446" s="2" t="s">
        <v>10978</v>
      </c>
      <c r="B2446" t="s">
        <v>6433</v>
      </c>
      <c r="C2446" t="str">
        <f t="shared" si="76"/>
        <v>PABreu Branco</v>
      </c>
      <c r="D2446" s="11">
        <f>IF(A2446=A2445,'Cargos x vlr'!$G$4,'Cargos x vlr'!$F$4)</f>
        <v>200</v>
      </c>
      <c r="E2446" s="11">
        <f>IF(A2446=A2445,'Cargos x vlr'!$G$5,'Cargos x vlr'!$F$5)</f>
        <v>200</v>
      </c>
      <c r="F2446" s="11" t="str">
        <f t="shared" si="77"/>
        <v>Interior</v>
      </c>
    </row>
    <row r="2447" spans="1:6" x14ac:dyDescent="0.25">
      <c r="A2447" s="2" t="s">
        <v>10978</v>
      </c>
      <c r="B2447" t="s">
        <v>6453</v>
      </c>
      <c r="C2447" t="str">
        <f t="shared" si="76"/>
        <v>PABreves</v>
      </c>
      <c r="D2447" s="11">
        <f>IF(A2447=A2446,'Cargos x vlr'!$G$4,'Cargos x vlr'!$F$4)</f>
        <v>200</v>
      </c>
      <c r="E2447" s="11">
        <f>IF(A2447=A2446,'Cargos x vlr'!$G$5,'Cargos x vlr'!$F$5)</f>
        <v>200</v>
      </c>
      <c r="F2447" s="11" t="str">
        <f t="shared" si="77"/>
        <v>Interior</v>
      </c>
    </row>
    <row r="2448" spans="1:6" x14ac:dyDescent="0.25">
      <c r="A2448" s="2" t="s">
        <v>10978</v>
      </c>
      <c r="B2448" t="s">
        <v>6472</v>
      </c>
      <c r="C2448" t="str">
        <f t="shared" si="76"/>
        <v>PABujaru</v>
      </c>
      <c r="D2448" s="11">
        <f>IF(A2448=A2447,'Cargos x vlr'!$G$4,'Cargos x vlr'!$F$4)</f>
        <v>200</v>
      </c>
      <c r="E2448" s="11">
        <f>IF(A2448=A2447,'Cargos x vlr'!$G$5,'Cargos x vlr'!$F$5)</f>
        <v>200</v>
      </c>
      <c r="F2448" s="11" t="str">
        <f t="shared" si="77"/>
        <v>Interior</v>
      </c>
    </row>
    <row r="2449" spans="1:6" x14ac:dyDescent="0.25">
      <c r="A2449" s="2" t="s">
        <v>10978</v>
      </c>
      <c r="B2449" t="s">
        <v>6493</v>
      </c>
      <c r="C2449" t="str">
        <f t="shared" si="76"/>
        <v>PACachoeira do Arari</v>
      </c>
      <c r="D2449" s="11">
        <f>IF(A2449=A2448,'Cargos x vlr'!$G$4,'Cargos x vlr'!$F$4)</f>
        <v>200</v>
      </c>
      <c r="E2449" s="11">
        <f>IF(A2449=A2448,'Cargos x vlr'!$G$5,'Cargos x vlr'!$F$5)</f>
        <v>200</v>
      </c>
      <c r="F2449" s="11" t="str">
        <f t="shared" si="77"/>
        <v>Interior</v>
      </c>
    </row>
    <row r="2450" spans="1:6" x14ac:dyDescent="0.25">
      <c r="A2450" s="2" t="s">
        <v>10978</v>
      </c>
      <c r="B2450" t="s">
        <v>6512</v>
      </c>
      <c r="C2450" t="str">
        <f t="shared" si="76"/>
        <v>PACachoeira do Piriá</v>
      </c>
      <c r="D2450" s="11">
        <f>IF(A2450=A2449,'Cargos x vlr'!$G$4,'Cargos x vlr'!$F$4)</f>
        <v>200</v>
      </c>
      <c r="E2450" s="11">
        <f>IF(A2450=A2449,'Cargos x vlr'!$G$5,'Cargos x vlr'!$F$5)</f>
        <v>200</v>
      </c>
      <c r="F2450" s="11" t="str">
        <f t="shared" si="77"/>
        <v>Interior</v>
      </c>
    </row>
    <row r="2451" spans="1:6" x14ac:dyDescent="0.25">
      <c r="A2451" s="2" t="s">
        <v>10978</v>
      </c>
      <c r="B2451" t="s">
        <v>6530</v>
      </c>
      <c r="C2451" t="str">
        <f t="shared" si="76"/>
        <v>PACametá</v>
      </c>
      <c r="D2451" s="11">
        <f>IF(A2451=A2450,'Cargos x vlr'!$G$4,'Cargos x vlr'!$F$4)</f>
        <v>200</v>
      </c>
      <c r="E2451" s="11">
        <f>IF(A2451=A2450,'Cargos x vlr'!$G$5,'Cargos x vlr'!$F$5)</f>
        <v>200</v>
      </c>
      <c r="F2451" s="11" t="str">
        <f t="shared" si="77"/>
        <v>Interior</v>
      </c>
    </row>
    <row r="2452" spans="1:6" x14ac:dyDescent="0.25">
      <c r="A2452" s="2" t="s">
        <v>10978</v>
      </c>
      <c r="B2452" t="s">
        <v>6551</v>
      </c>
      <c r="C2452" t="str">
        <f t="shared" si="76"/>
        <v>PACanaã dos Carajás</v>
      </c>
      <c r="D2452" s="11">
        <f>IF(A2452=A2451,'Cargos x vlr'!$G$4,'Cargos x vlr'!$F$4)</f>
        <v>200</v>
      </c>
      <c r="E2452" s="11">
        <f>IF(A2452=A2451,'Cargos x vlr'!$G$5,'Cargos x vlr'!$F$5)</f>
        <v>200</v>
      </c>
      <c r="F2452" s="11" t="str">
        <f t="shared" si="77"/>
        <v>Interior</v>
      </c>
    </row>
    <row r="2453" spans="1:6" x14ac:dyDescent="0.25">
      <c r="A2453" s="2" t="s">
        <v>10978</v>
      </c>
      <c r="B2453" t="s">
        <v>6570</v>
      </c>
      <c r="C2453" t="str">
        <f t="shared" si="76"/>
        <v>PACapanema</v>
      </c>
      <c r="D2453" s="11">
        <f>IF(A2453=A2452,'Cargos x vlr'!$G$4,'Cargos x vlr'!$F$4)</f>
        <v>200</v>
      </c>
      <c r="E2453" s="11">
        <f>IF(A2453=A2452,'Cargos x vlr'!$G$5,'Cargos x vlr'!$F$5)</f>
        <v>200</v>
      </c>
      <c r="F2453" s="11" t="str">
        <f t="shared" si="77"/>
        <v>Interior</v>
      </c>
    </row>
    <row r="2454" spans="1:6" x14ac:dyDescent="0.25">
      <c r="A2454" s="2" t="s">
        <v>10978</v>
      </c>
      <c r="B2454" t="s">
        <v>6591</v>
      </c>
      <c r="C2454" t="str">
        <f t="shared" si="76"/>
        <v>PACapitão Poço</v>
      </c>
      <c r="D2454" s="11">
        <f>IF(A2454=A2453,'Cargos x vlr'!$G$4,'Cargos x vlr'!$F$4)</f>
        <v>200</v>
      </c>
      <c r="E2454" s="11">
        <f>IF(A2454=A2453,'Cargos x vlr'!$G$5,'Cargos x vlr'!$F$5)</f>
        <v>200</v>
      </c>
      <c r="F2454" s="11" t="str">
        <f t="shared" si="77"/>
        <v>Interior</v>
      </c>
    </row>
    <row r="2455" spans="1:6" x14ac:dyDescent="0.25">
      <c r="A2455" s="2" t="s">
        <v>10978</v>
      </c>
      <c r="B2455" t="s">
        <v>6612</v>
      </c>
      <c r="C2455" t="str">
        <f t="shared" si="76"/>
        <v>PACastanhal</v>
      </c>
      <c r="D2455" s="11">
        <f>IF(A2455=A2454,'Cargos x vlr'!$G$4,'Cargos x vlr'!$F$4)</f>
        <v>200</v>
      </c>
      <c r="E2455" s="11">
        <f>IF(A2455=A2454,'Cargos x vlr'!$G$5,'Cargos x vlr'!$F$5)</f>
        <v>200</v>
      </c>
      <c r="F2455" s="11" t="str">
        <f t="shared" si="77"/>
        <v>Interior</v>
      </c>
    </row>
    <row r="2456" spans="1:6" x14ac:dyDescent="0.25">
      <c r="A2456" s="2" t="s">
        <v>10978</v>
      </c>
      <c r="B2456" t="s">
        <v>6633</v>
      </c>
      <c r="C2456" t="str">
        <f t="shared" si="76"/>
        <v>PAChaves</v>
      </c>
      <c r="D2456" s="11">
        <f>IF(A2456=A2455,'Cargos x vlr'!$G$4,'Cargos x vlr'!$F$4)</f>
        <v>200</v>
      </c>
      <c r="E2456" s="11">
        <f>IF(A2456=A2455,'Cargos x vlr'!$G$5,'Cargos x vlr'!$F$5)</f>
        <v>200</v>
      </c>
      <c r="F2456" s="11" t="str">
        <f t="shared" si="77"/>
        <v>Interior</v>
      </c>
    </row>
    <row r="2457" spans="1:6" x14ac:dyDescent="0.25">
      <c r="A2457" s="2" t="s">
        <v>10978</v>
      </c>
      <c r="B2457" t="s">
        <v>6653</v>
      </c>
      <c r="C2457" t="str">
        <f t="shared" si="76"/>
        <v>PAColares</v>
      </c>
      <c r="D2457" s="11">
        <f>IF(A2457=A2456,'Cargos x vlr'!$G$4,'Cargos x vlr'!$F$4)</f>
        <v>200</v>
      </c>
      <c r="E2457" s="11">
        <f>IF(A2457=A2456,'Cargos x vlr'!$G$5,'Cargos x vlr'!$F$5)</f>
        <v>200</v>
      </c>
      <c r="F2457" s="11" t="str">
        <f t="shared" si="77"/>
        <v>Interior</v>
      </c>
    </row>
    <row r="2458" spans="1:6" x14ac:dyDescent="0.25">
      <c r="A2458" s="2" t="s">
        <v>10978</v>
      </c>
      <c r="B2458" t="s">
        <v>6673</v>
      </c>
      <c r="C2458" t="str">
        <f t="shared" si="76"/>
        <v>PAConceição do Araguaia</v>
      </c>
      <c r="D2458" s="11">
        <f>IF(A2458=A2457,'Cargos x vlr'!$G$4,'Cargos x vlr'!$F$4)</f>
        <v>200</v>
      </c>
      <c r="E2458" s="11">
        <f>IF(A2458=A2457,'Cargos x vlr'!$G$5,'Cargos x vlr'!$F$5)</f>
        <v>200</v>
      </c>
      <c r="F2458" s="11" t="str">
        <f t="shared" si="77"/>
        <v>Interior</v>
      </c>
    </row>
    <row r="2459" spans="1:6" x14ac:dyDescent="0.25">
      <c r="A2459" s="2" t="s">
        <v>10978</v>
      </c>
      <c r="B2459" t="s">
        <v>6694</v>
      </c>
      <c r="C2459" t="str">
        <f t="shared" si="76"/>
        <v>PAConcórdia do Pará</v>
      </c>
      <c r="D2459" s="11">
        <f>IF(A2459=A2458,'Cargos x vlr'!$G$4,'Cargos x vlr'!$F$4)</f>
        <v>200</v>
      </c>
      <c r="E2459" s="11">
        <f>IF(A2459=A2458,'Cargos x vlr'!$G$5,'Cargos x vlr'!$F$5)</f>
        <v>200</v>
      </c>
      <c r="F2459" s="11" t="str">
        <f t="shared" si="77"/>
        <v>Interior</v>
      </c>
    </row>
    <row r="2460" spans="1:6" x14ac:dyDescent="0.25">
      <c r="A2460" s="2" t="s">
        <v>10978</v>
      </c>
      <c r="B2460" t="s">
        <v>6714</v>
      </c>
      <c r="C2460" t="str">
        <f t="shared" si="76"/>
        <v>PACumaru do Norte</v>
      </c>
      <c r="D2460" s="11">
        <f>IF(A2460=A2459,'Cargos x vlr'!$G$4,'Cargos x vlr'!$F$4)</f>
        <v>200</v>
      </c>
      <c r="E2460" s="11">
        <f>IF(A2460=A2459,'Cargos x vlr'!$G$5,'Cargos x vlr'!$F$5)</f>
        <v>200</v>
      </c>
      <c r="F2460" s="11" t="str">
        <f t="shared" si="77"/>
        <v>Interior</v>
      </c>
    </row>
    <row r="2461" spans="1:6" x14ac:dyDescent="0.25">
      <c r="A2461" s="2" t="s">
        <v>10978</v>
      </c>
      <c r="B2461" t="s">
        <v>6734</v>
      </c>
      <c r="C2461" t="str">
        <f t="shared" si="76"/>
        <v>PACurionópolis</v>
      </c>
      <c r="D2461" s="11">
        <f>IF(A2461=A2460,'Cargos x vlr'!$G$4,'Cargos x vlr'!$F$4)</f>
        <v>200</v>
      </c>
      <c r="E2461" s="11">
        <f>IF(A2461=A2460,'Cargos x vlr'!$G$5,'Cargos x vlr'!$F$5)</f>
        <v>200</v>
      </c>
      <c r="F2461" s="11" t="str">
        <f t="shared" si="77"/>
        <v>Interior</v>
      </c>
    </row>
    <row r="2462" spans="1:6" x14ac:dyDescent="0.25">
      <c r="A2462" s="2" t="s">
        <v>10978</v>
      </c>
      <c r="B2462" t="s">
        <v>6754</v>
      </c>
      <c r="C2462" t="str">
        <f t="shared" si="76"/>
        <v>PACurralinho</v>
      </c>
      <c r="D2462" s="11">
        <f>IF(A2462=A2461,'Cargos x vlr'!$G$4,'Cargos x vlr'!$F$4)</f>
        <v>200</v>
      </c>
      <c r="E2462" s="11">
        <f>IF(A2462=A2461,'Cargos x vlr'!$G$5,'Cargos x vlr'!$F$5)</f>
        <v>200</v>
      </c>
      <c r="F2462" s="11" t="str">
        <f t="shared" si="77"/>
        <v>Interior</v>
      </c>
    </row>
    <row r="2463" spans="1:6" x14ac:dyDescent="0.25">
      <c r="A2463" s="2" t="s">
        <v>10978</v>
      </c>
      <c r="B2463" t="s">
        <v>6774</v>
      </c>
      <c r="C2463" t="str">
        <f t="shared" si="76"/>
        <v>PACuruá</v>
      </c>
      <c r="D2463" s="11">
        <f>IF(A2463=A2462,'Cargos x vlr'!$G$4,'Cargos x vlr'!$F$4)</f>
        <v>200</v>
      </c>
      <c r="E2463" s="11">
        <f>IF(A2463=A2462,'Cargos x vlr'!$G$5,'Cargos x vlr'!$F$5)</f>
        <v>200</v>
      </c>
      <c r="F2463" s="11" t="str">
        <f t="shared" si="77"/>
        <v>Interior</v>
      </c>
    </row>
    <row r="2464" spans="1:6" x14ac:dyDescent="0.25">
      <c r="A2464" s="2" t="s">
        <v>10978</v>
      </c>
      <c r="B2464" t="s">
        <v>6795</v>
      </c>
      <c r="C2464" t="str">
        <f t="shared" si="76"/>
        <v>PACuruçá</v>
      </c>
      <c r="D2464" s="11">
        <f>IF(A2464=A2463,'Cargos x vlr'!$G$4,'Cargos x vlr'!$F$4)</f>
        <v>200</v>
      </c>
      <c r="E2464" s="11">
        <f>IF(A2464=A2463,'Cargos x vlr'!$G$5,'Cargos x vlr'!$F$5)</f>
        <v>200</v>
      </c>
      <c r="F2464" s="11" t="str">
        <f t="shared" si="77"/>
        <v>Interior</v>
      </c>
    </row>
    <row r="2465" spans="1:6" x14ac:dyDescent="0.25">
      <c r="A2465" s="2" t="s">
        <v>10978</v>
      </c>
      <c r="B2465" t="s">
        <v>6816</v>
      </c>
      <c r="C2465" t="str">
        <f t="shared" si="76"/>
        <v>PADom Eliseu</v>
      </c>
      <c r="D2465" s="11">
        <f>IF(A2465=A2464,'Cargos x vlr'!$G$4,'Cargos x vlr'!$F$4)</f>
        <v>200</v>
      </c>
      <c r="E2465" s="11">
        <f>IF(A2465=A2464,'Cargos x vlr'!$G$5,'Cargos x vlr'!$F$5)</f>
        <v>200</v>
      </c>
      <c r="F2465" s="11" t="str">
        <f t="shared" si="77"/>
        <v>Interior</v>
      </c>
    </row>
    <row r="2466" spans="1:6" x14ac:dyDescent="0.25">
      <c r="A2466" s="2" t="s">
        <v>10978</v>
      </c>
      <c r="B2466" t="s">
        <v>6837</v>
      </c>
      <c r="C2466" t="str">
        <f t="shared" si="76"/>
        <v>PAEldorado dos Carajás</v>
      </c>
      <c r="D2466" s="11">
        <f>IF(A2466=A2465,'Cargos x vlr'!$G$4,'Cargos x vlr'!$F$4)</f>
        <v>200</v>
      </c>
      <c r="E2466" s="11">
        <f>IF(A2466=A2465,'Cargos x vlr'!$G$5,'Cargos x vlr'!$F$5)</f>
        <v>200</v>
      </c>
      <c r="F2466" s="11" t="str">
        <f t="shared" si="77"/>
        <v>Interior</v>
      </c>
    </row>
    <row r="2467" spans="1:6" x14ac:dyDescent="0.25">
      <c r="A2467" s="2" t="s">
        <v>10978</v>
      </c>
      <c r="B2467" t="s">
        <v>6858</v>
      </c>
      <c r="C2467" t="str">
        <f t="shared" si="76"/>
        <v>PAFaro</v>
      </c>
      <c r="D2467" s="11">
        <f>IF(A2467=A2466,'Cargos x vlr'!$G$4,'Cargos x vlr'!$F$4)</f>
        <v>200</v>
      </c>
      <c r="E2467" s="11">
        <f>IF(A2467=A2466,'Cargos x vlr'!$G$5,'Cargos x vlr'!$F$5)</f>
        <v>200</v>
      </c>
      <c r="F2467" s="11" t="str">
        <f t="shared" si="77"/>
        <v>Interior</v>
      </c>
    </row>
    <row r="2468" spans="1:6" x14ac:dyDescent="0.25">
      <c r="A2468" s="2" t="s">
        <v>10978</v>
      </c>
      <c r="B2468" t="s">
        <v>6878</v>
      </c>
      <c r="C2468" t="str">
        <f t="shared" si="76"/>
        <v>PAFloresta do Araguaia</v>
      </c>
      <c r="D2468" s="11">
        <f>IF(A2468=A2467,'Cargos x vlr'!$G$4,'Cargos x vlr'!$F$4)</f>
        <v>200</v>
      </c>
      <c r="E2468" s="11">
        <f>IF(A2468=A2467,'Cargos x vlr'!$G$5,'Cargos x vlr'!$F$5)</f>
        <v>200</v>
      </c>
      <c r="F2468" s="11" t="str">
        <f t="shared" si="77"/>
        <v>Interior</v>
      </c>
    </row>
    <row r="2469" spans="1:6" x14ac:dyDescent="0.25">
      <c r="A2469" s="2" t="s">
        <v>10978</v>
      </c>
      <c r="B2469" t="s">
        <v>6897</v>
      </c>
      <c r="C2469" t="str">
        <f t="shared" si="76"/>
        <v>PAGarrafão do Norte</v>
      </c>
      <c r="D2469" s="11">
        <f>IF(A2469=A2468,'Cargos x vlr'!$G$4,'Cargos x vlr'!$F$4)</f>
        <v>200</v>
      </c>
      <c r="E2469" s="11">
        <f>IF(A2469=A2468,'Cargos x vlr'!$G$5,'Cargos x vlr'!$F$5)</f>
        <v>200</v>
      </c>
      <c r="F2469" s="11" t="str">
        <f t="shared" si="77"/>
        <v>Interior</v>
      </c>
    </row>
    <row r="2470" spans="1:6" x14ac:dyDescent="0.25">
      <c r="A2470" s="2" t="s">
        <v>10978</v>
      </c>
      <c r="B2470" t="s">
        <v>6918</v>
      </c>
      <c r="C2470" t="str">
        <f t="shared" si="76"/>
        <v>PAGoianésia do Pará</v>
      </c>
      <c r="D2470" s="11">
        <f>IF(A2470=A2469,'Cargos x vlr'!$G$4,'Cargos x vlr'!$F$4)</f>
        <v>200</v>
      </c>
      <c r="E2470" s="11">
        <f>IF(A2470=A2469,'Cargos x vlr'!$G$5,'Cargos x vlr'!$F$5)</f>
        <v>200</v>
      </c>
      <c r="F2470" s="11" t="str">
        <f t="shared" si="77"/>
        <v>Interior</v>
      </c>
    </row>
    <row r="2471" spans="1:6" x14ac:dyDescent="0.25">
      <c r="A2471" s="2" t="s">
        <v>10978</v>
      </c>
      <c r="B2471" t="s">
        <v>6939</v>
      </c>
      <c r="C2471" t="str">
        <f t="shared" si="76"/>
        <v>PAGurupá</v>
      </c>
      <c r="D2471" s="11">
        <f>IF(A2471=A2470,'Cargos x vlr'!$G$4,'Cargos x vlr'!$F$4)</f>
        <v>200</v>
      </c>
      <c r="E2471" s="11">
        <f>IF(A2471=A2470,'Cargos x vlr'!$G$5,'Cargos x vlr'!$F$5)</f>
        <v>200</v>
      </c>
      <c r="F2471" s="11" t="str">
        <f t="shared" si="77"/>
        <v>Interior</v>
      </c>
    </row>
    <row r="2472" spans="1:6" x14ac:dyDescent="0.25">
      <c r="A2472" s="2" t="s">
        <v>10978</v>
      </c>
      <c r="B2472" t="s">
        <v>6958</v>
      </c>
      <c r="C2472" t="str">
        <f t="shared" si="76"/>
        <v>PAIgarapé-Açu</v>
      </c>
      <c r="D2472" s="11">
        <f>IF(A2472=A2471,'Cargos x vlr'!$G$4,'Cargos x vlr'!$F$4)</f>
        <v>200</v>
      </c>
      <c r="E2472" s="11">
        <f>IF(A2472=A2471,'Cargos x vlr'!$G$5,'Cargos x vlr'!$F$5)</f>
        <v>200</v>
      </c>
      <c r="F2472" s="11" t="str">
        <f t="shared" si="77"/>
        <v>Interior</v>
      </c>
    </row>
    <row r="2473" spans="1:6" x14ac:dyDescent="0.25">
      <c r="A2473" s="2" t="s">
        <v>10978</v>
      </c>
      <c r="B2473" t="s">
        <v>6978</v>
      </c>
      <c r="C2473" t="str">
        <f t="shared" si="76"/>
        <v>PAIgarapé-Mirim</v>
      </c>
      <c r="D2473" s="11">
        <f>IF(A2473=A2472,'Cargos x vlr'!$G$4,'Cargos x vlr'!$F$4)</f>
        <v>200</v>
      </c>
      <c r="E2473" s="11">
        <f>IF(A2473=A2472,'Cargos x vlr'!$G$5,'Cargos x vlr'!$F$5)</f>
        <v>200</v>
      </c>
      <c r="F2473" s="11" t="str">
        <f t="shared" si="77"/>
        <v>Interior</v>
      </c>
    </row>
    <row r="2474" spans="1:6" x14ac:dyDescent="0.25">
      <c r="A2474" s="2" t="s">
        <v>10978</v>
      </c>
      <c r="B2474" t="s">
        <v>6998</v>
      </c>
      <c r="C2474" t="str">
        <f t="shared" si="76"/>
        <v>PAInhangapi</v>
      </c>
      <c r="D2474" s="11">
        <f>IF(A2474=A2473,'Cargos x vlr'!$G$4,'Cargos x vlr'!$F$4)</f>
        <v>200</v>
      </c>
      <c r="E2474" s="11">
        <f>IF(A2474=A2473,'Cargos x vlr'!$G$5,'Cargos x vlr'!$F$5)</f>
        <v>200</v>
      </c>
      <c r="F2474" s="11" t="str">
        <f t="shared" si="77"/>
        <v>Interior</v>
      </c>
    </row>
    <row r="2475" spans="1:6" x14ac:dyDescent="0.25">
      <c r="A2475" s="2" t="s">
        <v>10978</v>
      </c>
      <c r="B2475" t="s">
        <v>7017</v>
      </c>
      <c r="C2475" t="str">
        <f t="shared" si="76"/>
        <v>PAIpixuna do Pará</v>
      </c>
      <c r="D2475" s="11">
        <f>IF(A2475=A2474,'Cargos x vlr'!$G$4,'Cargos x vlr'!$F$4)</f>
        <v>200</v>
      </c>
      <c r="E2475" s="11">
        <f>IF(A2475=A2474,'Cargos x vlr'!$G$5,'Cargos x vlr'!$F$5)</f>
        <v>200</v>
      </c>
      <c r="F2475" s="11" t="str">
        <f t="shared" si="77"/>
        <v>Interior</v>
      </c>
    </row>
    <row r="2476" spans="1:6" x14ac:dyDescent="0.25">
      <c r="A2476" s="2" t="s">
        <v>10978</v>
      </c>
      <c r="B2476" t="s">
        <v>7037</v>
      </c>
      <c r="C2476" t="str">
        <f t="shared" si="76"/>
        <v>PAIrituia</v>
      </c>
      <c r="D2476" s="11">
        <f>IF(A2476=A2475,'Cargos x vlr'!$G$4,'Cargos x vlr'!$F$4)</f>
        <v>200</v>
      </c>
      <c r="E2476" s="11">
        <f>IF(A2476=A2475,'Cargos x vlr'!$G$5,'Cargos x vlr'!$F$5)</f>
        <v>200</v>
      </c>
      <c r="F2476" s="11" t="str">
        <f t="shared" si="77"/>
        <v>Interior</v>
      </c>
    </row>
    <row r="2477" spans="1:6" x14ac:dyDescent="0.25">
      <c r="A2477" s="2" t="s">
        <v>10978</v>
      </c>
      <c r="B2477" t="s">
        <v>7057</v>
      </c>
      <c r="C2477" t="str">
        <f t="shared" si="76"/>
        <v>PAItaituba</v>
      </c>
      <c r="D2477" s="11">
        <f>IF(A2477=A2476,'Cargos x vlr'!$G$4,'Cargos x vlr'!$F$4)</f>
        <v>200</v>
      </c>
      <c r="E2477" s="11">
        <f>IF(A2477=A2476,'Cargos x vlr'!$G$5,'Cargos x vlr'!$F$5)</f>
        <v>200</v>
      </c>
      <c r="F2477" s="11" t="str">
        <f t="shared" si="77"/>
        <v>Interior</v>
      </c>
    </row>
    <row r="2478" spans="1:6" x14ac:dyDescent="0.25">
      <c r="A2478" s="2" t="s">
        <v>10978</v>
      </c>
      <c r="B2478" t="s">
        <v>7077</v>
      </c>
      <c r="C2478" t="str">
        <f t="shared" si="76"/>
        <v>PAItupiranga</v>
      </c>
      <c r="D2478" s="11">
        <f>IF(A2478=A2477,'Cargos x vlr'!$G$4,'Cargos x vlr'!$F$4)</f>
        <v>200</v>
      </c>
      <c r="E2478" s="11">
        <f>IF(A2478=A2477,'Cargos x vlr'!$G$5,'Cargos x vlr'!$F$5)</f>
        <v>200</v>
      </c>
      <c r="F2478" s="11" t="str">
        <f t="shared" si="77"/>
        <v>Interior</v>
      </c>
    </row>
    <row r="2479" spans="1:6" x14ac:dyDescent="0.25">
      <c r="A2479" s="2" t="s">
        <v>10978</v>
      </c>
      <c r="B2479" t="s">
        <v>7096</v>
      </c>
      <c r="C2479" t="str">
        <f t="shared" si="76"/>
        <v>PAJacareacanga</v>
      </c>
      <c r="D2479" s="11">
        <f>IF(A2479=A2478,'Cargos x vlr'!$G$4,'Cargos x vlr'!$F$4)</f>
        <v>200</v>
      </c>
      <c r="E2479" s="11">
        <f>IF(A2479=A2478,'Cargos x vlr'!$G$5,'Cargos x vlr'!$F$5)</f>
        <v>200</v>
      </c>
      <c r="F2479" s="11" t="str">
        <f t="shared" si="77"/>
        <v>Interior</v>
      </c>
    </row>
    <row r="2480" spans="1:6" x14ac:dyDescent="0.25">
      <c r="A2480" s="2" t="s">
        <v>10978</v>
      </c>
      <c r="B2480" t="s">
        <v>7114</v>
      </c>
      <c r="C2480" t="str">
        <f t="shared" si="76"/>
        <v>PAJacundá</v>
      </c>
      <c r="D2480" s="11">
        <f>IF(A2480=A2479,'Cargos x vlr'!$G$4,'Cargos x vlr'!$F$4)</f>
        <v>200</v>
      </c>
      <c r="E2480" s="11">
        <f>IF(A2480=A2479,'Cargos x vlr'!$G$5,'Cargos x vlr'!$F$5)</f>
        <v>200</v>
      </c>
      <c r="F2480" s="11" t="str">
        <f t="shared" si="77"/>
        <v>Interior</v>
      </c>
    </row>
    <row r="2481" spans="1:6" x14ac:dyDescent="0.25">
      <c r="A2481" s="2" t="s">
        <v>10978</v>
      </c>
      <c r="B2481" t="s">
        <v>7134</v>
      </c>
      <c r="C2481" t="str">
        <f t="shared" si="76"/>
        <v>PAJuruti</v>
      </c>
      <c r="D2481" s="11">
        <f>IF(A2481=A2480,'Cargos x vlr'!$G$4,'Cargos x vlr'!$F$4)</f>
        <v>200</v>
      </c>
      <c r="E2481" s="11">
        <f>IF(A2481=A2480,'Cargos x vlr'!$G$5,'Cargos x vlr'!$F$5)</f>
        <v>200</v>
      </c>
      <c r="F2481" s="11" t="str">
        <f t="shared" si="77"/>
        <v>Interior</v>
      </c>
    </row>
    <row r="2482" spans="1:6" x14ac:dyDescent="0.25">
      <c r="A2482" s="2" t="s">
        <v>10978</v>
      </c>
      <c r="B2482" t="s">
        <v>7152</v>
      </c>
      <c r="C2482" t="str">
        <f t="shared" si="76"/>
        <v>PALimoeiro do Ajuru</v>
      </c>
      <c r="D2482" s="11">
        <f>IF(A2482=A2481,'Cargos x vlr'!$G$4,'Cargos x vlr'!$F$4)</f>
        <v>200</v>
      </c>
      <c r="E2482" s="11">
        <f>IF(A2482=A2481,'Cargos x vlr'!$G$5,'Cargos x vlr'!$F$5)</f>
        <v>200</v>
      </c>
      <c r="F2482" s="11" t="str">
        <f t="shared" si="77"/>
        <v>Interior</v>
      </c>
    </row>
    <row r="2483" spans="1:6" x14ac:dyDescent="0.25">
      <c r="A2483" s="2" t="s">
        <v>10978</v>
      </c>
      <c r="B2483" t="s">
        <v>7171</v>
      </c>
      <c r="C2483" t="str">
        <f t="shared" si="76"/>
        <v>PAMãe do Rio</v>
      </c>
      <c r="D2483" s="11">
        <f>IF(A2483=A2482,'Cargos x vlr'!$G$4,'Cargos x vlr'!$F$4)</f>
        <v>200</v>
      </c>
      <c r="E2483" s="11">
        <f>IF(A2483=A2482,'Cargos x vlr'!$G$5,'Cargos x vlr'!$F$5)</f>
        <v>200</v>
      </c>
      <c r="F2483" s="11" t="str">
        <f t="shared" si="77"/>
        <v>Interior</v>
      </c>
    </row>
    <row r="2484" spans="1:6" x14ac:dyDescent="0.25">
      <c r="A2484" s="2" t="s">
        <v>10978</v>
      </c>
      <c r="B2484" t="s">
        <v>7190</v>
      </c>
      <c r="C2484" t="str">
        <f t="shared" si="76"/>
        <v>PAMagalhães Barata</v>
      </c>
      <c r="D2484" s="11">
        <f>IF(A2484=A2483,'Cargos x vlr'!$G$4,'Cargos x vlr'!$F$4)</f>
        <v>200</v>
      </c>
      <c r="E2484" s="11">
        <f>IF(A2484=A2483,'Cargos x vlr'!$G$5,'Cargos x vlr'!$F$5)</f>
        <v>200</v>
      </c>
      <c r="F2484" s="11" t="str">
        <f t="shared" si="77"/>
        <v>Interior</v>
      </c>
    </row>
    <row r="2485" spans="1:6" x14ac:dyDescent="0.25">
      <c r="A2485" s="2" t="s">
        <v>10978</v>
      </c>
      <c r="B2485" t="s">
        <v>7207</v>
      </c>
      <c r="C2485" t="str">
        <f t="shared" si="76"/>
        <v>PAMarabá</v>
      </c>
      <c r="D2485" s="11">
        <f>IF(A2485=A2484,'Cargos x vlr'!$G$4,'Cargos x vlr'!$F$4)</f>
        <v>200</v>
      </c>
      <c r="E2485" s="11">
        <f>IF(A2485=A2484,'Cargos x vlr'!$G$5,'Cargos x vlr'!$F$5)</f>
        <v>200</v>
      </c>
      <c r="F2485" s="11" t="str">
        <f t="shared" si="77"/>
        <v>Interior</v>
      </c>
    </row>
    <row r="2486" spans="1:6" x14ac:dyDescent="0.25">
      <c r="A2486" s="2" t="s">
        <v>10978</v>
      </c>
      <c r="B2486" t="s">
        <v>7225</v>
      </c>
      <c r="C2486" t="str">
        <f t="shared" si="76"/>
        <v>PAMaracanã</v>
      </c>
      <c r="D2486" s="11">
        <f>IF(A2486=A2485,'Cargos x vlr'!$G$4,'Cargos x vlr'!$F$4)</f>
        <v>200</v>
      </c>
      <c r="E2486" s="11">
        <f>IF(A2486=A2485,'Cargos x vlr'!$G$5,'Cargos x vlr'!$F$5)</f>
        <v>200</v>
      </c>
      <c r="F2486" s="11" t="str">
        <f t="shared" si="77"/>
        <v>Interior</v>
      </c>
    </row>
    <row r="2487" spans="1:6" x14ac:dyDescent="0.25">
      <c r="A2487" s="2" t="s">
        <v>10978</v>
      </c>
      <c r="B2487" t="s">
        <v>7243</v>
      </c>
      <c r="C2487" t="str">
        <f t="shared" si="76"/>
        <v>PAMarapanim</v>
      </c>
      <c r="D2487" s="11">
        <f>IF(A2487=A2486,'Cargos x vlr'!$G$4,'Cargos x vlr'!$F$4)</f>
        <v>200</v>
      </c>
      <c r="E2487" s="11">
        <f>IF(A2487=A2486,'Cargos x vlr'!$G$5,'Cargos x vlr'!$F$5)</f>
        <v>200</v>
      </c>
      <c r="F2487" s="11" t="str">
        <f t="shared" si="77"/>
        <v>Interior</v>
      </c>
    </row>
    <row r="2488" spans="1:6" x14ac:dyDescent="0.25">
      <c r="A2488" s="2" t="s">
        <v>10978</v>
      </c>
      <c r="B2488" t="s">
        <v>7262</v>
      </c>
      <c r="C2488" t="str">
        <f t="shared" si="76"/>
        <v>PAMarituba</v>
      </c>
      <c r="D2488" s="11">
        <f>IF(A2488=A2487,'Cargos x vlr'!$G$4,'Cargos x vlr'!$F$4)</f>
        <v>200</v>
      </c>
      <c r="E2488" s="11">
        <f>IF(A2488=A2487,'Cargos x vlr'!$G$5,'Cargos x vlr'!$F$5)</f>
        <v>200</v>
      </c>
      <c r="F2488" s="11" t="str">
        <f t="shared" si="77"/>
        <v>Interior</v>
      </c>
    </row>
    <row r="2489" spans="1:6" x14ac:dyDescent="0.25">
      <c r="A2489" s="2" t="s">
        <v>10978</v>
      </c>
      <c r="B2489" t="s">
        <v>7281</v>
      </c>
      <c r="C2489" t="str">
        <f t="shared" si="76"/>
        <v>PAMedicilândia</v>
      </c>
      <c r="D2489" s="11">
        <f>IF(A2489=A2488,'Cargos x vlr'!$G$4,'Cargos x vlr'!$F$4)</f>
        <v>200</v>
      </c>
      <c r="E2489" s="11">
        <f>IF(A2489=A2488,'Cargos x vlr'!$G$5,'Cargos x vlr'!$F$5)</f>
        <v>200</v>
      </c>
      <c r="F2489" s="11" t="str">
        <f t="shared" si="77"/>
        <v>Interior</v>
      </c>
    </row>
    <row r="2490" spans="1:6" x14ac:dyDescent="0.25">
      <c r="A2490" s="2" t="s">
        <v>10978</v>
      </c>
      <c r="B2490" t="s">
        <v>7299</v>
      </c>
      <c r="C2490" t="str">
        <f t="shared" si="76"/>
        <v>PAMelgaço</v>
      </c>
      <c r="D2490" s="11">
        <f>IF(A2490=A2489,'Cargos x vlr'!$G$4,'Cargos x vlr'!$F$4)</f>
        <v>200</v>
      </c>
      <c r="E2490" s="11">
        <f>IF(A2490=A2489,'Cargos x vlr'!$G$5,'Cargos x vlr'!$F$5)</f>
        <v>200</v>
      </c>
      <c r="F2490" s="11" t="str">
        <f t="shared" si="77"/>
        <v>Interior</v>
      </c>
    </row>
    <row r="2491" spans="1:6" x14ac:dyDescent="0.25">
      <c r="A2491" s="2" t="s">
        <v>10978</v>
      </c>
      <c r="B2491" t="s">
        <v>7318</v>
      </c>
      <c r="C2491" t="str">
        <f t="shared" si="76"/>
        <v>PAMocajuba</v>
      </c>
      <c r="D2491" s="11">
        <f>IF(A2491=A2490,'Cargos x vlr'!$G$4,'Cargos x vlr'!$F$4)</f>
        <v>200</v>
      </c>
      <c r="E2491" s="11">
        <f>IF(A2491=A2490,'Cargos x vlr'!$G$5,'Cargos x vlr'!$F$5)</f>
        <v>200</v>
      </c>
      <c r="F2491" s="11" t="str">
        <f t="shared" si="77"/>
        <v>Interior</v>
      </c>
    </row>
    <row r="2492" spans="1:6" x14ac:dyDescent="0.25">
      <c r="A2492" s="2" t="s">
        <v>10978</v>
      </c>
      <c r="B2492" t="s">
        <v>7336</v>
      </c>
      <c r="C2492" t="str">
        <f t="shared" si="76"/>
        <v>PAMoju</v>
      </c>
      <c r="D2492" s="11">
        <f>IF(A2492=A2491,'Cargos x vlr'!$G$4,'Cargos x vlr'!$F$4)</f>
        <v>200</v>
      </c>
      <c r="E2492" s="11">
        <f>IF(A2492=A2491,'Cargos x vlr'!$G$5,'Cargos x vlr'!$F$5)</f>
        <v>200</v>
      </c>
      <c r="F2492" s="11" t="str">
        <f t="shared" si="77"/>
        <v>Interior</v>
      </c>
    </row>
    <row r="2493" spans="1:6" x14ac:dyDescent="0.25">
      <c r="A2493" s="2" t="s">
        <v>10978</v>
      </c>
      <c r="B2493" t="s">
        <v>7355</v>
      </c>
      <c r="C2493" t="str">
        <f t="shared" si="76"/>
        <v>PAMojuí dos Campos</v>
      </c>
      <c r="D2493" s="11">
        <f>IF(A2493=A2492,'Cargos x vlr'!$G$4,'Cargos x vlr'!$F$4)</f>
        <v>200</v>
      </c>
      <c r="E2493" s="11">
        <f>IF(A2493=A2492,'Cargos x vlr'!$G$5,'Cargos x vlr'!$F$5)</f>
        <v>200</v>
      </c>
      <c r="F2493" s="11" t="str">
        <f t="shared" si="77"/>
        <v>Interior</v>
      </c>
    </row>
    <row r="2494" spans="1:6" x14ac:dyDescent="0.25">
      <c r="A2494" s="2" t="s">
        <v>10978</v>
      </c>
      <c r="B2494" t="s">
        <v>7373</v>
      </c>
      <c r="C2494" t="str">
        <f t="shared" si="76"/>
        <v>PAMonte Alegre</v>
      </c>
      <c r="D2494" s="11">
        <f>IF(A2494=A2493,'Cargos x vlr'!$G$4,'Cargos x vlr'!$F$4)</f>
        <v>200</v>
      </c>
      <c r="E2494" s="11">
        <f>IF(A2494=A2493,'Cargos x vlr'!$G$5,'Cargos x vlr'!$F$5)</f>
        <v>200</v>
      </c>
      <c r="F2494" s="11" t="str">
        <f t="shared" si="77"/>
        <v>Interior</v>
      </c>
    </row>
    <row r="2495" spans="1:6" x14ac:dyDescent="0.25">
      <c r="A2495" s="2" t="s">
        <v>10978</v>
      </c>
      <c r="B2495" t="s">
        <v>7391</v>
      </c>
      <c r="C2495" t="str">
        <f t="shared" si="76"/>
        <v>PAMuaná</v>
      </c>
      <c r="D2495" s="11">
        <f>IF(A2495=A2494,'Cargos x vlr'!$G$4,'Cargos x vlr'!$F$4)</f>
        <v>200</v>
      </c>
      <c r="E2495" s="11">
        <f>IF(A2495=A2494,'Cargos x vlr'!$G$5,'Cargos x vlr'!$F$5)</f>
        <v>200</v>
      </c>
      <c r="F2495" s="11" t="str">
        <f t="shared" si="77"/>
        <v>Interior</v>
      </c>
    </row>
    <row r="2496" spans="1:6" x14ac:dyDescent="0.25">
      <c r="A2496" s="2" t="s">
        <v>10978</v>
      </c>
      <c r="B2496" t="s">
        <v>7409</v>
      </c>
      <c r="C2496" t="str">
        <f t="shared" si="76"/>
        <v>PANova Esperança do Piriá</v>
      </c>
      <c r="D2496" s="11">
        <f>IF(A2496=A2495,'Cargos x vlr'!$G$4,'Cargos x vlr'!$F$4)</f>
        <v>200</v>
      </c>
      <c r="E2496" s="11">
        <f>IF(A2496=A2495,'Cargos x vlr'!$G$5,'Cargos x vlr'!$F$5)</f>
        <v>200</v>
      </c>
      <c r="F2496" s="11" t="str">
        <f t="shared" si="77"/>
        <v>Interior</v>
      </c>
    </row>
    <row r="2497" spans="1:6" x14ac:dyDescent="0.25">
      <c r="A2497" s="2" t="s">
        <v>10978</v>
      </c>
      <c r="B2497" t="s">
        <v>7425</v>
      </c>
      <c r="C2497" t="str">
        <f t="shared" si="76"/>
        <v>PANova Ipixuna</v>
      </c>
      <c r="D2497" s="11">
        <f>IF(A2497=A2496,'Cargos x vlr'!$G$4,'Cargos x vlr'!$F$4)</f>
        <v>200</v>
      </c>
      <c r="E2497" s="11">
        <f>IF(A2497=A2496,'Cargos x vlr'!$G$5,'Cargos x vlr'!$F$5)</f>
        <v>200</v>
      </c>
      <c r="F2497" s="11" t="str">
        <f t="shared" si="77"/>
        <v>Interior</v>
      </c>
    </row>
    <row r="2498" spans="1:6" x14ac:dyDescent="0.25">
      <c r="A2498" s="2" t="s">
        <v>10978</v>
      </c>
      <c r="B2498" t="s">
        <v>7443</v>
      </c>
      <c r="C2498" t="str">
        <f t="shared" si="76"/>
        <v>PANova Timboteua</v>
      </c>
      <c r="D2498" s="11">
        <f>IF(A2498=A2497,'Cargos x vlr'!$G$4,'Cargos x vlr'!$F$4)</f>
        <v>200</v>
      </c>
      <c r="E2498" s="11">
        <f>IF(A2498=A2497,'Cargos x vlr'!$G$5,'Cargos x vlr'!$F$5)</f>
        <v>200</v>
      </c>
      <c r="F2498" s="11" t="str">
        <f t="shared" si="77"/>
        <v>Interior</v>
      </c>
    </row>
    <row r="2499" spans="1:6" x14ac:dyDescent="0.25">
      <c r="A2499" s="2" t="s">
        <v>10978</v>
      </c>
      <c r="B2499" t="s">
        <v>7459</v>
      </c>
      <c r="C2499" t="str">
        <f t="shared" ref="C2499:C2562" si="78">CONCATENATE(A2499,B2499)</f>
        <v>PANovo Progresso</v>
      </c>
      <c r="D2499" s="11">
        <f>IF(A2499=A2498,'Cargos x vlr'!$G$4,'Cargos x vlr'!$F$4)</f>
        <v>200</v>
      </c>
      <c r="E2499" s="11">
        <f>IF(A2499=A2498,'Cargos x vlr'!$G$5,'Cargos x vlr'!$F$5)</f>
        <v>200</v>
      </c>
      <c r="F2499" s="11" t="str">
        <f t="shared" ref="F2499:F2562" si="79">IF(A2498=A2499,"Interior","Capital")</f>
        <v>Interior</v>
      </c>
    </row>
    <row r="2500" spans="1:6" x14ac:dyDescent="0.25">
      <c r="A2500" s="2" t="s">
        <v>10978</v>
      </c>
      <c r="B2500" t="s">
        <v>7476</v>
      </c>
      <c r="C2500" t="str">
        <f t="shared" si="78"/>
        <v>PANovo Repartimento</v>
      </c>
      <c r="D2500" s="11">
        <f>IF(A2500=A2499,'Cargos x vlr'!$G$4,'Cargos x vlr'!$F$4)</f>
        <v>200</v>
      </c>
      <c r="E2500" s="11">
        <f>IF(A2500=A2499,'Cargos x vlr'!$G$5,'Cargos x vlr'!$F$5)</f>
        <v>200</v>
      </c>
      <c r="F2500" s="11" t="str">
        <f t="shared" si="79"/>
        <v>Interior</v>
      </c>
    </row>
    <row r="2501" spans="1:6" x14ac:dyDescent="0.25">
      <c r="A2501" s="2" t="s">
        <v>10978</v>
      </c>
      <c r="B2501" t="s">
        <v>7491</v>
      </c>
      <c r="C2501" t="str">
        <f t="shared" si="78"/>
        <v>PAÓbidos</v>
      </c>
      <c r="D2501" s="11">
        <f>IF(A2501=A2500,'Cargos x vlr'!$G$4,'Cargos x vlr'!$F$4)</f>
        <v>200</v>
      </c>
      <c r="E2501" s="11">
        <f>IF(A2501=A2500,'Cargos x vlr'!$G$5,'Cargos x vlr'!$F$5)</f>
        <v>200</v>
      </c>
      <c r="F2501" s="11" t="str">
        <f t="shared" si="79"/>
        <v>Interior</v>
      </c>
    </row>
    <row r="2502" spans="1:6" x14ac:dyDescent="0.25">
      <c r="A2502" s="2" t="s">
        <v>10978</v>
      </c>
      <c r="B2502" t="s">
        <v>7507</v>
      </c>
      <c r="C2502" t="str">
        <f t="shared" si="78"/>
        <v>PAOeiras do Pará</v>
      </c>
      <c r="D2502" s="11">
        <f>IF(A2502=A2501,'Cargos x vlr'!$G$4,'Cargos x vlr'!$F$4)</f>
        <v>200</v>
      </c>
      <c r="E2502" s="11">
        <f>IF(A2502=A2501,'Cargos x vlr'!$G$5,'Cargos x vlr'!$F$5)</f>
        <v>200</v>
      </c>
      <c r="F2502" s="11" t="str">
        <f t="shared" si="79"/>
        <v>Interior</v>
      </c>
    </row>
    <row r="2503" spans="1:6" x14ac:dyDescent="0.25">
      <c r="A2503" s="2" t="s">
        <v>10978</v>
      </c>
      <c r="B2503" t="s">
        <v>7524</v>
      </c>
      <c r="C2503" t="str">
        <f t="shared" si="78"/>
        <v>PAOriximiná</v>
      </c>
      <c r="D2503" s="11">
        <f>IF(A2503=A2502,'Cargos x vlr'!$G$4,'Cargos x vlr'!$F$4)</f>
        <v>200</v>
      </c>
      <c r="E2503" s="11">
        <f>IF(A2503=A2502,'Cargos x vlr'!$G$5,'Cargos x vlr'!$F$5)</f>
        <v>200</v>
      </c>
      <c r="F2503" s="11" t="str">
        <f t="shared" si="79"/>
        <v>Interior</v>
      </c>
    </row>
    <row r="2504" spans="1:6" x14ac:dyDescent="0.25">
      <c r="A2504" s="2" t="s">
        <v>10978</v>
      </c>
      <c r="B2504" t="s">
        <v>7539</v>
      </c>
      <c r="C2504" t="str">
        <f t="shared" si="78"/>
        <v>PAOurém</v>
      </c>
      <c r="D2504" s="11">
        <f>IF(A2504=A2503,'Cargos x vlr'!$G$4,'Cargos x vlr'!$F$4)</f>
        <v>200</v>
      </c>
      <c r="E2504" s="11">
        <f>IF(A2504=A2503,'Cargos x vlr'!$G$5,'Cargos x vlr'!$F$5)</f>
        <v>200</v>
      </c>
      <c r="F2504" s="11" t="str">
        <f t="shared" si="79"/>
        <v>Interior</v>
      </c>
    </row>
    <row r="2505" spans="1:6" x14ac:dyDescent="0.25">
      <c r="A2505" s="2" t="s">
        <v>10978</v>
      </c>
      <c r="B2505" t="s">
        <v>7554</v>
      </c>
      <c r="C2505" t="str">
        <f t="shared" si="78"/>
        <v>PAOurilândia do Norte</v>
      </c>
      <c r="D2505" s="11">
        <f>IF(A2505=A2504,'Cargos x vlr'!$G$4,'Cargos x vlr'!$F$4)</f>
        <v>200</v>
      </c>
      <c r="E2505" s="11">
        <f>IF(A2505=A2504,'Cargos x vlr'!$G$5,'Cargos x vlr'!$F$5)</f>
        <v>200</v>
      </c>
      <c r="F2505" s="11" t="str">
        <f t="shared" si="79"/>
        <v>Interior</v>
      </c>
    </row>
    <row r="2506" spans="1:6" x14ac:dyDescent="0.25">
      <c r="A2506" s="2" t="s">
        <v>10978</v>
      </c>
      <c r="B2506" t="s">
        <v>7571</v>
      </c>
      <c r="C2506" t="str">
        <f t="shared" si="78"/>
        <v>PAPacajá</v>
      </c>
      <c r="D2506" s="11">
        <f>IF(A2506=A2505,'Cargos x vlr'!$G$4,'Cargos x vlr'!$F$4)</f>
        <v>200</v>
      </c>
      <c r="E2506" s="11">
        <f>IF(A2506=A2505,'Cargos x vlr'!$G$5,'Cargos x vlr'!$F$5)</f>
        <v>200</v>
      </c>
      <c r="F2506" s="11" t="str">
        <f t="shared" si="79"/>
        <v>Interior</v>
      </c>
    </row>
    <row r="2507" spans="1:6" x14ac:dyDescent="0.25">
      <c r="A2507" s="2" t="s">
        <v>10978</v>
      </c>
      <c r="B2507" t="s">
        <v>7588</v>
      </c>
      <c r="C2507" t="str">
        <f t="shared" si="78"/>
        <v>PAPalestina do Pará</v>
      </c>
      <c r="D2507" s="11">
        <f>IF(A2507=A2506,'Cargos x vlr'!$G$4,'Cargos x vlr'!$F$4)</f>
        <v>200</v>
      </c>
      <c r="E2507" s="11">
        <f>IF(A2507=A2506,'Cargos x vlr'!$G$5,'Cargos x vlr'!$F$5)</f>
        <v>200</v>
      </c>
      <c r="F2507" s="11" t="str">
        <f t="shared" si="79"/>
        <v>Interior</v>
      </c>
    </row>
    <row r="2508" spans="1:6" x14ac:dyDescent="0.25">
      <c r="A2508" s="2" t="s">
        <v>10978</v>
      </c>
      <c r="B2508" t="s">
        <v>7604</v>
      </c>
      <c r="C2508" t="str">
        <f t="shared" si="78"/>
        <v>PAParagominas</v>
      </c>
      <c r="D2508" s="11">
        <f>IF(A2508=A2507,'Cargos x vlr'!$G$4,'Cargos x vlr'!$F$4)</f>
        <v>200</v>
      </c>
      <c r="E2508" s="11">
        <f>IF(A2508=A2507,'Cargos x vlr'!$G$5,'Cargos x vlr'!$F$5)</f>
        <v>200</v>
      </c>
      <c r="F2508" s="11" t="str">
        <f t="shared" si="79"/>
        <v>Interior</v>
      </c>
    </row>
    <row r="2509" spans="1:6" x14ac:dyDescent="0.25">
      <c r="A2509" s="2" t="s">
        <v>10978</v>
      </c>
      <c r="B2509" t="s">
        <v>7621</v>
      </c>
      <c r="C2509" t="str">
        <f t="shared" si="78"/>
        <v>PAParauapebas</v>
      </c>
      <c r="D2509" s="11">
        <f>IF(A2509=A2508,'Cargos x vlr'!$G$4,'Cargos x vlr'!$F$4)</f>
        <v>200</v>
      </c>
      <c r="E2509" s="11">
        <f>IF(A2509=A2508,'Cargos x vlr'!$G$5,'Cargos x vlr'!$F$5)</f>
        <v>200</v>
      </c>
      <c r="F2509" s="11" t="str">
        <f t="shared" si="79"/>
        <v>Interior</v>
      </c>
    </row>
    <row r="2510" spans="1:6" x14ac:dyDescent="0.25">
      <c r="A2510" s="2" t="s">
        <v>10978</v>
      </c>
      <c r="B2510" t="s">
        <v>7638</v>
      </c>
      <c r="C2510" t="str">
        <f t="shared" si="78"/>
        <v>PAPau-d'Arco</v>
      </c>
      <c r="D2510" s="11">
        <f>IF(A2510=A2509,'Cargos x vlr'!$G$4,'Cargos x vlr'!$F$4)</f>
        <v>200</v>
      </c>
      <c r="E2510" s="11">
        <f>IF(A2510=A2509,'Cargos x vlr'!$G$5,'Cargos x vlr'!$F$5)</f>
        <v>200</v>
      </c>
      <c r="F2510" s="11" t="str">
        <f t="shared" si="79"/>
        <v>Interior</v>
      </c>
    </row>
    <row r="2511" spans="1:6" x14ac:dyDescent="0.25">
      <c r="A2511" s="2" t="s">
        <v>10978</v>
      </c>
      <c r="B2511" t="s">
        <v>7655</v>
      </c>
      <c r="C2511" t="str">
        <f t="shared" si="78"/>
        <v>PAPeixe-Boi</v>
      </c>
      <c r="D2511" s="11">
        <f>IF(A2511=A2510,'Cargos x vlr'!$G$4,'Cargos x vlr'!$F$4)</f>
        <v>200</v>
      </c>
      <c r="E2511" s="11">
        <f>IF(A2511=A2510,'Cargos x vlr'!$G$5,'Cargos x vlr'!$F$5)</f>
        <v>200</v>
      </c>
      <c r="F2511" s="11" t="str">
        <f t="shared" si="79"/>
        <v>Interior</v>
      </c>
    </row>
    <row r="2512" spans="1:6" x14ac:dyDescent="0.25">
      <c r="A2512" s="2" t="s">
        <v>10978</v>
      </c>
      <c r="B2512" t="s">
        <v>7671</v>
      </c>
      <c r="C2512" t="str">
        <f t="shared" si="78"/>
        <v>PAPiçarra</v>
      </c>
      <c r="D2512" s="11">
        <f>IF(A2512=A2511,'Cargos x vlr'!$G$4,'Cargos x vlr'!$F$4)</f>
        <v>200</v>
      </c>
      <c r="E2512" s="11">
        <f>IF(A2512=A2511,'Cargos x vlr'!$G$5,'Cargos x vlr'!$F$5)</f>
        <v>200</v>
      </c>
      <c r="F2512" s="11" t="str">
        <f t="shared" si="79"/>
        <v>Interior</v>
      </c>
    </row>
    <row r="2513" spans="1:6" x14ac:dyDescent="0.25">
      <c r="A2513" s="2" t="s">
        <v>10978</v>
      </c>
      <c r="B2513" t="s">
        <v>7685</v>
      </c>
      <c r="C2513" t="str">
        <f t="shared" si="78"/>
        <v>PAPlacas</v>
      </c>
      <c r="D2513" s="11">
        <f>IF(A2513=A2512,'Cargos x vlr'!$G$4,'Cargos x vlr'!$F$4)</f>
        <v>200</v>
      </c>
      <c r="E2513" s="11">
        <f>IF(A2513=A2512,'Cargos x vlr'!$G$5,'Cargos x vlr'!$F$5)</f>
        <v>200</v>
      </c>
      <c r="F2513" s="11" t="str">
        <f t="shared" si="79"/>
        <v>Interior</v>
      </c>
    </row>
    <row r="2514" spans="1:6" x14ac:dyDescent="0.25">
      <c r="A2514" s="2" t="s">
        <v>10978</v>
      </c>
      <c r="B2514" t="s">
        <v>7701</v>
      </c>
      <c r="C2514" t="str">
        <f t="shared" si="78"/>
        <v>PAPonta de Pedras</v>
      </c>
      <c r="D2514" s="11">
        <f>IF(A2514=A2513,'Cargos x vlr'!$G$4,'Cargos x vlr'!$F$4)</f>
        <v>200</v>
      </c>
      <c r="E2514" s="11">
        <f>IF(A2514=A2513,'Cargos x vlr'!$G$5,'Cargos x vlr'!$F$5)</f>
        <v>200</v>
      </c>
      <c r="F2514" s="11" t="str">
        <f t="shared" si="79"/>
        <v>Interior</v>
      </c>
    </row>
    <row r="2515" spans="1:6" x14ac:dyDescent="0.25">
      <c r="A2515" s="2" t="s">
        <v>10978</v>
      </c>
      <c r="B2515" t="s">
        <v>7715</v>
      </c>
      <c r="C2515" t="str">
        <f t="shared" si="78"/>
        <v>PAPortel</v>
      </c>
      <c r="D2515" s="11">
        <f>IF(A2515=A2514,'Cargos x vlr'!$G$4,'Cargos x vlr'!$F$4)</f>
        <v>200</v>
      </c>
      <c r="E2515" s="11">
        <f>IF(A2515=A2514,'Cargos x vlr'!$G$5,'Cargos x vlr'!$F$5)</f>
        <v>200</v>
      </c>
      <c r="F2515" s="11" t="str">
        <f t="shared" si="79"/>
        <v>Interior</v>
      </c>
    </row>
    <row r="2516" spans="1:6" x14ac:dyDescent="0.25">
      <c r="A2516" s="2" t="s">
        <v>10978</v>
      </c>
      <c r="B2516" t="s">
        <v>7731</v>
      </c>
      <c r="C2516" t="str">
        <f t="shared" si="78"/>
        <v>PAPorto de Moz</v>
      </c>
      <c r="D2516" s="11">
        <f>IF(A2516=A2515,'Cargos x vlr'!$G$4,'Cargos x vlr'!$F$4)</f>
        <v>200</v>
      </c>
      <c r="E2516" s="11">
        <f>IF(A2516=A2515,'Cargos x vlr'!$G$5,'Cargos x vlr'!$F$5)</f>
        <v>200</v>
      </c>
      <c r="F2516" s="11" t="str">
        <f t="shared" si="79"/>
        <v>Interior</v>
      </c>
    </row>
    <row r="2517" spans="1:6" x14ac:dyDescent="0.25">
      <c r="A2517" s="2" t="s">
        <v>10978</v>
      </c>
      <c r="B2517" t="s">
        <v>7746</v>
      </c>
      <c r="C2517" t="str">
        <f t="shared" si="78"/>
        <v>PAPrainha</v>
      </c>
      <c r="D2517" s="11">
        <f>IF(A2517=A2516,'Cargos x vlr'!$G$4,'Cargos x vlr'!$F$4)</f>
        <v>200</v>
      </c>
      <c r="E2517" s="11">
        <f>IF(A2517=A2516,'Cargos x vlr'!$G$5,'Cargos x vlr'!$F$5)</f>
        <v>200</v>
      </c>
      <c r="F2517" s="11" t="str">
        <f t="shared" si="79"/>
        <v>Interior</v>
      </c>
    </row>
    <row r="2518" spans="1:6" x14ac:dyDescent="0.25">
      <c r="A2518" s="2" t="s">
        <v>10978</v>
      </c>
      <c r="B2518" t="s">
        <v>7762</v>
      </c>
      <c r="C2518" t="str">
        <f t="shared" si="78"/>
        <v>PAPrimavera</v>
      </c>
      <c r="D2518" s="11">
        <f>IF(A2518=A2517,'Cargos x vlr'!$G$4,'Cargos x vlr'!$F$4)</f>
        <v>200</v>
      </c>
      <c r="E2518" s="11">
        <f>IF(A2518=A2517,'Cargos x vlr'!$G$5,'Cargos x vlr'!$F$5)</f>
        <v>200</v>
      </c>
      <c r="F2518" s="11" t="str">
        <f t="shared" si="79"/>
        <v>Interior</v>
      </c>
    </row>
    <row r="2519" spans="1:6" x14ac:dyDescent="0.25">
      <c r="A2519" s="2" t="s">
        <v>10978</v>
      </c>
      <c r="B2519" t="s">
        <v>7778</v>
      </c>
      <c r="C2519" t="str">
        <f t="shared" si="78"/>
        <v>PAQuatipuru</v>
      </c>
      <c r="D2519" s="11">
        <f>IF(A2519=A2518,'Cargos x vlr'!$G$4,'Cargos x vlr'!$F$4)</f>
        <v>200</v>
      </c>
      <c r="E2519" s="11">
        <f>IF(A2519=A2518,'Cargos x vlr'!$G$5,'Cargos x vlr'!$F$5)</f>
        <v>200</v>
      </c>
      <c r="F2519" s="11" t="str">
        <f t="shared" si="79"/>
        <v>Interior</v>
      </c>
    </row>
    <row r="2520" spans="1:6" x14ac:dyDescent="0.25">
      <c r="A2520" s="2" t="s">
        <v>10978</v>
      </c>
      <c r="B2520" t="s">
        <v>7792</v>
      </c>
      <c r="C2520" t="str">
        <f t="shared" si="78"/>
        <v>PARedenção</v>
      </c>
      <c r="D2520" s="11">
        <f>IF(A2520=A2519,'Cargos x vlr'!$G$4,'Cargos x vlr'!$F$4)</f>
        <v>200</v>
      </c>
      <c r="E2520" s="11">
        <f>IF(A2520=A2519,'Cargos x vlr'!$G$5,'Cargos x vlr'!$F$5)</f>
        <v>200</v>
      </c>
      <c r="F2520" s="11" t="str">
        <f t="shared" si="79"/>
        <v>Interior</v>
      </c>
    </row>
    <row r="2521" spans="1:6" x14ac:dyDescent="0.25">
      <c r="A2521" s="2" t="s">
        <v>10978</v>
      </c>
      <c r="B2521" t="s">
        <v>7807</v>
      </c>
      <c r="C2521" t="str">
        <f t="shared" si="78"/>
        <v>PARio Maria</v>
      </c>
      <c r="D2521" s="11">
        <f>IF(A2521=A2520,'Cargos x vlr'!$G$4,'Cargos x vlr'!$F$4)</f>
        <v>200</v>
      </c>
      <c r="E2521" s="11">
        <f>IF(A2521=A2520,'Cargos x vlr'!$G$5,'Cargos x vlr'!$F$5)</f>
        <v>200</v>
      </c>
      <c r="F2521" s="11" t="str">
        <f t="shared" si="79"/>
        <v>Interior</v>
      </c>
    </row>
    <row r="2522" spans="1:6" x14ac:dyDescent="0.25">
      <c r="A2522" s="2" t="s">
        <v>10978</v>
      </c>
      <c r="B2522" t="s">
        <v>7823</v>
      </c>
      <c r="C2522" t="str">
        <f t="shared" si="78"/>
        <v>PARondon do Pará</v>
      </c>
      <c r="D2522" s="11">
        <f>IF(A2522=A2521,'Cargos x vlr'!$G$4,'Cargos x vlr'!$F$4)</f>
        <v>200</v>
      </c>
      <c r="E2522" s="11">
        <f>IF(A2522=A2521,'Cargos x vlr'!$G$5,'Cargos x vlr'!$F$5)</f>
        <v>200</v>
      </c>
      <c r="F2522" s="11" t="str">
        <f t="shared" si="79"/>
        <v>Interior</v>
      </c>
    </row>
    <row r="2523" spans="1:6" x14ac:dyDescent="0.25">
      <c r="A2523" s="2" t="s">
        <v>10978</v>
      </c>
      <c r="B2523" t="s">
        <v>7837</v>
      </c>
      <c r="C2523" t="str">
        <f t="shared" si="78"/>
        <v>PARurópolis</v>
      </c>
      <c r="D2523" s="11">
        <f>IF(A2523=A2522,'Cargos x vlr'!$G$4,'Cargos x vlr'!$F$4)</f>
        <v>200</v>
      </c>
      <c r="E2523" s="11">
        <f>IF(A2523=A2522,'Cargos x vlr'!$G$5,'Cargos x vlr'!$F$5)</f>
        <v>200</v>
      </c>
      <c r="F2523" s="11" t="str">
        <f t="shared" si="79"/>
        <v>Interior</v>
      </c>
    </row>
    <row r="2524" spans="1:6" x14ac:dyDescent="0.25">
      <c r="A2524" s="2" t="s">
        <v>10978</v>
      </c>
      <c r="B2524" t="s">
        <v>7852</v>
      </c>
      <c r="C2524" t="str">
        <f t="shared" si="78"/>
        <v>PASalinópolis</v>
      </c>
      <c r="D2524" s="11">
        <f>IF(A2524=A2523,'Cargos x vlr'!$G$4,'Cargos x vlr'!$F$4)</f>
        <v>200</v>
      </c>
      <c r="E2524" s="11">
        <f>IF(A2524=A2523,'Cargos x vlr'!$G$5,'Cargos x vlr'!$F$5)</f>
        <v>200</v>
      </c>
      <c r="F2524" s="11" t="str">
        <f t="shared" si="79"/>
        <v>Interior</v>
      </c>
    </row>
    <row r="2525" spans="1:6" x14ac:dyDescent="0.25">
      <c r="A2525" s="2" t="s">
        <v>10978</v>
      </c>
      <c r="B2525" t="s">
        <v>7868</v>
      </c>
      <c r="C2525" t="str">
        <f t="shared" si="78"/>
        <v>PASalvaterra</v>
      </c>
      <c r="D2525" s="11">
        <f>IF(A2525=A2524,'Cargos x vlr'!$G$4,'Cargos x vlr'!$F$4)</f>
        <v>200</v>
      </c>
      <c r="E2525" s="11">
        <f>IF(A2525=A2524,'Cargos x vlr'!$G$5,'Cargos x vlr'!$F$5)</f>
        <v>200</v>
      </c>
      <c r="F2525" s="11" t="str">
        <f t="shared" si="79"/>
        <v>Interior</v>
      </c>
    </row>
    <row r="2526" spans="1:6" x14ac:dyDescent="0.25">
      <c r="A2526" s="2" t="s">
        <v>10978</v>
      </c>
      <c r="B2526" t="s">
        <v>7884</v>
      </c>
      <c r="C2526" t="str">
        <f t="shared" si="78"/>
        <v>PASanta Bárbara do Pará</v>
      </c>
      <c r="D2526" s="11">
        <f>IF(A2526=A2525,'Cargos x vlr'!$G$4,'Cargos x vlr'!$F$4)</f>
        <v>200</v>
      </c>
      <c r="E2526" s="11">
        <f>IF(A2526=A2525,'Cargos x vlr'!$G$5,'Cargos x vlr'!$F$5)</f>
        <v>200</v>
      </c>
      <c r="F2526" s="11" t="str">
        <f t="shared" si="79"/>
        <v>Interior</v>
      </c>
    </row>
    <row r="2527" spans="1:6" x14ac:dyDescent="0.25">
      <c r="A2527" s="2" t="s">
        <v>10978</v>
      </c>
      <c r="B2527" t="s">
        <v>7897</v>
      </c>
      <c r="C2527" t="str">
        <f t="shared" si="78"/>
        <v>PASanta Cruz do Arari</v>
      </c>
      <c r="D2527" s="11">
        <f>IF(A2527=A2526,'Cargos x vlr'!$G$4,'Cargos x vlr'!$F$4)</f>
        <v>200</v>
      </c>
      <c r="E2527" s="11">
        <f>IF(A2527=A2526,'Cargos x vlr'!$G$5,'Cargos x vlr'!$F$5)</f>
        <v>200</v>
      </c>
      <c r="F2527" s="11" t="str">
        <f t="shared" si="79"/>
        <v>Interior</v>
      </c>
    </row>
    <row r="2528" spans="1:6" x14ac:dyDescent="0.25">
      <c r="A2528" s="2" t="s">
        <v>10978</v>
      </c>
      <c r="B2528" t="s">
        <v>7913</v>
      </c>
      <c r="C2528" t="str">
        <f t="shared" si="78"/>
        <v>PASanta Isabel do Pará</v>
      </c>
      <c r="D2528" s="11">
        <f>IF(A2528=A2527,'Cargos x vlr'!$G$4,'Cargos x vlr'!$F$4)</f>
        <v>200</v>
      </c>
      <c r="E2528" s="11">
        <f>IF(A2528=A2527,'Cargos x vlr'!$G$5,'Cargos x vlr'!$F$5)</f>
        <v>200</v>
      </c>
      <c r="F2528" s="11" t="str">
        <f t="shared" si="79"/>
        <v>Interior</v>
      </c>
    </row>
    <row r="2529" spans="1:6" x14ac:dyDescent="0.25">
      <c r="A2529" s="2" t="s">
        <v>10978</v>
      </c>
      <c r="B2529" t="s">
        <v>7929</v>
      </c>
      <c r="C2529" t="str">
        <f t="shared" si="78"/>
        <v>PASanta Luzia do Pará</v>
      </c>
      <c r="D2529" s="11">
        <f>IF(A2529=A2528,'Cargos x vlr'!$G$4,'Cargos x vlr'!$F$4)</f>
        <v>200</v>
      </c>
      <c r="E2529" s="11">
        <f>IF(A2529=A2528,'Cargos x vlr'!$G$5,'Cargos x vlr'!$F$5)</f>
        <v>200</v>
      </c>
      <c r="F2529" s="11" t="str">
        <f t="shared" si="79"/>
        <v>Interior</v>
      </c>
    </row>
    <row r="2530" spans="1:6" x14ac:dyDescent="0.25">
      <c r="A2530" s="2" t="s">
        <v>10978</v>
      </c>
      <c r="B2530" t="s">
        <v>7945</v>
      </c>
      <c r="C2530" t="str">
        <f t="shared" si="78"/>
        <v>PASanta Maria das Barreiras</v>
      </c>
      <c r="D2530" s="11">
        <f>IF(A2530=A2529,'Cargos x vlr'!$G$4,'Cargos x vlr'!$F$4)</f>
        <v>200</v>
      </c>
      <c r="E2530" s="11">
        <f>IF(A2530=A2529,'Cargos x vlr'!$G$5,'Cargos x vlr'!$F$5)</f>
        <v>200</v>
      </c>
      <c r="F2530" s="11" t="str">
        <f t="shared" si="79"/>
        <v>Interior</v>
      </c>
    </row>
    <row r="2531" spans="1:6" x14ac:dyDescent="0.25">
      <c r="A2531" s="2" t="s">
        <v>10978</v>
      </c>
      <c r="B2531" t="s">
        <v>7959</v>
      </c>
      <c r="C2531" t="str">
        <f t="shared" si="78"/>
        <v>PASanta Maria do Pará</v>
      </c>
      <c r="D2531" s="11">
        <f>IF(A2531=A2530,'Cargos x vlr'!$G$4,'Cargos x vlr'!$F$4)</f>
        <v>200</v>
      </c>
      <c r="E2531" s="11">
        <f>IF(A2531=A2530,'Cargos x vlr'!$G$5,'Cargos x vlr'!$F$5)</f>
        <v>200</v>
      </c>
      <c r="F2531" s="11" t="str">
        <f t="shared" si="79"/>
        <v>Interior</v>
      </c>
    </row>
    <row r="2532" spans="1:6" x14ac:dyDescent="0.25">
      <c r="A2532" s="2" t="s">
        <v>10978</v>
      </c>
      <c r="B2532" t="s">
        <v>7974</v>
      </c>
      <c r="C2532" t="str">
        <f t="shared" si="78"/>
        <v>PASantana do Araguaia</v>
      </c>
      <c r="D2532" s="11">
        <f>IF(A2532=A2531,'Cargos x vlr'!$G$4,'Cargos x vlr'!$F$4)</f>
        <v>200</v>
      </c>
      <c r="E2532" s="11">
        <f>IF(A2532=A2531,'Cargos x vlr'!$G$5,'Cargos x vlr'!$F$5)</f>
        <v>200</v>
      </c>
      <c r="F2532" s="11" t="str">
        <f t="shared" si="79"/>
        <v>Interior</v>
      </c>
    </row>
    <row r="2533" spans="1:6" x14ac:dyDescent="0.25">
      <c r="A2533" s="2" t="s">
        <v>10978</v>
      </c>
      <c r="B2533" t="s">
        <v>7990</v>
      </c>
      <c r="C2533" t="str">
        <f t="shared" si="78"/>
        <v>PASantarém</v>
      </c>
      <c r="D2533" s="11">
        <f>IF(A2533=A2532,'Cargos x vlr'!$G$4,'Cargos x vlr'!$F$4)</f>
        <v>200</v>
      </c>
      <c r="E2533" s="11">
        <f>IF(A2533=A2532,'Cargos x vlr'!$G$5,'Cargos x vlr'!$F$5)</f>
        <v>200</v>
      </c>
      <c r="F2533" s="11" t="str">
        <f t="shared" si="79"/>
        <v>Interior</v>
      </c>
    </row>
    <row r="2534" spans="1:6" x14ac:dyDescent="0.25">
      <c r="A2534" s="2" t="s">
        <v>10978</v>
      </c>
      <c r="B2534" t="s">
        <v>8006</v>
      </c>
      <c r="C2534" t="str">
        <f t="shared" si="78"/>
        <v>PASantarém Novo</v>
      </c>
      <c r="D2534" s="11">
        <f>IF(A2534=A2533,'Cargos x vlr'!$G$4,'Cargos x vlr'!$F$4)</f>
        <v>200</v>
      </c>
      <c r="E2534" s="11">
        <f>IF(A2534=A2533,'Cargos x vlr'!$G$5,'Cargos x vlr'!$F$5)</f>
        <v>200</v>
      </c>
      <c r="F2534" s="11" t="str">
        <f t="shared" si="79"/>
        <v>Interior</v>
      </c>
    </row>
    <row r="2535" spans="1:6" x14ac:dyDescent="0.25">
      <c r="A2535" s="2" t="s">
        <v>10978</v>
      </c>
      <c r="B2535" t="s">
        <v>8022</v>
      </c>
      <c r="C2535" t="str">
        <f t="shared" si="78"/>
        <v>PASanto Antônio do Tauá</v>
      </c>
      <c r="D2535" s="11">
        <f>IF(A2535=A2534,'Cargos x vlr'!$G$4,'Cargos x vlr'!$F$4)</f>
        <v>200</v>
      </c>
      <c r="E2535" s="11">
        <f>IF(A2535=A2534,'Cargos x vlr'!$G$5,'Cargos x vlr'!$F$5)</f>
        <v>200</v>
      </c>
      <c r="F2535" s="11" t="str">
        <f t="shared" si="79"/>
        <v>Interior</v>
      </c>
    </row>
    <row r="2536" spans="1:6" x14ac:dyDescent="0.25">
      <c r="A2536" s="2" t="s">
        <v>10978</v>
      </c>
      <c r="B2536" t="s">
        <v>8037</v>
      </c>
      <c r="C2536" t="str">
        <f t="shared" si="78"/>
        <v>PASão Caetano de Odivelas</v>
      </c>
      <c r="D2536" s="11">
        <f>IF(A2536=A2535,'Cargos x vlr'!$G$4,'Cargos x vlr'!$F$4)</f>
        <v>200</v>
      </c>
      <c r="E2536" s="11">
        <f>IF(A2536=A2535,'Cargos x vlr'!$G$5,'Cargos x vlr'!$F$5)</f>
        <v>200</v>
      </c>
      <c r="F2536" s="11" t="str">
        <f t="shared" si="79"/>
        <v>Interior</v>
      </c>
    </row>
    <row r="2537" spans="1:6" x14ac:dyDescent="0.25">
      <c r="A2537" s="2" t="s">
        <v>10978</v>
      </c>
      <c r="B2537" t="s">
        <v>8051</v>
      </c>
      <c r="C2537" t="str">
        <f t="shared" si="78"/>
        <v>PASão Domingos do Araguaia</v>
      </c>
      <c r="D2537" s="11">
        <f>IF(A2537=A2536,'Cargos x vlr'!$G$4,'Cargos x vlr'!$F$4)</f>
        <v>200</v>
      </c>
      <c r="E2537" s="11">
        <f>IF(A2537=A2536,'Cargos x vlr'!$G$5,'Cargos x vlr'!$F$5)</f>
        <v>200</v>
      </c>
      <c r="F2537" s="11" t="str">
        <f t="shared" si="79"/>
        <v>Interior</v>
      </c>
    </row>
    <row r="2538" spans="1:6" x14ac:dyDescent="0.25">
      <c r="A2538" s="2" t="s">
        <v>10978</v>
      </c>
      <c r="B2538" t="s">
        <v>8067</v>
      </c>
      <c r="C2538" t="str">
        <f t="shared" si="78"/>
        <v>PASão Domingos do Capim</v>
      </c>
      <c r="D2538" s="11">
        <f>IF(A2538=A2537,'Cargos x vlr'!$G$4,'Cargos x vlr'!$F$4)</f>
        <v>200</v>
      </c>
      <c r="E2538" s="11">
        <f>IF(A2538=A2537,'Cargos x vlr'!$G$5,'Cargos x vlr'!$F$5)</f>
        <v>200</v>
      </c>
      <c r="F2538" s="11" t="str">
        <f t="shared" si="79"/>
        <v>Interior</v>
      </c>
    </row>
    <row r="2539" spans="1:6" x14ac:dyDescent="0.25">
      <c r="A2539" s="2" t="s">
        <v>10978</v>
      </c>
      <c r="B2539" t="s">
        <v>8082</v>
      </c>
      <c r="C2539" t="str">
        <f t="shared" si="78"/>
        <v>PASão Félix do Xingu</v>
      </c>
      <c r="D2539" s="11">
        <f>IF(A2539=A2538,'Cargos x vlr'!$G$4,'Cargos x vlr'!$F$4)</f>
        <v>200</v>
      </c>
      <c r="E2539" s="11">
        <f>IF(A2539=A2538,'Cargos x vlr'!$G$5,'Cargos x vlr'!$F$5)</f>
        <v>200</v>
      </c>
      <c r="F2539" s="11" t="str">
        <f t="shared" si="79"/>
        <v>Interior</v>
      </c>
    </row>
    <row r="2540" spans="1:6" x14ac:dyDescent="0.25">
      <c r="A2540" s="2" t="s">
        <v>10978</v>
      </c>
      <c r="B2540" t="s">
        <v>8097</v>
      </c>
      <c r="C2540" t="str">
        <f t="shared" si="78"/>
        <v>PASão Francisco do Pará</v>
      </c>
      <c r="D2540" s="11">
        <f>IF(A2540=A2539,'Cargos x vlr'!$G$4,'Cargos x vlr'!$F$4)</f>
        <v>200</v>
      </c>
      <c r="E2540" s="11">
        <f>IF(A2540=A2539,'Cargos x vlr'!$G$5,'Cargos x vlr'!$F$5)</f>
        <v>200</v>
      </c>
      <c r="F2540" s="11" t="str">
        <f t="shared" si="79"/>
        <v>Interior</v>
      </c>
    </row>
    <row r="2541" spans="1:6" x14ac:dyDescent="0.25">
      <c r="A2541" s="2" t="s">
        <v>10978</v>
      </c>
      <c r="B2541" t="s">
        <v>8112</v>
      </c>
      <c r="C2541" t="str">
        <f t="shared" si="78"/>
        <v>PASão Geraldo do Araguaia</v>
      </c>
      <c r="D2541" s="11">
        <f>IF(A2541=A2540,'Cargos x vlr'!$G$4,'Cargos x vlr'!$F$4)</f>
        <v>200</v>
      </c>
      <c r="E2541" s="11">
        <f>IF(A2541=A2540,'Cargos x vlr'!$G$5,'Cargos x vlr'!$F$5)</f>
        <v>200</v>
      </c>
      <c r="F2541" s="11" t="str">
        <f t="shared" si="79"/>
        <v>Interior</v>
      </c>
    </row>
    <row r="2542" spans="1:6" x14ac:dyDescent="0.25">
      <c r="A2542" s="2" t="s">
        <v>10978</v>
      </c>
      <c r="B2542" t="s">
        <v>8128</v>
      </c>
      <c r="C2542" t="str">
        <f t="shared" si="78"/>
        <v>PASão João da Ponta</v>
      </c>
      <c r="D2542" s="11">
        <f>IF(A2542=A2541,'Cargos x vlr'!$G$4,'Cargos x vlr'!$F$4)</f>
        <v>200</v>
      </c>
      <c r="E2542" s="11">
        <f>IF(A2542=A2541,'Cargos x vlr'!$G$5,'Cargos x vlr'!$F$5)</f>
        <v>200</v>
      </c>
      <c r="F2542" s="11" t="str">
        <f t="shared" si="79"/>
        <v>Interior</v>
      </c>
    </row>
    <row r="2543" spans="1:6" x14ac:dyDescent="0.25">
      <c r="A2543" s="2" t="s">
        <v>10978</v>
      </c>
      <c r="B2543" t="s">
        <v>8143</v>
      </c>
      <c r="C2543" t="str">
        <f t="shared" si="78"/>
        <v>PASão João de Pirabas</v>
      </c>
      <c r="D2543" s="11">
        <f>IF(A2543=A2542,'Cargos x vlr'!$G$4,'Cargos x vlr'!$F$4)</f>
        <v>200</v>
      </c>
      <c r="E2543" s="11">
        <f>IF(A2543=A2542,'Cargos x vlr'!$G$5,'Cargos x vlr'!$F$5)</f>
        <v>200</v>
      </c>
      <c r="F2543" s="11" t="str">
        <f t="shared" si="79"/>
        <v>Interior</v>
      </c>
    </row>
    <row r="2544" spans="1:6" x14ac:dyDescent="0.25">
      <c r="A2544" s="2" t="s">
        <v>10978</v>
      </c>
      <c r="B2544" t="s">
        <v>8158</v>
      </c>
      <c r="C2544" t="str">
        <f t="shared" si="78"/>
        <v>PASão João do Araguaia</v>
      </c>
      <c r="D2544" s="11">
        <f>IF(A2544=A2543,'Cargos x vlr'!$G$4,'Cargos x vlr'!$F$4)</f>
        <v>200</v>
      </c>
      <c r="E2544" s="11">
        <f>IF(A2544=A2543,'Cargos x vlr'!$G$5,'Cargos x vlr'!$F$5)</f>
        <v>200</v>
      </c>
      <c r="F2544" s="11" t="str">
        <f t="shared" si="79"/>
        <v>Interior</v>
      </c>
    </row>
    <row r="2545" spans="1:6" x14ac:dyDescent="0.25">
      <c r="A2545" s="2" t="s">
        <v>10978</v>
      </c>
      <c r="B2545" t="s">
        <v>8173</v>
      </c>
      <c r="C2545" t="str">
        <f t="shared" si="78"/>
        <v>PASão Miguel do Guamá</v>
      </c>
      <c r="D2545" s="11">
        <f>IF(A2545=A2544,'Cargos x vlr'!$G$4,'Cargos x vlr'!$F$4)</f>
        <v>200</v>
      </c>
      <c r="E2545" s="11">
        <f>IF(A2545=A2544,'Cargos x vlr'!$G$5,'Cargos x vlr'!$F$5)</f>
        <v>200</v>
      </c>
      <c r="F2545" s="11" t="str">
        <f t="shared" si="79"/>
        <v>Interior</v>
      </c>
    </row>
    <row r="2546" spans="1:6" x14ac:dyDescent="0.25">
      <c r="A2546" s="2" t="s">
        <v>10978</v>
      </c>
      <c r="B2546" t="s">
        <v>8189</v>
      </c>
      <c r="C2546" t="str">
        <f t="shared" si="78"/>
        <v>PASão Sebastião da Boa Vista</v>
      </c>
      <c r="D2546" s="11">
        <f>IF(A2546=A2545,'Cargos x vlr'!$G$4,'Cargos x vlr'!$F$4)</f>
        <v>200</v>
      </c>
      <c r="E2546" s="11">
        <f>IF(A2546=A2545,'Cargos x vlr'!$G$5,'Cargos x vlr'!$F$5)</f>
        <v>200</v>
      </c>
      <c r="F2546" s="11" t="str">
        <f t="shared" si="79"/>
        <v>Interior</v>
      </c>
    </row>
    <row r="2547" spans="1:6" x14ac:dyDescent="0.25">
      <c r="A2547" s="2" t="s">
        <v>10978</v>
      </c>
      <c r="B2547" t="s">
        <v>7464</v>
      </c>
      <c r="C2547" t="str">
        <f t="shared" si="78"/>
        <v>PASapucaia</v>
      </c>
      <c r="D2547" s="11">
        <f>IF(A2547=A2546,'Cargos x vlr'!$G$4,'Cargos x vlr'!$F$4)</f>
        <v>200</v>
      </c>
      <c r="E2547" s="11">
        <f>IF(A2547=A2546,'Cargos x vlr'!$G$5,'Cargos x vlr'!$F$5)</f>
        <v>200</v>
      </c>
      <c r="F2547" s="11" t="str">
        <f t="shared" si="79"/>
        <v>Interior</v>
      </c>
    </row>
    <row r="2548" spans="1:6" x14ac:dyDescent="0.25">
      <c r="A2548" s="2" t="s">
        <v>10978</v>
      </c>
      <c r="B2548" t="s">
        <v>8216</v>
      </c>
      <c r="C2548" t="str">
        <f t="shared" si="78"/>
        <v>PASenador José Porfírio</v>
      </c>
      <c r="D2548" s="11">
        <f>IF(A2548=A2547,'Cargos x vlr'!$G$4,'Cargos x vlr'!$F$4)</f>
        <v>200</v>
      </c>
      <c r="E2548" s="11">
        <f>IF(A2548=A2547,'Cargos x vlr'!$G$5,'Cargos x vlr'!$F$5)</f>
        <v>200</v>
      </c>
      <c r="F2548" s="11" t="str">
        <f t="shared" si="79"/>
        <v>Interior</v>
      </c>
    </row>
    <row r="2549" spans="1:6" x14ac:dyDescent="0.25">
      <c r="A2549" s="2" t="s">
        <v>10978</v>
      </c>
      <c r="B2549" t="s">
        <v>8230</v>
      </c>
      <c r="C2549" t="str">
        <f t="shared" si="78"/>
        <v>PASoure</v>
      </c>
      <c r="D2549" s="11">
        <f>IF(A2549=A2548,'Cargos x vlr'!$G$4,'Cargos x vlr'!$F$4)</f>
        <v>200</v>
      </c>
      <c r="E2549" s="11">
        <f>IF(A2549=A2548,'Cargos x vlr'!$G$5,'Cargos x vlr'!$F$5)</f>
        <v>200</v>
      </c>
      <c r="F2549" s="11" t="str">
        <f t="shared" si="79"/>
        <v>Interior</v>
      </c>
    </row>
    <row r="2550" spans="1:6" x14ac:dyDescent="0.25">
      <c r="A2550" s="2" t="s">
        <v>10978</v>
      </c>
      <c r="B2550" t="s">
        <v>8243</v>
      </c>
      <c r="C2550" t="str">
        <f t="shared" si="78"/>
        <v>PATailândia</v>
      </c>
      <c r="D2550" s="11">
        <f>IF(A2550=A2549,'Cargos x vlr'!$G$4,'Cargos x vlr'!$F$4)</f>
        <v>200</v>
      </c>
      <c r="E2550" s="11">
        <f>IF(A2550=A2549,'Cargos x vlr'!$G$5,'Cargos x vlr'!$F$5)</f>
        <v>200</v>
      </c>
      <c r="F2550" s="11" t="str">
        <f t="shared" si="79"/>
        <v>Interior</v>
      </c>
    </row>
    <row r="2551" spans="1:6" x14ac:dyDescent="0.25">
      <c r="A2551" s="2" t="s">
        <v>10978</v>
      </c>
      <c r="B2551" t="s">
        <v>8257</v>
      </c>
      <c r="C2551" t="str">
        <f t="shared" si="78"/>
        <v>PATerra Alta</v>
      </c>
      <c r="D2551" s="11">
        <f>IF(A2551=A2550,'Cargos x vlr'!$G$4,'Cargos x vlr'!$F$4)</f>
        <v>200</v>
      </c>
      <c r="E2551" s="11">
        <f>IF(A2551=A2550,'Cargos x vlr'!$G$5,'Cargos x vlr'!$F$5)</f>
        <v>200</v>
      </c>
      <c r="F2551" s="11" t="str">
        <f t="shared" si="79"/>
        <v>Interior</v>
      </c>
    </row>
    <row r="2552" spans="1:6" x14ac:dyDescent="0.25">
      <c r="A2552" s="2" t="s">
        <v>10978</v>
      </c>
      <c r="B2552" t="s">
        <v>8273</v>
      </c>
      <c r="C2552" t="str">
        <f t="shared" si="78"/>
        <v>PATerra Santa</v>
      </c>
      <c r="D2552" s="11">
        <f>IF(A2552=A2551,'Cargos x vlr'!$G$4,'Cargos x vlr'!$F$4)</f>
        <v>200</v>
      </c>
      <c r="E2552" s="11">
        <f>IF(A2552=A2551,'Cargos x vlr'!$G$5,'Cargos x vlr'!$F$5)</f>
        <v>200</v>
      </c>
      <c r="F2552" s="11" t="str">
        <f t="shared" si="79"/>
        <v>Interior</v>
      </c>
    </row>
    <row r="2553" spans="1:6" x14ac:dyDescent="0.25">
      <c r="A2553" s="2" t="s">
        <v>10978</v>
      </c>
      <c r="B2553" t="s">
        <v>8289</v>
      </c>
      <c r="C2553" t="str">
        <f t="shared" si="78"/>
        <v>PATomé-Açu</v>
      </c>
      <c r="D2553" s="11">
        <f>IF(A2553=A2552,'Cargos x vlr'!$G$4,'Cargos x vlr'!$F$4)</f>
        <v>200</v>
      </c>
      <c r="E2553" s="11">
        <f>IF(A2553=A2552,'Cargos x vlr'!$G$5,'Cargos x vlr'!$F$5)</f>
        <v>200</v>
      </c>
      <c r="F2553" s="11" t="str">
        <f t="shared" si="79"/>
        <v>Interior</v>
      </c>
    </row>
    <row r="2554" spans="1:6" x14ac:dyDescent="0.25">
      <c r="A2554" s="2" t="s">
        <v>10978</v>
      </c>
      <c r="B2554" t="s">
        <v>8304</v>
      </c>
      <c r="C2554" t="str">
        <f t="shared" si="78"/>
        <v>PATracuateua</v>
      </c>
      <c r="D2554" s="11">
        <f>IF(A2554=A2553,'Cargos x vlr'!$G$4,'Cargos x vlr'!$F$4)</f>
        <v>200</v>
      </c>
      <c r="E2554" s="11">
        <f>IF(A2554=A2553,'Cargos x vlr'!$G$5,'Cargos x vlr'!$F$5)</f>
        <v>200</v>
      </c>
      <c r="F2554" s="11" t="str">
        <f t="shared" si="79"/>
        <v>Interior</v>
      </c>
    </row>
    <row r="2555" spans="1:6" x14ac:dyDescent="0.25">
      <c r="A2555" s="2" t="s">
        <v>10978</v>
      </c>
      <c r="B2555" t="s">
        <v>8320</v>
      </c>
      <c r="C2555" t="str">
        <f t="shared" si="78"/>
        <v>PATrairão</v>
      </c>
      <c r="D2555" s="11">
        <f>IF(A2555=A2554,'Cargos x vlr'!$G$4,'Cargos x vlr'!$F$4)</f>
        <v>200</v>
      </c>
      <c r="E2555" s="11">
        <f>IF(A2555=A2554,'Cargos x vlr'!$G$5,'Cargos x vlr'!$F$5)</f>
        <v>200</v>
      </c>
      <c r="F2555" s="11" t="str">
        <f t="shared" si="79"/>
        <v>Interior</v>
      </c>
    </row>
    <row r="2556" spans="1:6" x14ac:dyDescent="0.25">
      <c r="A2556" s="2" t="s">
        <v>10978</v>
      </c>
      <c r="B2556" t="s">
        <v>8335</v>
      </c>
      <c r="C2556" t="str">
        <f t="shared" si="78"/>
        <v>PATucumã</v>
      </c>
      <c r="D2556" s="11">
        <f>IF(A2556=A2555,'Cargos x vlr'!$G$4,'Cargos x vlr'!$F$4)</f>
        <v>200</v>
      </c>
      <c r="E2556" s="11">
        <f>IF(A2556=A2555,'Cargos x vlr'!$G$5,'Cargos x vlr'!$F$5)</f>
        <v>200</v>
      </c>
      <c r="F2556" s="11" t="str">
        <f t="shared" si="79"/>
        <v>Interior</v>
      </c>
    </row>
    <row r="2557" spans="1:6" x14ac:dyDescent="0.25">
      <c r="A2557" s="2" t="s">
        <v>10978</v>
      </c>
      <c r="B2557" t="s">
        <v>8350</v>
      </c>
      <c r="C2557" t="str">
        <f t="shared" si="78"/>
        <v>PATucuruí</v>
      </c>
      <c r="D2557" s="11">
        <f>IF(A2557=A2556,'Cargos x vlr'!$G$4,'Cargos x vlr'!$F$4)</f>
        <v>200</v>
      </c>
      <c r="E2557" s="11">
        <f>IF(A2557=A2556,'Cargos x vlr'!$G$5,'Cargos x vlr'!$F$5)</f>
        <v>200</v>
      </c>
      <c r="F2557" s="11" t="str">
        <f t="shared" si="79"/>
        <v>Interior</v>
      </c>
    </row>
    <row r="2558" spans="1:6" x14ac:dyDescent="0.25">
      <c r="A2558" s="2" t="s">
        <v>10978</v>
      </c>
      <c r="B2558" t="s">
        <v>8366</v>
      </c>
      <c r="C2558" t="str">
        <f t="shared" si="78"/>
        <v>PAUlianópolis</v>
      </c>
      <c r="D2558" s="11">
        <f>IF(A2558=A2557,'Cargos x vlr'!$G$4,'Cargos x vlr'!$F$4)</f>
        <v>200</v>
      </c>
      <c r="E2558" s="11">
        <f>IF(A2558=A2557,'Cargos x vlr'!$G$5,'Cargos x vlr'!$F$5)</f>
        <v>200</v>
      </c>
      <c r="F2558" s="11" t="str">
        <f t="shared" si="79"/>
        <v>Interior</v>
      </c>
    </row>
    <row r="2559" spans="1:6" x14ac:dyDescent="0.25">
      <c r="A2559" s="2" t="s">
        <v>10978</v>
      </c>
      <c r="B2559" t="s">
        <v>8382</v>
      </c>
      <c r="C2559" t="str">
        <f t="shared" si="78"/>
        <v>PAUruará</v>
      </c>
      <c r="D2559" s="11">
        <f>IF(A2559=A2558,'Cargos x vlr'!$G$4,'Cargos x vlr'!$F$4)</f>
        <v>200</v>
      </c>
      <c r="E2559" s="11">
        <f>IF(A2559=A2558,'Cargos x vlr'!$G$5,'Cargos x vlr'!$F$5)</f>
        <v>200</v>
      </c>
      <c r="F2559" s="11" t="str">
        <f t="shared" si="79"/>
        <v>Interior</v>
      </c>
    </row>
    <row r="2560" spans="1:6" x14ac:dyDescent="0.25">
      <c r="A2560" s="2" t="s">
        <v>10978</v>
      </c>
      <c r="B2560" t="s">
        <v>8397</v>
      </c>
      <c r="C2560" t="str">
        <f t="shared" si="78"/>
        <v>PAVigia</v>
      </c>
      <c r="D2560" s="11">
        <f>IF(A2560=A2559,'Cargos x vlr'!$G$4,'Cargos x vlr'!$F$4)</f>
        <v>200</v>
      </c>
      <c r="E2560" s="11">
        <f>IF(A2560=A2559,'Cargos x vlr'!$G$5,'Cargos x vlr'!$F$5)</f>
        <v>200</v>
      </c>
      <c r="F2560" s="11" t="str">
        <f t="shared" si="79"/>
        <v>Interior</v>
      </c>
    </row>
    <row r="2561" spans="1:6" x14ac:dyDescent="0.25">
      <c r="A2561" s="2" t="s">
        <v>10978</v>
      </c>
      <c r="B2561" t="s">
        <v>8411</v>
      </c>
      <c r="C2561" t="str">
        <f t="shared" si="78"/>
        <v>PAViseu</v>
      </c>
      <c r="D2561" s="11">
        <f>IF(A2561=A2560,'Cargos x vlr'!$G$4,'Cargos x vlr'!$F$4)</f>
        <v>200</v>
      </c>
      <c r="E2561" s="11">
        <f>IF(A2561=A2560,'Cargos x vlr'!$G$5,'Cargos x vlr'!$F$5)</f>
        <v>200</v>
      </c>
      <c r="F2561" s="11" t="str">
        <f t="shared" si="79"/>
        <v>Interior</v>
      </c>
    </row>
    <row r="2562" spans="1:6" x14ac:dyDescent="0.25">
      <c r="A2562" s="2" t="s">
        <v>10978</v>
      </c>
      <c r="B2562" t="s">
        <v>8423</v>
      </c>
      <c r="C2562" t="str">
        <f t="shared" si="78"/>
        <v>PAVitória do Xingu</v>
      </c>
      <c r="D2562" s="11">
        <f>IF(A2562=A2561,'Cargos x vlr'!$G$4,'Cargos x vlr'!$F$4)</f>
        <v>200</v>
      </c>
      <c r="E2562" s="11">
        <f>IF(A2562=A2561,'Cargos x vlr'!$G$5,'Cargos x vlr'!$F$5)</f>
        <v>200</v>
      </c>
      <c r="F2562" s="11" t="str">
        <f t="shared" si="79"/>
        <v>Interior</v>
      </c>
    </row>
    <row r="2563" spans="1:6" x14ac:dyDescent="0.25">
      <c r="A2563" s="2" t="s">
        <v>10978</v>
      </c>
      <c r="B2563" t="s">
        <v>8436</v>
      </c>
      <c r="C2563" t="str">
        <f t="shared" ref="C2563:C2626" si="80">CONCATENATE(A2563,B2563)</f>
        <v>PAXinguara</v>
      </c>
      <c r="D2563" s="11">
        <f>IF(A2563=A2562,'Cargos x vlr'!$G$4,'Cargos x vlr'!$F$4)</f>
        <v>200</v>
      </c>
      <c r="E2563" s="11">
        <f>IF(A2563=A2562,'Cargos x vlr'!$G$5,'Cargos x vlr'!$F$5)</f>
        <v>200</v>
      </c>
      <c r="F2563" s="11" t="str">
        <f t="shared" ref="F2563:F2626" si="81">IF(A2562=A2563,"Interior","Capital")</f>
        <v>Interior</v>
      </c>
    </row>
    <row r="2564" spans="1:6" x14ac:dyDescent="0.25">
      <c r="A2564" s="2" t="s">
        <v>10979</v>
      </c>
      <c r="B2564" t="s">
        <v>7686</v>
      </c>
      <c r="C2564" t="str">
        <f t="shared" si="80"/>
        <v>PBJoão Pessoa</v>
      </c>
      <c r="D2564" s="11">
        <f>IF(A2564=A2563,'Cargos x vlr'!$G$4,'Cargos x vlr'!$F$4)</f>
        <v>200</v>
      </c>
      <c r="E2564" s="11">
        <f>IF(A2564=A2563,'Cargos x vlr'!$G$5,'Cargos x vlr'!$F$5)</f>
        <v>200</v>
      </c>
      <c r="F2564" s="11" t="str">
        <f t="shared" si="81"/>
        <v>Capital</v>
      </c>
    </row>
    <row r="2565" spans="1:6" x14ac:dyDescent="0.25">
      <c r="A2565" s="2" t="s">
        <v>10979</v>
      </c>
      <c r="B2565" t="s">
        <v>5771</v>
      </c>
      <c r="C2565" t="str">
        <f t="shared" si="80"/>
        <v>PBÁgua Branca</v>
      </c>
      <c r="D2565" s="11">
        <f>IF(A2565=A2564,'Cargos x vlr'!$G$4,'Cargos x vlr'!$F$4)</f>
        <v>200</v>
      </c>
      <c r="E2565" s="11">
        <f>IF(A2565=A2564,'Cargos x vlr'!$G$5,'Cargos x vlr'!$F$5)</f>
        <v>200</v>
      </c>
      <c r="F2565" s="11" t="str">
        <f t="shared" si="81"/>
        <v>Interior</v>
      </c>
    </row>
    <row r="2566" spans="1:6" x14ac:dyDescent="0.25">
      <c r="A2566" s="2" t="s">
        <v>10979</v>
      </c>
      <c r="B2566" t="s">
        <v>5906</v>
      </c>
      <c r="C2566" t="str">
        <f t="shared" si="80"/>
        <v>PBAguiar</v>
      </c>
      <c r="D2566" s="11">
        <f>IF(A2566=A2565,'Cargos x vlr'!$G$4,'Cargos x vlr'!$F$4)</f>
        <v>200</v>
      </c>
      <c r="E2566" s="11">
        <f>IF(A2566=A2565,'Cargos x vlr'!$G$5,'Cargos x vlr'!$F$5)</f>
        <v>200</v>
      </c>
      <c r="F2566" s="11" t="str">
        <f t="shared" si="81"/>
        <v>Interior</v>
      </c>
    </row>
    <row r="2567" spans="1:6" x14ac:dyDescent="0.25">
      <c r="A2567" s="2" t="s">
        <v>10979</v>
      </c>
      <c r="B2567" t="s">
        <v>5929</v>
      </c>
      <c r="C2567" t="str">
        <f t="shared" si="80"/>
        <v>PBAlagoa Grande</v>
      </c>
      <c r="D2567" s="11">
        <f>IF(A2567=A2566,'Cargos x vlr'!$G$4,'Cargos x vlr'!$F$4)</f>
        <v>200</v>
      </c>
      <c r="E2567" s="11">
        <f>IF(A2567=A2566,'Cargos x vlr'!$G$5,'Cargos x vlr'!$F$5)</f>
        <v>200</v>
      </c>
      <c r="F2567" s="11" t="str">
        <f t="shared" si="81"/>
        <v>Interior</v>
      </c>
    </row>
    <row r="2568" spans="1:6" x14ac:dyDescent="0.25">
      <c r="A2568" s="2" t="s">
        <v>10979</v>
      </c>
      <c r="B2568" t="s">
        <v>5951</v>
      </c>
      <c r="C2568" t="str">
        <f t="shared" si="80"/>
        <v>PBAlagoa Nova</v>
      </c>
      <c r="D2568" s="11">
        <f>IF(A2568=A2567,'Cargos x vlr'!$G$4,'Cargos x vlr'!$F$4)</f>
        <v>200</v>
      </c>
      <c r="E2568" s="11">
        <f>IF(A2568=A2567,'Cargos x vlr'!$G$5,'Cargos x vlr'!$F$5)</f>
        <v>200</v>
      </c>
      <c r="F2568" s="11" t="str">
        <f t="shared" si="81"/>
        <v>Interior</v>
      </c>
    </row>
    <row r="2569" spans="1:6" x14ac:dyDescent="0.25">
      <c r="A2569" s="2" t="s">
        <v>10979</v>
      </c>
      <c r="B2569" t="s">
        <v>5974</v>
      </c>
      <c r="C2569" t="str">
        <f t="shared" si="80"/>
        <v>PBAlagoinha</v>
      </c>
      <c r="D2569" s="11">
        <f>IF(A2569=A2568,'Cargos x vlr'!$G$4,'Cargos x vlr'!$F$4)</f>
        <v>200</v>
      </c>
      <c r="E2569" s="11">
        <f>IF(A2569=A2568,'Cargos x vlr'!$G$5,'Cargos x vlr'!$F$5)</f>
        <v>200</v>
      </c>
      <c r="F2569" s="11" t="str">
        <f t="shared" si="81"/>
        <v>Interior</v>
      </c>
    </row>
    <row r="2570" spans="1:6" x14ac:dyDescent="0.25">
      <c r="A2570" s="2" t="s">
        <v>10979</v>
      </c>
      <c r="B2570" t="s">
        <v>5996</v>
      </c>
      <c r="C2570" t="str">
        <f t="shared" si="80"/>
        <v>PBAlcantil</v>
      </c>
      <c r="D2570" s="11">
        <f>IF(A2570=A2569,'Cargos x vlr'!$G$4,'Cargos x vlr'!$F$4)</f>
        <v>200</v>
      </c>
      <c r="E2570" s="11">
        <f>IF(A2570=A2569,'Cargos x vlr'!$G$5,'Cargos x vlr'!$F$5)</f>
        <v>200</v>
      </c>
      <c r="F2570" s="11" t="str">
        <f t="shared" si="81"/>
        <v>Interior</v>
      </c>
    </row>
    <row r="2571" spans="1:6" x14ac:dyDescent="0.25">
      <c r="A2571" s="2" t="s">
        <v>10979</v>
      </c>
      <c r="B2571" t="s">
        <v>6018</v>
      </c>
      <c r="C2571" t="str">
        <f t="shared" si="80"/>
        <v>PBAlgodão de Jandaíra</v>
      </c>
      <c r="D2571" s="11">
        <f>IF(A2571=A2570,'Cargos x vlr'!$G$4,'Cargos x vlr'!$F$4)</f>
        <v>200</v>
      </c>
      <c r="E2571" s="11">
        <f>IF(A2571=A2570,'Cargos x vlr'!$G$5,'Cargos x vlr'!$F$5)</f>
        <v>200</v>
      </c>
      <c r="F2571" s="11" t="str">
        <f t="shared" si="81"/>
        <v>Interior</v>
      </c>
    </row>
    <row r="2572" spans="1:6" x14ac:dyDescent="0.25">
      <c r="A2572" s="2" t="s">
        <v>10979</v>
      </c>
      <c r="B2572" t="s">
        <v>6040</v>
      </c>
      <c r="C2572" t="str">
        <f t="shared" si="80"/>
        <v>PBAlhandra</v>
      </c>
      <c r="D2572" s="11">
        <f>IF(A2572=A2571,'Cargos x vlr'!$G$4,'Cargos x vlr'!$F$4)</f>
        <v>200</v>
      </c>
      <c r="E2572" s="11">
        <f>IF(A2572=A2571,'Cargos x vlr'!$G$5,'Cargos x vlr'!$F$5)</f>
        <v>200</v>
      </c>
      <c r="F2572" s="11" t="str">
        <f t="shared" si="81"/>
        <v>Interior</v>
      </c>
    </row>
    <row r="2573" spans="1:6" x14ac:dyDescent="0.25">
      <c r="A2573" s="2" t="s">
        <v>10979</v>
      </c>
      <c r="B2573" t="s">
        <v>6063</v>
      </c>
      <c r="C2573" t="str">
        <f t="shared" si="80"/>
        <v>PBAmparo</v>
      </c>
      <c r="D2573" s="11">
        <f>IF(A2573=A2572,'Cargos x vlr'!$G$4,'Cargos x vlr'!$F$4)</f>
        <v>200</v>
      </c>
      <c r="E2573" s="11">
        <f>IF(A2573=A2572,'Cargos x vlr'!$G$5,'Cargos x vlr'!$F$5)</f>
        <v>200</v>
      </c>
      <c r="F2573" s="11" t="str">
        <f t="shared" si="81"/>
        <v>Interior</v>
      </c>
    </row>
    <row r="2574" spans="1:6" x14ac:dyDescent="0.25">
      <c r="A2574" s="2" t="s">
        <v>10979</v>
      </c>
      <c r="B2574" t="s">
        <v>6086</v>
      </c>
      <c r="C2574" t="str">
        <f t="shared" si="80"/>
        <v>PBAparecida</v>
      </c>
      <c r="D2574" s="11">
        <f>IF(A2574=A2573,'Cargos x vlr'!$G$4,'Cargos x vlr'!$F$4)</f>
        <v>200</v>
      </c>
      <c r="E2574" s="11">
        <f>IF(A2574=A2573,'Cargos x vlr'!$G$5,'Cargos x vlr'!$F$5)</f>
        <v>200</v>
      </c>
      <c r="F2574" s="11" t="str">
        <f t="shared" si="81"/>
        <v>Interior</v>
      </c>
    </row>
    <row r="2575" spans="1:6" x14ac:dyDescent="0.25">
      <c r="A2575" s="2" t="s">
        <v>10979</v>
      </c>
      <c r="B2575" t="s">
        <v>6108</v>
      </c>
      <c r="C2575" t="str">
        <f t="shared" si="80"/>
        <v>PBAraçagi</v>
      </c>
      <c r="D2575" s="11">
        <f>IF(A2575=A2574,'Cargos x vlr'!$G$4,'Cargos x vlr'!$F$4)</f>
        <v>200</v>
      </c>
      <c r="E2575" s="11">
        <f>IF(A2575=A2574,'Cargos x vlr'!$G$5,'Cargos x vlr'!$F$5)</f>
        <v>200</v>
      </c>
      <c r="F2575" s="11" t="str">
        <f t="shared" si="81"/>
        <v>Interior</v>
      </c>
    </row>
    <row r="2576" spans="1:6" x14ac:dyDescent="0.25">
      <c r="A2576" s="2" t="s">
        <v>10979</v>
      </c>
      <c r="B2576" t="s">
        <v>6129</v>
      </c>
      <c r="C2576" t="str">
        <f t="shared" si="80"/>
        <v>PBArara</v>
      </c>
      <c r="D2576" s="11">
        <f>IF(A2576=A2575,'Cargos x vlr'!$G$4,'Cargos x vlr'!$F$4)</f>
        <v>200</v>
      </c>
      <c r="E2576" s="11">
        <f>IF(A2576=A2575,'Cargos x vlr'!$G$5,'Cargos x vlr'!$F$5)</f>
        <v>200</v>
      </c>
      <c r="F2576" s="11" t="str">
        <f t="shared" si="81"/>
        <v>Interior</v>
      </c>
    </row>
    <row r="2577" spans="1:6" x14ac:dyDescent="0.25">
      <c r="A2577" s="2" t="s">
        <v>10979</v>
      </c>
      <c r="B2577" t="s">
        <v>6150</v>
      </c>
      <c r="C2577" t="str">
        <f t="shared" si="80"/>
        <v>PBAraruna</v>
      </c>
      <c r="D2577" s="11">
        <f>IF(A2577=A2576,'Cargos x vlr'!$G$4,'Cargos x vlr'!$F$4)</f>
        <v>200</v>
      </c>
      <c r="E2577" s="11">
        <f>IF(A2577=A2576,'Cargos x vlr'!$G$5,'Cargos x vlr'!$F$5)</f>
        <v>200</v>
      </c>
      <c r="F2577" s="11" t="str">
        <f t="shared" si="81"/>
        <v>Interior</v>
      </c>
    </row>
    <row r="2578" spans="1:6" x14ac:dyDescent="0.25">
      <c r="A2578" s="2" t="s">
        <v>10979</v>
      </c>
      <c r="B2578" t="s">
        <v>6172</v>
      </c>
      <c r="C2578" t="str">
        <f t="shared" si="80"/>
        <v>PBAreia</v>
      </c>
      <c r="D2578" s="11">
        <f>IF(A2578=A2577,'Cargos x vlr'!$G$4,'Cargos x vlr'!$F$4)</f>
        <v>200</v>
      </c>
      <c r="E2578" s="11">
        <f>IF(A2578=A2577,'Cargos x vlr'!$G$5,'Cargos x vlr'!$F$5)</f>
        <v>200</v>
      </c>
      <c r="F2578" s="11" t="str">
        <f t="shared" si="81"/>
        <v>Interior</v>
      </c>
    </row>
    <row r="2579" spans="1:6" x14ac:dyDescent="0.25">
      <c r="A2579" s="2" t="s">
        <v>10979</v>
      </c>
      <c r="B2579" t="s">
        <v>6194</v>
      </c>
      <c r="C2579" t="str">
        <f t="shared" si="80"/>
        <v>PBAreia de Baraúnas</v>
      </c>
      <c r="D2579" s="11">
        <f>IF(A2579=A2578,'Cargos x vlr'!$G$4,'Cargos x vlr'!$F$4)</f>
        <v>200</v>
      </c>
      <c r="E2579" s="11">
        <f>IF(A2579=A2578,'Cargos x vlr'!$G$5,'Cargos x vlr'!$F$5)</f>
        <v>200</v>
      </c>
      <c r="F2579" s="11" t="str">
        <f t="shared" si="81"/>
        <v>Interior</v>
      </c>
    </row>
    <row r="2580" spans="1:6" x14ac:dyDescent="0.25">
      <c r="A2580" s="2" t="s">
        <v>10979</v>
      </c>
      <c r="B2580" t="s">
        <v>6217</v>
      </c>
      <c r="C2580" t="str">
        <f t="shared" si="80"/>
        <v>PBAreial</v>
      </c>
      <c r="D2580" s="11">
        <f>IF(A2580=A2579,'Cargos x vlr'!$G$4,'Cargos x vlr'!$F$4)</f>
        <v>200</v>
      </c>
      <c r="E2580" s="11">
        <f>IF(A2580=A2579,'Cargos x vlr'!$G$5,'Cargos x vlr'!$F$5)</f>
        <v>200</v>
      </c>
      <c r="F2580" s="11" t="str">
        <f t="shared" si="81"/>
        <v>Interior</v>
      </c>
    </row>
    <row r="2581" spans="1:6" x14ac:dyDescent="0.25">
      <c r="A2581" s="2" t="s">
        <v>10979</v>
      </c>
      <c r="B2581" t="s">
        <v>6238</v>
      </c>
      <c r="C2581" t="str">
        <f t="shared" si="80"/>
        <v>PBAroeiras</v>
      </c>
      <c r="D2581" s="11">
        <f>IF(A2581=A2580,'Cargos x vlr'!$G$4,'Cargos x vlr'!$F$4)</f>
        <v>200</v>
      </c>
      <c r="E2581" s="11">
        <f>IF(A2581=A2580,'Cargos x vlr'!$G$5,'Cargos x vlr'!$F$5)</f>
        <v>200</v>
      </c>
      <c r="F2581" s="11" t="str">
        <f t="shared" si="81"/>
        <v>Interior</v>
      </c>
    </row>
    <row r="2582" spans="1:6" x14ac:dyDescent="0.25">
      <c r="A2582" s="2" t="s">
        <v>10979</v>
      </c>
      <c r="B2582" t="s">
        <v>6259</v>
      </c>
      <c r="C2582" t="str">
        <f t="shared" si="80"/>
        <v>PBAssunção</v>
      </c>
      <c r="D2582" s="11">
        <f>IF(A2582=A2581,'Cargos x vlr'!$G$4,'Cargos x vlr'!$F$4)</f>
        <v>200</v>
      </c>
      <c r="E2582" s="11">
        <f>IF(A2582=A2581,'Cargos x vlr'!$G$5,'Cargos x vlr'!$F$5)</f>
        <v>200</v>
      </c>
      <c r="F2582" s="11" t="str">
        <f t="shared" si="81"/>
        <v>Interior</v>
      </c>
    </row>
    <row r="2583" spans="1:6" x14ac:dyDescent="0.25">
      <c r="A2583" s="2" t="s">
        <v>10979</v>
      </c>
      <c r="B2583" t="s">
        <v>6279</v>
      </c>
      <c r="C2583" t="str">
        <f t="shared" si="80"/>
        <v>PBBaía da Traição</v>
      </c>
      <c r="D2583" s="11">
        <f>IF(A2583=A2582,'Cargos x vlr'!$G$4,'Cargos x vlr'!$F$4)</f>
        <v>200</v>
      </c>
      <c r="E2583" s="11">
        <f>IF(A2583=A2582,'Cargos x vlr'!$G$5,'Cargos x vlr'!$F$5)</f>
        <v>200</v>
      </c>
      <c r="F2583" s="11" t="str">
        <f t="shared" si="81"/>
        <v>Interior</v>
      </c>
    </row>
    <row r="2584" spans="1:6" x14ac:dyDescent="0.25">
      <c r="A2584" s="2" t="s">
        <v>10979</v>
      </c>
      <c r="B2584" t="s">
        <v>6299</v>
      </c>
      <c r="C2584" t="str">
        <f t="shared" si="80"/>
        <v>PBBananeiras</v>
      </c>
      <c r="D2584" s="11">
        <f>IF(A2584=A2583,'Cargos x vlr'!$G$4,'Cargos x vlr'!$F$4)</f>
        <v>200</v>
      </c>
      <c r="E2584" s="11">
        <f>IF(A2584=A2583,'Cargos x vlr'!$G$5,'Cargos x vlr'!$F$5)</f>
        <v>200</v>
      </c>
      <c r="F2584" s="11" t="str">
        <f t="shared" si="81"/>
        <v>Interior</v>
      </c>
    </row>
    <row r="2585" spans="1:6" x14ac:dyDescent="0.25">
      <c r="A2585" s="2" t="s">
        <v>10979</v>
      </c>
      <c r="B2585" t="s">
        <v>6177</v>
      </c>
      <c r="C2585" t="str">
        <f t="shared" si="80"/>
        <v>PBBaraúna</v>
      </c>
      <c r="D2585" s="11">
        <f>IF(A2585=A2584,'Cargos x vlr'!$G$4,'Cargos x vlr'!$F$4)</f>
        <v>200</v>
      </c>
      <c r="E2585" s="11">
        <f>IF(A2585=A2584,'Cargos x vlr'!$G$5,'Cargos x vlr'!$F$5)</f>
        <v>200</v>
      </c>
      <c r="F2585" s="11" t="str">
        <f t="shared" si="81"/>
        <v>Interior</v>
      </c>
    </row>
    <row r="2586" spans="1:6" x14ac:dyDescent="0.25">
      <c r="A2586" s="2" t="s">
        <v>10979</v>
      </c>
      <c r="B2586" t="s">
        <v>6340</v>
      </c>
      <c r="C2586" t="str">
        <f t="shared" si="80"/>
        <v>PBBarra de Santa Rosa</v>
      </c>
      <c r="D2586" s="11">
        <f>IF(A2586=A2585,'Cargos x vlr'!$G$4,'Cargos x vlr'!$F$4)</f>
        <v>200</v>
      </c>
      <c r="E2586" s="11">
        <f>IF(A2586=A2585,'Cargos x vlr'!$G$5,'Cargos x vlr'!$F$5)</f>
        <v>200</v>
      </c>
      <c r="F2586" s="11" t="str">
        <f t="shared" si="81"/>
        <v>Interior</v>
      </c>
    </row>
    <row r="2587" spans="1:6" x14ac:dyDescent="0.25">
      <c r="A2587" s="2" t="s">
        <v>10979</v>
      </c>
      <c r="B2587" t="s">
        <v>6358</v>
      </c>
      <c r="C2587" t="str">
        <f t="shared" si="80"/>
        <v>PBBarra de Santana</v>
      </c>
      <c r="D2587" s="11">
        <f>IF(A2587=A2586,'Cargos x vlr'!$G$4,'Cargos x vlr'!$F$4)</f>
        <v>200</v>
      </c>
      <c r="E2587" s="11">
        <f>IF(A2587=A2586,'Cargos x vlr'!$G$5,'Cargos x vlr'!$F$5)</f>
        <v>200</v>
      </c>
      <c r="F2587" s="11" t="str">
        <f t="shared" si="81"/>
        <v>Interior</v>
      </c>
    </row>
    <row r="2588" spans="1:6" x14ac:dyDescent="0.25">
      <c r="A2588" s="2" t="s">
        <v>10979</v>
      </c>
      <c r="B2588" t="s">
        <v>5776</v>
      </c>
      <c r="C2588" t="str">
        <f t="shared" si="80"/>
        <v>PBBarra de São Miguel</v>
      </c>
      <c r="D2588" s="11">
        <f>IF(A2588=A2587,'Cargos x vlr'!$G$4,'Cargos x vlr'!$F$4)</f>
        <v>200</v>
      </c>
      <c r="E2588" s="11">
        <f>IF(A2588=A2587,'Cargos x vlr'!$G$5,'Cargos x vlr'!$F$5)</f>
        <v>200</v>
      </c>
      <c r="F2588" s="11" t="str">
        <f t="shared" si="81"/>
        <v>Interior</v>
      </c>
    </row>
    <row r="2589" spans="1:6" x14ac:dyDescent="0.25">
      <c r="A2589" s="2" t="s">
        <v>10979</v>
      </c>
      <c r="B2589" t="s">
        <v>6396</v>
      </c>
      <c r="C2589" t="str">
        <f t="shared" si="80"/>
        <v>PBBayeux</v>
      </c>
      <c r="D2589" s="11">
        <f>IF(A2589=A2588,'Cargos x vlr'!$G$4,'Cargos x vlr'!$F$4)</f>
        <v>200</v>
      </c>
      <c r="E2589" s="11">
        <f>IF(A2589=A2588,'Cargos x vlr'!$G$5,'Cargos x vlr'!$F$5)</f>
        <v>200</v>
      </c>
      <c r="F2589" s="11" t="str">
        <f t="shared" si="81"/>
        <v>Interior</v>
      </c>
    </row>
    <row r="2590" spans="1:6" x14ac:dyDescent="0.25">
      <c r="A2590" s="2" t="s">
        <v>10979</v>
      </c>
      <c r="B2590" t="s">
        <v>5778</v>
      </c>
      <c r="C2590" t="str">
        <f t="shared" si="80"/>
        <v>PBBelém</v>
      </c>
      <c r="D2590" s="11">
        <f>IF(A2590=A2589,'Cargos x vlr'!$G$4,'Cargos x vlr'!$F$4)</f>
        <v>200</v>
      </c>
      <c r="E2590" s="11">
        <f>IF(A2590=A2589,'Cargos x vlr'!$G$5,'Cargos x vlr'!$F$5)</f>
        <v>200</v>
      </c>
      <c r="F2590" s="11" t="str">
        <f t="shared" si="81"/>
        <v>Interior</v>
      </c>
    </row>
    <row r="2591" spans="1:6" x14ac:dyDescent="0.25">
      <c r="A2591" s="2" t="s">
        <v>10979</v>
      </c>
      <c r="B2591" t="s">
        <v>6434</v>
      </c>
      <c r="C2591" t="str">
        <f t="shared" si="80"/>
        <v>PBBelém do Brejo do Cruz</v>
      </c>
      <c r="D2591" s="11">
        <f>IF(A2591=A2590,'Cargos x vlr'!$G$4,'Cargos x vlr'!$F$4)</f>
        <v>200</v>
      </c>
      <c r="E2591" s="11">
        <f>IF(A2591=A2590,'Cargos x vlr'!$G$5,'Cargos x vlr'!$F$5)</f>
        <v>200</v>
      </c>
      <c r="F2591" s="11" t="str">
        <f t="shared" si="81"/>
        <v>Interior</v>
      </c>
    </row>
    <row r="2592" spans="1:6" x14ac:dyDescent="0.25">
      <c r="A2592" s="2" t="s">
        <v>10979</v>
      </c>
      <c r="B2592" t="s">
        <v>6454</v>
      </c>
      <c r="C2592" t="str">
        <f t="shared" si="80"/>
        <v>PBBernardino Batista</v>
      </c>
      <c r="D2592" s="11">
        <f>IF(A2592=A2591,'Cargos x vlr'!$G$4,'Cargos x vlr'!$F$4)</f>
        <v>200</v>
      </c>
      <c r="E2592" s="11">
        <f>IF(A2592=A2591,'Cargos x vlr'!$G$5,'Cargos x vlr'!$F$5)</f>
        <v>200</v>
      </c>
      <c r="F2592" s="11" t="str">
        <f t="shared" si="81"/>
        <v>Interior</v>
      </c>
    </row>
    <row r="2593" spans="1:6" x14ac:dyDescent="0.25">
      <c r="A2593" s="2" t="s">
        <v>10979</v>
      </c>
      <c r="B2593" t="s">
        <v>6473</v>
      </c>
      <c r="C2593" t="str">
        <f t="shared" si="80"/>
        <v>PBBoa Ventura</v>
      </c>
      <c r="D2593" s="11">
        <f>IF(A2593=A2592,'Cargos x vlr'!$G$4,'Cargos x vlr'!$F$4)</f>
        <v>200</v>
      </c>
      <c r="E2593" s="11">
        <f>IF(A2593=A2592,'Cargos x vlr'!$G$5,'Cargos x vlr'!$F$5)</f>
        <v>200</v>
      </c>
      <c r="F2593" s="11" t="str">
        <f t="shared" si="81"/>
        <v>Interior</v>
      </c>
    </row>
    <row r="2594" spans="1:6" x14ac:dyDescent="0.25">
      <c r="A2594" s="2" t="s">
        <v>10979</v>
      </c>
      <c r="B2594" t="s">
        <v>5935</v>
      </c>
      <c r="C2594" t="str">
        <f t="shared" si="80"/>
        <v>PBBoa Vista</v>
      </c>
      <c r="D2594" s="11">
        <f>IF(A2594=A2593,'Cargos x vlr'!$G$4,'Cargos x vlr'!$F$4)</f>
        <v>200</v>
      </c>
      <c r="E2594" s="11">
        <f>IF(A2594=A2593,'Cargos x vlr'!$G$5,'Cargos x vlr'!$F$5)</f>
        <v>200</v>
      </c>
      <c r="F2594" s="11" t="str">
        <f t="shared" si="81"/>
        <v>Interior</v>
      </c>
    </row>
    <row r="2595" spans="1:6" x14ac:dyDescent="0.25">
      <c r="A2595" s="2" t="s">
        <v>10979</v>
      </c>
      <c r="B2595" t="s">
        <v>6284</v>
      </c>
      <c r="C2595" t="str">
        <f t="shared" si="80"/>
        <v>PBBom Jesus</v>
      </c>
      <c r="D2595" s="11">
        <f>IF(A2595=A2594,'Cargos x vlr'!$G$4,'Cargos x vlr'!$F$4)</f>
        <v>200</v>
      </c>
      <c r="E2595" s="11">
        <f>IF(A2595=A2594,'Cargos x vlr'!$G$5,'Cargos x vlr'!$F$5)</f>
        <v>200</v>
      </c>
      <c r="F2595" s="11" t="str">
        <f t="shared" si="81"/>
        <v>Interior</v>
      </c>
    </row>
    <row r="2596" spans="1:6" x14ac:dyDescent="0.25">
      <c r="A2596" s="2" t="s">
        <v>10979</v>
      </c>
      <c r="B2596" t="s">
        <v>6531</v>
      </c>
      <c r="C2596" t="str">
        <f t="shared" si="80"/>
        <v>PBBom Sucesso</v>
      </c>
      <c r="D2596" s="11">
        <f>IF(A2596=A2595,'Cargos x vlr'!$G$4,'Cargos x vlr'!$F$4)</f>
        <v>200</v>
      </c>
      <c r="E2596" s="11">
        <f>IF(A2596=A2595,'Cargos x vlr'!$G$5,'Cargos x vlr'!$F$5)</f>
        <v>200</v>
      </c>
      <c r="F2596" s="11" t="str">
        <f t="shared" si="81"/>
        <v>Interior</v>
      </c>
    </row>
    <row r="2597" spans="1:6" x14ac:dyDescent="0.25">
      <c r="A2597" s="2" t="s">
        <v>10979</v>
      </c>
      <c r="B2597" t="s">
        <v>6552</v>
      </c>
      <c r="C2597" t="str">
        <f t="shared" si="80"/>
        <v>PBBonito de Santa Fé</v>
      </c>
      <c r="D2597" s="11">
        <f>IF(A2597=A2596,'Cargos x vlr'!$G$4,'Cargos x vlr'!$F$4)</f>
        <v>200</v>
      </c>
      <c r="E2597" s="11">
        <f>IF(A2597=A2596,'Cargos x vlr'!$G$5,'Cargos x vlr'!$F$5)</f>
        <v>200</v>
      </c>
      <c r="F2597" s="11" t="str">
        <f t="shared" si="81"/>
        <v>Interior</v>
      </c>
    </row>
    <row r="2598" spans="1:6" x14ac:dyDescent="0.25">
      <c r="A2598" s="2" t="s">
        <v>10979</v>
      </c>
      <c r="B2598" t="s">
        <v>6571</v>
      </c>
      <c r="C2598" t="str">
        <f t="shared" si="80"/>
        <v>PBBoqueirão</v>
      </c>
      <c r="D2598" s="11">
        <f>IF(A2598=A2597,'Cargos x vlr'!$G$4,'Cargos x vlr'!$F$4)</f>
        <v>200</v>
      </c>
      <c r="E2598" s="11">
        <f>IF(A2598=A2597,'Cargos x vlr'!$G$5,'Cargos x vlr'!$F$5)</f>
        <v>200</v>
      </c>
      <c r="F2598" s="11" t="str">
        <f t="shared" si="81"/>
        <v>Interior</v>
      </c>
    </row>
    <row r="2599" spans="1:6" x14ac:dyDescent="0.25">
      <c r="A2599" s="2" t="s">
        <v>10979</v>
      </c>
      <c r="B2599" t="s">
        <v>6592</v>
      </c>
      <c r="C2599" t="str">
        <f t="shared" si="80"/>
        <v>PBBorborema</v>
      </c>
      <c r="D2599" s="11">
        <f>IF(A2599=A2598,'Cargos x vlr'!$G$4,'Cargos x vlr'!$F$4)</f>
        <v>200</v>
      </c>
      <c r="E2599" s="11">
        <f>IF(A2599=A2598,'Cargos x vlr'!$G$5,'Cargos x vlr'!$F$5)</f>
        <v>200</v>
      </c>
      <c r="F2599" s="11" t="str">
        <f t="shared" si="81"/>
        <v>Interior</v>
      </c>
    </row>
    <row r="2600" spans="1:6" x14ac:dyDescent="0.25">
      <c r="A2600" s="2" t="s">
        <v>10979</v>
      </c>
      <c r="B2600" t="s">
        <v>6613</v>
      </c>
      <c r="C2600" t="str">
        <f t="shared" si="80"/>
        <v>PBBrejo do Cruz</v>
      </c>
      <c r="D2600" s="11">
        <f>IF(A2600=A2599,'Cargos x vlr'!$G$4,'Cargos x vlr'!$F$4)</f>
        <v>200</v>
      </c>
      <c r="E2600" s="11">
        <f>IF(A2600=A2599,'Cargos x vlr'!$G$5,'Cargos x vlr'!$F$5)</f>
        <v>200</v>
      </c>
      <c r="F2600" s="11" t="str">
        <f t="shared" si="81"/>
        <v>Interior</v>
      </c>
    </row>
    <row r="2601" spans="1:6" x14ac:dyDescent="0.25">
      <c r="A2601" s="2" t="s">
        <v>10979</v>
      </c>
      <c r="B2601" t="s">
        <v>6634</v>
      </c>
      <c r="C2601" t="str">
        <f t="shared" si="80"/>
        <v>PBBrejo dos Santos</v>
      </c>
      <c r="D2601" s="11">
        <f>IF(A2601=A2600,'Cargos x vlr'!$G$4,'Cargos x vlr'!$F$4)</f>
        <v>200</v>
      </c>
      <c r="E2601" s="11">
        <f>IF(A2601=A2600,'Cargos x vlr'!$G$5,'Cargos x vlr'!$F$5)</f>
        <v>200</v>
      </c>
      <c r="F2601" s="11" t="str">
        <f t="shared" si="81"/>
        <v>Interior</v>
      </c>
    </row>
    <row r="2602" spans="1:6" x14ac:dyDescent="0.25">
      <c r="A2602" s="2" t="s">
        <v>10979</v>
      </c>
      <c r="B2602" t="s">
        <v>6654</v>
      </c>
      <c r="C2602" t="str">
        <f t="shared" si="80"/>
        <v>PBCaaporã</v>
      </c>
      <c r="D2602" s="11">
        <f>IF(A2602=A2601,'Cargos x vlr'!$G$4,'Cargos x vlr'!$F$4)</f>
        <v>200</v>
      </c>
      <c r="E2602" s="11">
        <f>IF(A2602=A2601,'Cargos x vlr'!$G$5,'Cargos x vlr'!$F$5)</f>
        <v>200</v>
      </c>
      <c r="F2602" s="11" t="str">
        <f t="shared" si="81"/>
        <v>Interior</v>
      </c>
    </row>
    <row r="2603" spans="1:6" x14ac:dyDescent="0.25">
      <c r="A2603" s="2" t="s">
        <v>10979</v>
      </c>
      <c r="B2603" t="s">
        <v>6674</v>
      </c>
      <c r="C2603" t="str">
        <f t="shared" si="80"/>
        <v>PBCabaceiras</v>
      </c>
      <c r="D2603" s="11">
        <f>IF(A2603=A2602,'Cargos x vlr'!$G$4,'Cargos x vlr'!$F$4)</f>
        <v>200</v>
      </c>
      <c r="E2603" s="11">
        <f>IF(A2603=A2602,'Cargos x vlr'!$G$5,'Cargos x vlr'!$F$5)</f>
        <v>200</v>
      </c>
      <c r="F2603" s="11" t="str">
        <f t="shared" si="81"/>
        <v>Interior</v>
      </c>
    </row>
    <row r="2604" spans="1:6" x14ac:dyDescent="0.25">
      <c r="A2604" s="2" t="s">
        <v>10979</v>
      </c>
      <c r="B2604" t="s">
        <v>6695</v>
      </c>
      <c r="C2604" t="str">
        <f t="shared" si="80"/>
        <v>PBCabedelo</v>
      </c>
      <c r="D2604" s="11">
        <f>IF(A2604=A2603,'Cargos x vlr'!$G$4,'Cargos x vlr'!$F$4)</f>
        <v>200</v>
      </c>
      <c r="E2604" s="11">
        <f>IF(A2604=A2603,'Cargos x vlr'!$G$5,'Cargos x vlr'!$F$5)</f>
        <v>200</v>
      </c>
      <c r="F2604" s="11" t="str">
        <f t="shared" si="81"/>
        <v>Interior</v>
      </c>
    </row>
    <row r="2605" spans="1:6" x14ac:dyDescent="0.25">
      <c r="A2605" s="2" t="s">
        <v>10979</v>
      </c>
      <c r="B2605" t="s">
        <v>6715</v>
      </c>
      <c r="C2605" t="str">
        <f t="shared" si="80"/>
        <v>PBCachoeira dos Índios</v>
      </c>
      <c r="D2605" s="11">
        <f>IF(A2605=A2604,'Cargos x vlr'!$G$4,'Cargos x vlr'!$F$4)</f>
        <v>200</v>
      </c>
      <c r="E2605" s="11">
        <f>IF(A2605=A2604,'Cargos x vlr'!$G$5,'Cargos x vlr'!$F$5)</f>
        <v>200</v>
      </c>
      <c r="F2605" s="11" t="str">
        <f t="shared" si="81"/>
        <v>Interior</v>
      </c>
    </row>
    <row r="2606" spans="1:6" x14ac:dyDescent="0.25">
      <c r="A2606" s="2" t="s">
        <v>10979</v>
      </c>
      <c r="B2606" t="s">
        <v>6735</v>
      </c>
      <c r="C2606" t="str">
        <f t="shared" si="80"/>
        <v>PBCacimba de Areia</v>
      </c>
      <c r="D2606" s="11">
        <f>IF(A2606=A2605,'Cargos x vlr'!$G$4,'Cargos x vlr'!$F$4)</f>
        <v>200</v>
      </c>
      <c r="E2606" s="11">
        <f>IF(A2606=A2605,'Cargos x vlr'!$G$5,'Cargos x vlr'!$F$5)</f>
        <v>200</v>
      </c>
      <c r="F2606" s="11" t="str">
        <f t="shared" si="81"/>
        <v>Interior</v>
      </c>
    </row>
    <row r="2607" spans="1:6" x14ac:dyDescent="0.25">
      <c r="A2607" s="2" t="s">
        <v>10979</v>
      </c>
      <c r="B2607" t="s">
        <v>6755</v>
      </c>
      <c r="C2607" t="str">
        <f t="shared" si="80"/>
        <v>PBCacimba de Dentro</v>
      </c>
      <c r="D2607" s="11">
        <f>IF(A2607=A2606,'Cargos x vlr'!$G$4,'Cargos x vlr'!$F$4)</f>
        <v>200</v>
      </c>
      <c r="E2607" s="11">
        <f>IF(A2607=A2606,'Cargos x vlr'!$G$5,'Cargos x vlr'!$F$5)</f>
        <v>200</v>
      </c>
      <c r="F2607" s="11" t="str">
        <f t="shared" si="81"/>
        <v>Interior</v>
      </c>
    </row>
    <row r="2608" spans="1:6" x14ac:dyDescent="0.25">
      <c r="A2608" s="2" t="s">
        <v>10979</v>
      </c>
      <c r="B2608" t="s">
        <v>6775</v>
      </c>
      <c r="C2608" t="str">
        <f t="shared" si="80"/>
        <v>PBCacimbas</v>
      </c>
      <c r="D2608" s="11">
        <f>IF(A2608=A2607,'Cargos x vlr'!$G$4,'Cargos x vlr'!$F$4)</f>
        <v>200</v>
      </c>
      <c r="E2608" s="11">
        <f>IF(A2608=A2607,'Cargos x vlr'!$G$5,'Cargos x vlr'!$F$5)</f>
        <v>200</v>
      </c>
      <c r="F2608" s="11" t="str">
        <f t="shared" si="81"/>
        <v>Interior</v>
      </c>
    </row>
    <row r="2609" spans="1:6" x14ac:dyDescent="0.25">
      <c r="A2609" s="2" t="s">
        <v>10979</v>
      </c>
      <c r="B2609" t="s">
        <v>6796</v>
      </c>
      <c r="C2609" t="str">
        <f t="shared" si="80"/>
        <v>PBCaiçara</v>
      </c>
      <c r="D2609" s="11">
        <f>IF(A2609=A2608,'Cargos x vlr'!$G$4,'Cargos x vlr'!$F$4)</f>
        <v>200</v>
      </c>
      <c r="E2609" s="11">
        <f>IF(A2609=A2608,'Cargos x vlr'!$G$5,'Cargos x vlr'!$F$5)</f>
        <v>200</v>
      </c>
      <c r="F2609" s="11" t="str">
        <f t="shared" si="81"/>
        <v>Interior</v>
      </c>
    </row>
    <row r="2610" spans="1:6" x14ac:dyDescent="0.25">
      <c r="A2610" s="2" t="s">
        <v>10979</v>
      </c>
      <c r="B2610" t="s">
        <v>6817</v>
      </c>
      <c r="C2610" t="str">
        <f t="shared" si="80"/>
        <v>PBCajazeiras</v>
      </c>
      <c r="D2610" s="11">
        <f>IF(A2610=A2609,'Cargos x vlr'!$G$4,'Cargos x vlr'!$F$4)</f>
        <v>200</v>
      </c>
      <c r="E2610" s="11">
        <f>IF(A2610=A2609,'Cargos x vlr'!$G$5,'Cargos x vlr'!$F$5)</f>
        <v>200</v>
      </c>
      <c r="F2610" s="11" t="str">
        <f t="shared" si="81"/>
        <v>Interior</v>
      </c>
    </row>
    <row r="2611" spans="1:6" x14ac:dyDescent="0.25">
      <c r="A2611" s="2" t="s">
        <v>10979</v>
      </c>
      <c r="B2611" t="s">
        <v>6838</v>
      </c>
      <c r="C2611" t="str">
        <f t="shared" si="80"/>
        <v>PBCajazeirinhas</v>
      </c>
      <c r="D2611" s="11">
        <f>IF(A2611=A2610,'Cargos x vlr'!$G$4,'Cargos x vlr'!$F$4)</f>
        <v>200</v>
      </c>
      <c r="E2611" s="11">
        <f>IF(A2611=A2610,'Cargos x vlr'!$G$5,'Cargos x vlr'!$F$5)</f>
        <v>200</v>
      </c>
      <c r="F2611" s="11" t="str">
        <f t="shared" si="81"/>
        <v>Interior</v>
      </c>
    </row>
    <row r="2612" spans="1:6" x14ac:dyDescent="0.25">
      <c r="A2612" s="2" t="s">
        <v>10979</v>
      </c>
      <c r="B2612" t="s">
        <v>6859</v>
      </c>
      <c r="C2612" t="str">
        <f t="shared" si="80"/>
        <v>PBCaldas Brandão</v>
      </c>
      <c r="D2612" s="11">
        <f>IF(A2612=A2611,'Cargos x vlr'!$G$4,'Cargos x vlr'!$F$4)</f>
        <v>200</v>
      </c>
      <c r="E2612" s="11">
        <f>IF(A2612=A2611,'Cargos x vlr'!$G$5,'Cargos x vlr'!$F$5)</f>
        <v>200</v>
      </c>
      <c r="F2612" s="11" t="str">
        <f t="shared" si="81"/>
        <v>Interior</v>
      </c>
    </row>
    <row r="2613" spans="1:6" x14ac:dyDescent="0.25">
      <c r="A2613" s="2" t="s">
        <v>10979</v>
      </c>
      <c r="B2613" t="s">
        <v>6879</v>
      </c>
      <c r="C2613" t="str">
        <f t="shared" si="80"/>
        <v>PBCamalaú</v>
      </c>
      <c r="D2613" s="11">
        <f>IF(A2613=A2612,'Cargos x vlr'!$G$4,'Cargos x vlr'!$F$4)</f>
        <v>200</v>
      </c>
      <c r="E2613" s="11">
        <f>IF(A2613=A2612,'Cargos x vlr'!$G$5,'Cargos x vlr'!$F$5)</f>
        <v>200</v>
      </c>
      <c r="F2613" s="11" t="str">
        <f t="shared" si="81"/>
        <v>Interior</v>
      </c>
    </row>
    <row r="2614" spans="1:6" x14ac:dyDescent="0.25">
      <c r="A2614" s="2" t="s">
        <v>10979</v>
      </c>
      <c r="B2614" t="s">
        <v>6898</v>
      </c>
      <c r="C2614" t="str">
        <f t="shared" si="80"/>
        <v>PBCampina Grande</v>
      </c>
      <c r="D2614" s="11">
        <f>IF(A2614=A2613,'Cargos x vlr'!$G$4,'Cargos x vlr'!$F$4)</f>
        <v>200</v>
      </c>
      <c r="E2614" s="11">
        <f>IF(A2614=A2613,'Cargos x vlr'!$G$5,'Cargos x vlr'!$F$5)</f>
        <v>200</v>
      </c>
      <c r="F2614" s="11" t="str">
        <f t="shared" si="81"/>
        <v>Interior</v>
      </c>
    </row>
    <row r="2615" spans="1:6" x14ac:dyDescent="0.25">
      <c r="A2615" s="2" t="s">
        <v>10979</v>
      </c>
      <c r="B2615" t="s">
        <v>6919</v>
      </c>
      <c r="C2615" t="str">
        <f t="shared" si="80"/>
        <v>PBCapim</v>
      </c>
      <c r="D2615" s="11">
        <f>IF(A2615=A2614,'Cargos x vlr'!$G$4,'Cargos x vlr'!$F$4)</f>
        <v>200</v>
      </c>
      <c r="E2615" s="11">
        <f>IF(A2615=A2614,'Cargos x vlr'!$G$5,'Cargos x vlr'!$F$5)</f>
        <v>200</v>
      </c>
      <c r="F2615" s="11" t="str">
        <f t="shared" si="81"/>
        <v>Interior</v>
      </c>
    </row>
    <row r="2616" spans="1:6" x14ac:dyDescent="0.25">
      <c r="A2616" s="2" t="s">
        <v>10979</v>
      </c>
      <c r="B2616" t="s">
        <v>6438</v>
      </c>
      <c r="C2616" t="str">
        <f t="shared" si="80"/>
        <v>PBCaraúbas</v>
      </c>
      <c r="D2616" s="11">
        <f>IF(A2616=A2615,'Cargos x vlr'!$G$4,'Cargos x vlr'!$F$4)</f>
        <v>200</v>
      </c>
      <c r="E2616" s="11">
        <f>IF(A2616=A2615,'Cargos x vlr'!$G$5,'Cargos x vlr'!$F$5)</f>
        <v>200</v>
      </c>
      <c r="F2616" s="11" t="str">
        <f t="shared" si="81"/>
        <v>Interior</v>
      </c>
    </row>
    <row r="2617" spans="1:6" x14ac:dyDescent="0.25">
      <c r="A2617" s="2" t="s">
        <v>10979</v>
      </c>
      <c r="B2617" t="s">
        <v>6959</v>
      </c>
      <c r="C2617" t="str">
        <f t="shared" si="80"/>
        <v>PBCarrapateira</v>
      </c>
      <c r="D2617" s="11">
        <f>IF(A2617=A2616,'Cargos x vlr'!$G$4,'Cargos x vlr'!$F$4)</f>
        <v>200</v>
      </c>
      <c r="E2617" s="11">
        <f>IF(A2617=A2616,'Cargos x vlr'!$G$5,'Cargos x vlr'!$F$5)</f>
        <v>200</v>
      </c>
      <c r="F2617" s="11" t="str">
        <f t="shared" si="81"/>
        <v>Interior</v>
      </c>
    </row>
    <row r="2618" spans="1:6" x14ac:dyDescent="0.25">
      <c r="A2618" s="2" t="s">
        <v>10979</v>
      </c>
      <c r="B2618" t="s">
        <v>6979</v>
      </c>
      <c r="C2618" t="str">
        <f t="shared" si="80"/>
        <v>PBCasserengue</v>
      </c>
      <c r="D2618" s="11">
        <f>IF(A2618=A2617,'Cargos x vlr'!$G$4,'Cargos x vlr'!$F$4)</f>
        <v>200</v>
      </c>
      <c r="E2618" s="11">
        <f>IF(A2618=A2617,'Cargos x vlr'!$G$5,'Cargos x vlr'!$F$5)</f>
        <v>200</v>
      </c>
      <c r="F2618" s="11" t="str">
        <f t="shared" si="81"/>
        <v>Interior</v>
      </c>
    </row>
    <row r="2619" spans="1:6" x14ac:dyDescent="0.25">
      <c r="A2619" s="2" t="s">
        <v>10979</v>
      </c>
      <c r="B2619" t="s">
        <v>6999</v>
      </c>
      <c r="C2619" t="str">
        <f t="shared" si="80"/>
        <v>PBCatingueira</v>
      </c>
      <c r="D2619" s="11">
        <f>IF(A2619=A2618,'Cargos x vlr'!$G$4,'Cargos x vlr'!$F$4)</f>
        <v>200</v>
      </c>
      <c r="E2619" s="11">
        <f>IF(A2619=A2618,'Cargos x vlr'!$G$5,'Cargos x vlr'!$F$5)</f>
        <v>200</v>
      </c>
      <c r="F2619" s="11" t="str">
        <f t="shared" si="81"/>
        <v>Interior</v>
      </c>
    </row>
    <row r="2620" spans="1:6" x14ac:dyDescent="0.25">
      <c r="A2620" s="2" t="s">
        <v>10979</v>
      </c>
      <c r="B2620" t="s">
        <v>7018</v>
      </c>
      <c r="C2620" t="str">
        <f t="shared" si="80"/>
        <v>PBCatolé do Rocha</v>
      </c>
      <c r="D2620" s="11">
        <f>IF(A2620=A2619,'Cargos x vlr'!$G$4,'Cargos x vlr'!$F$4)</f>
        <v>200</v>
      </c>
      <c r="E2620" s="11">
        <f>IF(A2620=A2619,'Cargos x vlr'!$G$5,'Cargos x vlr'!$F$5)</f>
        <v>200</v>
      </c>
      <c r="F2620" s="11" t="str">
        <f t="shared" si="81"/>
        <v>Interior</v>
      </c>
    </row>
    <row r="2621" spans="1:6" x14ac:dyDescent="0.25">
      <c r="A2621" s="2" t="s">
        <v>10979</v>
      </c>
      <c r="B2621" t="s">
        <v>7038</v>
      </c>
      <c r="C2621" t="str">
        <f t="shared" si="80"/>
        <v>PBCaturité</v>
      </c>
      <c r="D2621" s="11">
        <f>IF(A2621=A2620,'Cargos x vlr'!$G$4,'Cargos x vlr'!$F$4)</f>
        <v>200</v>
      </c>
      <c r="E2621" s="11">
        <f>IF(A2621=A2620,'Cargos x vlr'!$G$5,'Cargos x vlr'!$F$5)</f>
        <v>200</v>
      </c>
      <c r="F2621" s="11" t="str">
        <f t="shared" si="81"/>
        <v>Interior</v>
      </c>
    </row>
    <row r="2622" spans="1:6" x14ac:dyDescent="0.25">
      <c r="A2622" s="2" t="s">
        <v>10979</v>
      </c>
      <c r="B2622" t="s">
        <v>7058</v>
      </c>
      <c r="C2622" t="str">
        <f t="shared" si="80"/>
        <v>PBConceição</v>
      </c>
      <c r="D2622" s="11">
        <f>IF(A2622=A2621,'Cargos x vlr'!$G$4,'Cargos x vlr'!$F$4)</f>
        <v>200</v>
      </c>
      <c r="E2622" s="11">
        <f>IF(A2622=A2621,'Cargos x vlr'!$G$5,'Cargos x vlr'!$F$5)</f>
        <v>200</v>
      </c>
      <c r="F2622" s="11" t="str">
        <f t="shared" si="81"/>
        <v>Interior</v>
      </c>
    </row>
    <row r="2623" spans="1:6" x14ac:dyDescent="0.25">
      <c r="A2623" s="2" t="s">
        <v>10979</v>
      </c>
      <c r="B2623" t="s">
        <v>6920</v>
      </c>
      <c r="C2623" t="str">
        <f t="shared" si="80"/>
        <v>PBCondado</v>
      </c>
      <c r="D2623" s="11">
        <f>IF(A2623=A2622,'Cargos x vlr'!$G$4,'Cargos x vlr'!$F$4)</f>
        <v>200</v>
      </c>
      <c r="E2623" s="11">
        <f>IF(A2623=A2622,'Cargos x vlr'!$G$5,'Cargos x vlr'!$F$5)</f>
        <v>200</v>
      </c>
      <c r="F2623" s="11" t="str">
        <f t="shared" si="81"/>
        <v>Interior</v>
      </c>
    </row>
    <row r="2624" spans="1:6" x14ac:dyDescent="0.25">
      <c r="A2624" s="2" t="s">
        <v>10979</v>
      </c>
      <c r="B2624" t="s">
        <v>7097</v>
      </c>
      <c r="C2624" t="str">
        <f t="shared" si="80"/>
        <v>PBConde</v>
      </c>
      <c r="D2624" s="11">
        <f>IF(A2624=A2623,'Cargos x vlr'!$G$4,'Cargos x vlr'!$F$4)</f>
        <v>200</v>
      </c>
      <c r="E2624" s="11">
        <f>IF(A2624=A2623,'Cargos x vlr'!$G$5,'Cargos x vlr'!$F$5)</f>
        <v>200</v>
      </c>
      <c r="F2624" s="11" t="str">
        <f t="shared" si="81"/>
        <v>Interior</v>
      </c>
    </row>
    <row r="2625" spans="1:6" x14ac:dyDescent="0.25">
      <c r="A2625" s="2" t="s">
        <v>10979</v>
      </c>
      <c r="B2625" t="s">
        <v>7115</v>
      </c>
      <c r="C2625" t="str">
        <f t="shared" si="80"/>
        <v>PBCongo</v>
      </c>
      <c r="D2625" s="11">
        <f>IF(A2625=A2624,'Cargos x vlr'!$G$4,'Cargos x vlr'!$F$4)</f>
        <v>200</v>
      </c>
      <c r="E2625" s="11">
        <f>IF(A2625=A2624,'Cargos x vlr'!$G$5,'Cargos x vlr'!$F$5)</f>
        <v>200</v>
      </c>
      <c r="F2625" s="11" t="str">
        <f t="shared" si="81"/>
        <v>Interior</v>
      </c>
    </row>
    <row r="2626" spans="1:6" x14ac:dyDescent="0.25">
      <c r="A2626" s="2" t="s">
        <v>10979</v>
      </c>
      <c r="B2626" t="s">
        <v>7135</v>
      </c>
      <c r="C2626" t="str">
        <f t="shared" si="80"/>
        <v>PBCoremas</v>
      </c>
      <c r="D2626" s="11">
        <f>IF(A2626=A2625,'Cargos x vlr'!$G$4,'Cargos x vlr'!$F$4)</f>
        <v>200</v>
      </c>
      <c r="E2626" s="11">
        <f>IF(A2626=A2625,'Cargos x vlr'!$G$5,'Cargos x vlr'!$F$5)</f>
        <v>200</v>
      </c>
      <c r="F2626" s="11" t="str">
        <f t="shared" si="81"/>
        <v>Interior</v>
      </c>
    </row>
    <row r="2627" spans="1:6" x14ac:dyDescent="0.25">
      <c r="A2627" s="2" t="s">
        <v>10979</v>
      </c>
      <c r="B2627" t="s">
        <v>7153</v>
      </c>
      <c r="C2627" t="str">
        <f t="shared" ref="C2627:C2690" si="82">CONCATENATE(A2627,B2627)</f>
        <v>PBCoxixola</v>
      </c>
      <c r="D2627" s="11">
        <f>IF(A2627=A2626,'Cargos x vlr'!$G$4,'Cargos x vlr'!$F$4)</f>
        <v>200</v>
      </c>
      <c r="E2627" s="11">
        <f>IF(A2627=A2626,'Cargos x vlr'!$G$5,'Cargos x vlr'!$F$5)</f>
        <v>200</v>
      </c>
      <c r="F2627" s="11" t="str">
        <f t="shared" ref="F2627:F2690" si="83">IF(A2626=A2627,"Interior","Capital")</f>
        <v>Interior</v>
      </c>
    </row>
    <row r="2628" spans="1:6" x14ac:dyDescent="0.25">
      <c r="A2628" s="2" t="s">
        <v>10979</v>
      </c>
      <c r="B2628" t="s">
        <v>7172</v>
      </c>
      <c r="C2628" t="str">
        <f t="shared" si="82"/>
        <v>PBCruz do Espírito Santo</v>
      </c>
      <c r="D2628" s="11">
        <f>IF(A2628=A2627,'Cargos x vlr'!$G$4,'Cargos x vlr'!$F$4)</f>
        <v>200</v>
      </c>
      <c r="E2628" s="11">
        <f>IF(A2628=A2627,'Cargos x vlr'!$G$5,'Cargos x vlr'!$F$5)</f>
        <v>200</v>
      </c>
      <c r="F2628" s="11" t="str">
        <f t="shared" si="83"/>
        <v>Interior</v>
      </c>
    </row>
    <row r="2629" spans="1:6" x14ac:dyDescent="0.25">
      <c r="A2629" s="2" t="s">
        <v>10979</v>
      </c>
      <c r="B2629" t="s">
        <v>7191</v>
      </c>
      <c r="C2629" t="str">
        <f t="shared" si="82"/>
        <v>PBCubati</v>
      </c>
      <c r="D2629" s="11">
        <f>IF(A2629=A2628,'Cargos x vlr'!$G$4,'Cargos x vlr'!$F$4)</f>
        <v>200</v>
      </c>
      <c r="E2629" s="11">
        <f>IF(A2629=A2628,'Cargos x vlr'!$G$5,'Cargos x vlr'!$F$5)</f>
        <v>200</v>
      </c>
      <c r="F2629" s="11" t="str">
        <f t="shared" si="83"/>
        <v>Interior</v>
      </c>
    </row>
    <row r="2630" spans="1:6" x14ac:dyDescent="0.25">
      <c r="A2630" s="2" t="s">
        <v>10979</v>
      </c>
      <c r="B2630" t="s">
        <v>7208</v>
      </c>
      <c r="C2630" t="str">
        <f t="shared" si="82"/>
        <v>PBCuité</v>
      </c>
      <c r="D2630" s="11">
        <f>IF(A2630=A2629,'Cargos x vlr'!$G$4,'Cargos x vlr'!$F$4)</f>
        <v>200</v>
      </c>
      <c r="E2630" s="11">
        <f>IF(A2630=A2629,'Cargos x vlr'!$G$5,'Cargos x vlr'!$F$5)</f>
        <v>200</v>
      </c>
      <c r="F2630" s="11" t="str">
        <f t="shared" si="83"/>
        <v>Interior</v>
      </c>
    </row>
    <row r="2631" spans="1:6" x14ac:dyDescent="0.25">
      <c r="A2631" s="2" t="s">
        <v>10979</v>
      </c>
      <c r="B2631" t="s">
        <v>7226</v>
      </c>
      <c r="C2631" t="str">
        <f t="shared" si="82"/>
        <v>PBCuité de Mamanguape</v>
      </c>
      <c r="D2631" s="11">
        <f>IF(A2631=A2630,'Cargos x vlr'!$G$4,'Cargos x vlr'!$F$4)</f>
        <v>200</v>
      </c>
      <c r="E2631" s="11">
        <f>IF(A2631=A2630,'Cargos x vlr'!$G$5,'Cargos x vlr'!$F$5)</f>
        <v>200</v>
      </c>
      <c r="F2631" s="11" t="str">
        <f t="shared" si="83"/>
        <v>Interior</v>
      </c>
    </row>
    <row r="2632" spans="1:6" x14ac:dyDescent="0.25">
      <c r="A2632" s="2" t="s">
        <v>10979</v>
      </c>
      <c r="B2632" t="s">
        <v>7244</v>
      </c>
      <c r="C2632" t="str">
        <f t="shared" si="82"/>
        <v>PBCuitegi</v>
      </c>
      <c r="D2632" s="11">
        <f>IF(A2632=A2631,'Cargos x vlr'!$G$4,'Cargos x vlr'!$F$4)</f>
        <v>200</v>
      </c>
      <c r="E2632" s="11">
        <f>IF(A2632=A2631,'Cargos x vlr'!$G$5,'Cargos x vlr'!$F$5)</f>
        <v>200</v>
      </c>
      <c r="F2632" s="11" t="str">
        <f t="shared" si="83"/>
        <v>Interior</v>
      </c>
    </row>
    <row r="2633" spans="1:6" x14ac:dyDescent="0.25">
      <c r="A2633" s="2" t="s">
        <v>10979</v>
      </c>
      <c r="B2633" t="s">
        <v>7263</v>
      </c>
      <c r="C2633" t="str">
        <f t="shared" si="82"/>
        <v>PBCurral de Cima</v>
      </c>
      <c r="D2633" s="11">
        <f>IF(A2633=A2632,'Cargos x vlr'!$G$4,'Cargos x vlr'!$F$4)</f>
        <v>200</v>
      </c>
      <c r="E2633" s="11">
        <f>IF(A2633=A2632,'Cargos x vlr'!$G$5,'Cargos x vlr'!$F$5)</f>
        <v>200</v>
      </c>
      <c r="F2633" s="11" t="str">
        <f t="shared" si="83"/>
        <v>Interior</v>
      </c>
    </row>
    <row r="2634" spans="1:6" x14ac:dyDescent="0.25">
      <c r="A2634" s="2" t="s">
        <v>10979</v>
      </c>
      <c r="B2634" t="s">
        <v>7282</v>
      </c>
      <c r="C2634" t="str">
        <f t="shared" si="82"/>
        <v>PBCurral Velho</v>
      </c>
      <c r="D2634" s="11">
        <f>IF(A2634=A2633,'Cargos x vlr'!$G$4,'Cargos x vlr'!$F$4)</f>
        <v>200</v>
      </c>
      <c r="E2634" s="11">
        <f>IF(A2634=A2633,'Cargos x vlr'!$G$5,'Cargos x vlr'!$F$5)</f>
        <v>200</v>
      </c>
      <c r="F2634" s="11" t="str">
        <f t="shared" si="83"/>
        <v>Interior</v>
      </c>
    </row>
    <row r="2635" spans="1:6" x14ac:dyDescent="0.25">
      <c r="A2635" s="2" t="s">
        <v>10979</v>
      </c>
      <c r="B2635" t="s">
        <v>7300</v>
      </c>
      <c r="C2635" t="str">
        <f t="shared" si="82"/>
        <v>PBDamião</v>
      </c>
      <c r="D2635" s="11">
        <f>IF(A2635=A2634,'Cargos x vlr'!$G$4,'Cargos x vlr'!$F$4)</f>
        <v>200</v>
      </c>
      <c r="E2635" s="11">
        <f>IF(A2635=A2634,'Cargos x vlr'!$G$5,'Cargos x vlr'!$F$5)</f>
        <v>200</v>
      </c>
      <c r="F2635" s="11" t="str">
        <f t="shared" si="83"/>
        <v>Interior</v>
      </c>
    </row>
    <row r="2636" spans="1:6" x14ac:dyDescent="0.25">
      <c r="A2636" s="2" t="s">
        <v>10979</v>
      </c>
      <c r="B2636" t="s">
        <v>7319</v>
      </c>
      <c r="C2636" t="str">
        <f t="shared" si="82"/>
        <v>PBDesterro</v>
      </c>
      <c r="D2636" s="11">
        <f>IF(A2636=A2635,'Cargos x vlr'!$G$4,'Cargos x vlr'!$F$4)</f>
        <v>200</v>
      </c>
      <c r="E2636" s="11">
        <f>IF(A2636=A2635,'Cargos x vlr'!$G$5,'Cargos x vlr'!$F$5)</f>
        <v>200</v>
      </c>
      <c r="F2636" s="11" t="str">
        <f t="shared" si="83"/>
        <v>Interior</v>
      </c>
    </row>
    <row r="2637" spans="1:6" x14ac:dyDescent="0.25">
      <c r="A2637" s="2" t="s">
        <v>10979</v>
      </c>
      <c r="B2637" t="s">
        <v>7337</v>
      </c>
      <c r="C2637" t="str">
        <f t="shared" si="82"/>
        <v>PBDiamante</v>
      </c>
      <c r="D2637" s="11">
        <f>IF(A2637=A2636,'Cargos x vlr'!$G$4,'Cargos x vlr'!$F$4)</f>
        <v>200</v>
      </c>
      <c r="E2637" s="11">
        <f>IF(A2637=A2636,'Cargos x vlr'!$G$5,'Cargos x vlr'!$F$5)</f>
        <v>200</v>
      </c>
      <c r="F2637" s="11" t="str">
        <f t="shared" si="83"/>
        <v>Interior</v>
      </c>
    </row>
    <row r="2638" spans="1:6" x14ac:dyDescent="0.25">
      <c r="A2638" s="2" t="s">
        <v>10979</v>
      </c>
      <c r="B2638" t="s">
        <v>7356</v>
      </c>
      <c r="C2638" t="str">
        <f t="shared" si="82"/>
        <v>PBDona Inês</v>
      </c>
      <c r="D2638" s="11">
        <f>IF(A2638=A2637,'Cargos x vlr'!$G$4,'Cargos x vlr'!$F$4)</f>
        <v>200</v>
      </c>
      <c r="E2638" s="11">
        <f>IF(A2638=A2637,'Cargos x vlr'!$G$5,'Cargos x vlr'!$F$5)</f>
        <v>200</v>
      </c>
      <c r="F2638" s="11" t="str">
        <f t="shared" si="83"/>
        <v>Interior</v>
      </c>
    </row>
    <row r="2639" spans="1:6" x14ac:dyDescent="0.25">
      <c r="A2639" s="2" t="s">
        <v>10979</v>
      </c>
      <c r="B2639" t="s">
        <v>7374</v>
      </c>
      <c r="C2639" t="str">
        <f t="shared" si="82"/>
        <v>PBDuas Estradas</v>
      </c>
      <c r="D2639" s="11">
        <f>IF(A2639=A2638,'Cargos x vlr'!$G$4,'Cargos x vlr'!$F$4)</f>
        <v>200</v>
      </c>
      <c r="E2639" s="11">
        <f>IF(A2639=A2638,'Cargos x vlr'!$G$5,'Cargos x vlr'!$F$5)</f>
        <v>200</v>
      </c>
      <c r="F2639" s="11" t="str">
        <f t="shared" si="83"/>
        <v>Interior</v>
      </c>
    </row>
    <row r="2640" spans="1:6" x14ac:dyDescent="0.25">
      <c r="A2640" s="2" t="s">
        <v>10979</v>
      </c>
      <c r="B2640" t="s">
        <v>7392</v>
      </c>
      <c r="C2640" t="str">
        <f t="shared" si="82"/>
        <v>PBEmas</v>
      </c>
      <c r="D2640" s="11">
        <f>IF(A2640=A2639,'Cargos x vlr'!$G$4,'Cargos x vlr'!$F$4)</f>
        <v>200</v>
      </c>
      <c r="E2640" s="11">
        <f>IF(A2640=A2639,'Cargos x vlr'!$G$5,'Cargos x vlr'!$F$5)</f>
        <v>200</v>
      </c>
      <c r="F2640" s="11" t="str">
        <f t="shared" si="83"/>
        <v>Interior</v>
      </c>
    </row>
    <row r="2641" spans="1:6" x14ac:dyDescent="0.25">
      <c r="A2641" s="2" t="s">
        <v>10979</v>
      </c>
      <c r="B2641" t="s">
        <v>7410</v>
      </c>
      <c r="C2641" t="str">
        <f t="shared" si="82"/>
        <v>PBEsperança</v>
      </c>
      <c r="D2641" s="11">
        <f>IF(A2641=A2640,'Cargos x vlr'!$G$4,'Cargos x vlr'!$F$4)</f>
        <v>200</v>
      </c>
      <c r="E2641" s="11">
        <f>IF(A2641=A2640,'Cargos x vlr'!$G$5,'Cargos x vlr'!$F$5)</f>
        <v>200</v>
      </c>
      <c r="F2641" s="11" t="str">
        <f t="shared" si="83"/>
        <v>Interior</v>
      </c>
    </row>
    <row r="2642" spans="1:6" x14ac:dyDescent="0.25">
      <c r="A2642" s="2" t="s">
        <v>10979</v>
      </c>
      <c r="B2642" t="s">
        <v>7426</v>
      </c>
      <c r="C2642" t="str">
        <f t="shared" si="82"/>
        <v>PBFagundes</v>
      </c>
      <c r="D2642" s="11">
        <f>IF(A2642=A2641,'Cargos x vlr'!$G$4,'Cargos x vlr'!$F$4)</f>
        <v>200</v>
      </c>
      <c r="E2642" s="11">
        <f>IF(A2642=A2641,'Cargos x vlr'!$G$5,'Cargos x vlr'!$F$5)</f>
        <v>200</v>
      </c>
      <c r="F2642" s="11" t="str">
        <f t="shared" si="83"/>
        <v>Interior</v>
      </c>
    </row>
    <row r="2643" spans="1:6" x14ac:dyDescent="0.25">
      <c r="A2643" s="2" t="s">
        <v>10979</v>
      </c>
      <c r="B2643" t="s">
        <v>7444</v>
      </c>
      <c r="C2643" t="str">
        <f t="shared" si="82"/>
        <v>PBFrei Martinho</v>
      </c>
      <c r="D2643" s="11">
        <f>IF(A2643=A2642,'Cargos x vlr'!$G$4,'Cargos x vlr'!$F$4)</f>
        <v>200</v>
      </c>
      <c r="E2643" s="11">
        <f>IF(A2643=A2642,'Cargos x vlr'!$G$5,'Cargos x vlr'!$F$5)</f>
        <v>200</v>
      </c>
      <c r="F2643" s="11" t="str">
        <f t="shared" si="83"/>
        <v>Interior</v>
      </c>
    </row>
    <row r="2644" spans="1:6" x14ac:dyDescent="0.25">
      <c r="A2644" s="2" t="s">
        <v>10979</v>
      </c>
      <c r="B2644" t="s">
        <v>7460</v>
      </c>
      <c r="C2644" t="str">
        <f t="shared" si="82"/>
        <v>PBGado Bravo</v>
      </c>
      <c r="D2644" s="11">
        <f>IF(A2644=A2643,'Cargos x vlr'!$G$4,'Cargos x vlr'!$F$4)</f>
        <v>200</v>
      </c>
      <c r="E2644" s="11">
        <f>IF(A2644=A2643,'Cargos x vlr'!$G$5,'Cargos x vlr'!$F$5)</f>
        <v>200</v>
      </c>
      <c r="F2644" s="11" t="str">
        <f t="shared" si="83"/>
        <v>Interior</v>
      </c>
    </row>
    <row r="2645" spans="1:6" x14ac:dyDescent="0.25">
      <c r="A2645" s="2" t="s">
        <v>10979</v>
      </c>
      <c r="B2645" t="s">
        <v>7477</v>
      </c>
      <c r="C2645" t="str">
        <f t="shared" si="82"/>
        <v>PBGuarabira</v>
      </c>
      <c r="D2645" s="11">
        <f>IF(A2645=A2644,'Cargos x vlr'!$G$4,'Cargos x vlr'!$F$4)</f>
        <v>200</v>
      </c>
      <c r="E2645" s="11">
        <f>IF(A2645=A2644,'Cargos x vlr'!$G$5,'Cargos x vlr'!$F$5)</f>
        <v>200</v>
      </c>
      <c r="F2645" s="11" t="str">
        <f t="shared" si="83"/>
        <v>Interior</v>
      </c>
    </row>
    <row r="2646" spans="1:6" x14ac:dyDescent="0.25">
      <c r="A2646" s="2" t="s">
        <v>10979</v>
      </c>
      <c r="B2646" t="s">
        <v>7492</v>
      </c>
      <c r="C2646" t="str">
        <f t="shared" si="82"/>
        <v>PBGurinhém</v>
      </c>
      <c r="D2646" s="11">
        <f>IF(A2646=A2645,'Cargos x vlr'!$G$4,'Cargos x vlr'!$F$4)</f>
        <v>200</v>
      </c>
      <c r="E2646" s="11">
        <f>IF(A2646=A2645,'Cargos x vlr'!$G$5,'Cargos x vlr'!$F$5)</f>
        <v>200</v>
      </c>
      <c r="F2646" s="11" t="str">
        <f t="shared" si="83"/>
        <v>Interior</v>
      </c>
    </row>
    <row r="2647" spans="1:6" x14ac:dyDescent="0.25">
      <c r="A2647" s="2" t="s">
        <v>10979</v>
      </c>
      <c r="B2647" t="s">
        <v>7508</v>
      </c>
      <c r="C2647" t="str">
        <f t="shared" si="82"/>
        <v>PBGurjão</v>
      </c>
      <c r="D2647" s="11">
        <f>IF(A2647=A2646,'Cargos x vlr'!$G$4,'Cargos x vlr'!$F$4)</f>
        <v>200</v>
      </c>
      <c r="E2647" s="11">
        <f>IF(A2647=A2646,'Cargos x vlr'!$G$5,'Cargos x vlr'!$F$5)</f>
        <v>200</v>
      </c>
      <c r="F2647" s="11" t="str">
        <f t="shared" si="83"/>
        <v>Interior</v>
      </c>
    </row>
    <row r="2648" spans="1:6" x14ac:dyDescent="0.25">
      <c r="A2648" s="2" t="s">
        <v>10979</v>
      </c>
      <c r="B2648" t="s">
        <v>7525</v>
      </c>
      <c r="C2648" t="str">
        <f t="shared" si="82"/>
        <v>PBIbiara</v>
      </c>
      <c r="D2648" s="11">
        <f>IF(A2648=A2647,'Cargos x vlr'!$G$4,'Cargos x vlr'!$F$4)</f>
        <v>200</v>
      </c>
      <c r="E2648" s="11">
        <f>IF(A2648=A2647,'Cargos x vlr'!$G$5,'Cargos x vlr'!$F$5)</f>
        <v>200</v>
      </c>
      <c r="F2648" s="11" t="str">
        <f t="shared" si="83"/>
        <v>Interior</v>
      </c>
    </row>
    <row r="2649" spans="1:6" x14ac:dyDescent="0.25">
      <c r="A2649" s="2" t="s">
        <v>10979</v>
      </c>
      <c r="B2649" t="s">
        <v>7540</v>
      </c>
      <c r="C2649" t="str">
        <f t="shared" si="82"/>
        <v>PBIgaracy</v>
      </c>
      <c r="D2649" s="11">
        <f>IF(A2649=A2648,'Cargos x vlr'!$G$4,'Cargos x vlr'!$F$4)</f>
        <v>200</v>
      </c>
      <c r="E2649" s="11">
        <f>IF(A2649=A2648,'Cargos x vlr'!$G$5,'Cargos x vlr'!$F$5)</f>
        <v>200</v>
      </c>
      <c r="F2649" s="11" t="str">
        <f t="shared" si="83"/>
        <v>Interior</v>
      </c>
    </row>
    <row r="2650" spans="1:6" x14ac:dyDescent="0.25">
      <c r="A2650" s="2" t="s">
        <v>10979</v>
      </c>
      <c r="B2650" t="s">
        <v>7555</v>
      </c>
      <c r="C2650" t="str">
        <f t="shared" si="82"/>
        <v>PBImaculada</v>
      </c>
      <c r="D2650" s="11">
        <f>IF(A2650=A2649,'Cargos x vlr'!$G$4,'Cargos x vlr'!$F$4)</f>
        <v>200</v>
      </c>
      <c r="E2650" s="11">
        <f>IF(A2650=A2649,'Cargos x vlr'!$G$5,'Cargos x vlr'!$F$5)</f>
        <v>200</v>
      </c>
      <c r="F2650" s="11" t="str">
        <f t="shared" si="83"/>
        <v>Interior</v>
      </c>
    </row>
    <row r="2651" spans="1:6" x14ac:dyDescent="0.25">
      <c r="A2651" s="2" t="s">
        <v>10979</v>
      </c>
      <c r="B2651" t="s">
        <v>7572</v>
      </c>
      <c r="C2651" t="str">
        <f t="shared" si="82"/>
        <v>PBIngá</v>
      </c>
      <c r="D2651" s="11">
        <f>IF(A2651=A2650,'Cargos x vlr'!$G$4,'Cargos x vlr'!$F$4)</f>
        <v>200</v>
      </c>
      <c r="E2651" s="11">
        <f>IF(A2651=A2650,'Cargos x vlr'!$G$5,'Cargos x vlr'!$F$5)</f>
        <v>200</v>
      </c>
      <c r="F2651" s="11" t="str">
        <f t="shared" si="83"/>
        <v>Interior</v>
      </c>
    </row>
    <row r="2652" spans="1:6" x14ac:dyDescent="0.25">
      <c r="A2652" s="2" t="s">
        <v>10979</v>
      </c>
      <c r="B2652" t="s">
        <v>6442</v>
      </c>
      <c r="C2652" t="str">
        <f t="shared" si="82"/>
        <v>PBItabaiana</v>
      </c>
      <c r="D2652" s="11">
        <f>IF(A2652=A2651,'Cargos x vlr'!$G$4,'Cargos x vlr'!$F$4)</f>
        <v>200</v>
      </c>
      <c r="E2652" s="11">
        <f>IF(A2652=A2651,'Cargos x vlr'!$G$5,'Cargos x vlr'!$F$5)</f>
        <v>200</v>
      </c>
      <c r="F2652" s="11" t="str">
        <f t="shared" si="83"/>
        <v>Interior</v>
      </c>
    </row>
    <row r="2653" spans="1:6" x14ac:dyDescent="0.25">
      <c r="A2653" s="2" t="s">
        <v>10979</v>
      </c>
      <c r="B2653" t="s">
        <v>7605</v>
      </c>
      <c r="C2653" t="str">
        <f t="shared" si="82"/>
        <v>PBItaporanga</v>
      </c>
      <c r="D2653" s="11">
        <f>IF(A2653=A2652,'Cargos x vlr'!$G$4,'Cargos x vlr'!$F$4)</f>
        <v>200</v>
      </c>
      <c r="E2653" s="11">
        <f>IF(A2653=A2652,'Cargos x vlr'!$G$5,'Cargos x vlr'!$F$5)</f>
        <v>200</v>
      </c>
      <c r="F2653" s="11" t="str">
        <f t="shared" si="83"/>
        <v>Interior</v>
      </c>
    </row>
    <row r="2654" spans="1:6" x14ac:dyDescent="0.25">
      <c r="A2654" s="2" t="s">
        <v>10979</v>
      </c>
      <c r="B2654" t="s">
        <v>7622</v>
      </c>
      <c r="C2654" t="str">
        <f t="shared" si="82"/>
        <v>PBItapororoca</v>
      </c>
      <c r="D2654" s="11">
        <f>IF(A2654=A2653,'Cargos x vlr'!$G$4,'Cargos x vlr'!$F$4)</f>
        <v>200</v>
      </c>
      <c r="E2654" s="11">
        <f>IF(A2654=A2653,'Cargos x vlr'!$G$5,'Cargos x vlr'!$F$5)</f>
        <v>200</v>
      </c>
      <c r="F2654" s="11" t="str">
        <f t="shared" si="83"/>
        <v>Interior</v>
      </c>
    </row>
    <row r="2655" spans="1:6" x14ac:dyDescent="0.25">
      <c r="A2655" s="2" t="s">
        <v>10979</v>
      </c>
      <c r="B2655" t="s">
        <v>7639</v>
      </c>
      <c r="C2655" t="str">
        <f t="shared" si="82"/>
        <v>PBItatuba</v>
      </c>
      <c r="D2655" s="11">
        <f>IF(A2655=A2654,'Cargos x vlr'!$G$4,'Cargos x vlr'!$F$4)</f>
        <v>200</v>
      </c>
      <c r="E2655" s="11">
        <f>IF(A2655=A2654,'Cargos x vlr'!$G$5,'Cargos x vlr'!$F$5)</f>
        <v>200</v>
      </c>
      <c r="F2655" s="11" t="str">
        <f t="shared" si="83"/>
        <v>Interior</v>
      </c>
    </row>
    <row r="2656" spans="1:6" x14ac:dyDescent="0.25">
      <c r="A2656" s="2" t="s">
        <v>10979</v>
      </c>
      <c r="B2656" t="s">
        <v>7656</v>
      </c>
      <c r="C2656" t="str">
        <f t="shared" si="82"/>
        <v>PBJacaraú</v>
      </c>
      <c r="D2656" s="11">
        <f>IF(A2656=A2655,'Cargos x vlr'!$G$4,'Cargos x vlr'!$F$4)</f>
        <v>200</v>
      </c>
      <c r="E2656" s="11">
        <f>IF(A2656=A2655,'Cargos x vlr'!$G$5,'Cargos x vlr'!$F$5)</f>
        <v>200</v>
      </c>
      <c r="F2656" s="11" t="str">
        <f t="shared" si="83"/>
        <v>Interior</v>
      </c>
    </row>
    <row r="2657" spans="1:6" x14ac:dyDescent="0.25">
      <c r="A2657" s="2" t="s">
        <v>10979</v>
      </c>
      <c r="B2657" t="s">
        <v>7672</v>
      </c>
      <c r="C2657" t="str">
        <f t="shared" si="82"/>
        <v>PBJericó</v>
      </c>
      <c r="D2657" s="11">
        <f>IF(A2657=A2656,'Cargos x vlr'!$G$4,'Cargos x vlr'!$F$4)</f>
        <v>200</v>
      </c>
      <c r="E2657" s="11">
        <f>IF(A2657=A2656,'Cargos x vlr'!$G$5,'Cargos x vlr'!$F$5)</f>
        <v>200</v>
      </c>
      <c r="F2657" s="11" t="str">
        <f t="shared" si="83"/>
        <v>Interior</v>
      </c>
    </row>
    <row r="2658" spans="1:6" x14ac:dyDescent="0.25">
      <c r="A2658" s="2" t="s">
        <v>10979</v>
      </c>
      <c r="B2658" t="s">
        <v>7702</v>
      </c>
      <c r="C2658" t="str">
        <f t="shared" si="82"/>
        <v>PBJoca Claudino</v>
      </c>
      <c r="D2658" s="11">
        <f>IF(A2658=A2657,'Cargos x vlr'!$G$4,'Cargos x vlr'!$F$4)</f>
        <v>200</v>
      </c>
      <c r="E2658" s="11">
        <f>IF(A2658=A2657,'Cargos x vlr'!$G$5,'Cargos x vlr'!$F$5)</f>
        <v>200</v>
      </c>
      <c r="F2658" s="11" t="str">
        <f t="shared" si="83"/>
        <v>Interior</v>
      </c>
    </row>
    <row r="2659" spans="1:6" x14ac:dyDescent="0.25">
      <c r="A2659" s="2" t="s">
        <v>10979</v>
      </c>
      <c r="B2659" t="s">
        <v>7716</v>
      </c>
      <c r="C2659" t="str">
        <f t="shared" si="82"/>
        <v>PBJuarez Távora</v>
      </c>
      <c r="D2659" s="11">
        <f>IF(A2659=A2658,'Cargos x vlr'!$G$4,'Cargos x vlr'!$F$4)</f>
        <v>200</v>
      </c>
      <c r="E2659" s="11">
        <f>IF(A2659=A2658,'Cargos x vlr'!$G$5,'Cargos x vlr'!$F$5)</f>
        <v>200</v>
      </c>
      <c r="F2659" s="11" t="str">
        <f t="shared" si="83"/>
        <v>Interior</v>
      </c>
    </row>
    <row r="2660" spans="1:6" x14ac:dyDescent="0.25">
      <c r="A2660" s="2" t="s">
        <v>10979</v>
      </c>
      <c r="B2660" t="s">
        <v>7732</v>
      </c>
      <c r="C2660" t="str">
        <f t="shared" si="82"/>
        <v>PBJuazeirinho</v>
      </c>
      <c r="D2660" s="11">
        <f>IF(A2660=A2659,'Cargos x vlr'!$G$4,'Cargos x vlr'!$F$4)</f>
        <v>200</v>
      </c>
      <c r="E2660" s="11">
        <f>IF(A2660=A2659,'Cargos x vlr'!$G$5,'Cargos x vlr'!$F$5)</f>
        <v>200</v>
      </c>
      <c r="F2660" s="11" t="str">
        <f t="shared" si="83"/>
        <v>Interior</v>
      </c>
    </row>
    <row r="2661" spans="1:6" x14ac:dyDescent="0.25">
      <c r="A2661" s="2" t="s">
        <v>10979</v>
      </c>
      <c r="B2661" t="s">
        <v>7747</v>
      </c>
      <c r="C2661" t="str">
        <f t="shared" si="82"/>
        <v>PBJunco do Seridó</v>
      </c>
      <c r="D2661" s="11">
        <f>IF(A2661=A2660,'Cargos x vlr'!$G$4,'Cargos x vlr'!$F$4)</f>
        <v>200</v>
      </c>
      <c r="E2661" s="11">
        <f>IF(A2661=A2660,'Cargos x vlr'!$G$5,'Cargos x vlr'!$F$5)</f>
        <v>200</v>
      </c>
      <c r="F2661" s="11" t="str">
        <f t="shared" si="83"/>
        <v>Interior</v>
      </c>
    </row>
    <row r="2662" spans="1:6" x14ac:dyDescent="0.25">
      <c r="A2662" s="2" t="s">
        <v>10979</v>
      </c>
      <c r="B2662" t="s">
        <v>7763</v>
      </c>
      <c r="C2662" t="str">
        <f t="shared" si="82"/>
        <v>PBJuripiranga</v>
      </c>
      <c r="D2662" s="11">
        <f>IF(A2662=A2661,'Cargos x vlr'!$G$4,'Cargos x vlr'!$F$4)</f>
        <v>200</v>
      </c>
      <c r="E2662" s="11">
        <f>IF(A2662=A2661,'Cargos x vlr'!$G$5,'Cargos x vlr'!$F$5)</f>
        <v>200</v>
      </c>
      <c r="F2662" s="11" t="str">
        <f t="shared" si="83"/>
        <v>Interior</v>
      </c>
    </row>
    <row r="2663" spans="1:6" x14ac:dyDescent="0.25">
      <c r="A2663" s="2" t="s">
        <v>10979</v>
      </c>
      <c r="B2663" t="s">
        <v>7779</v>
      </c>
      <c r="C2663" t="str">
        <f t="shared" si="82"/>
        <v>PBJuru</v>
      </c>
      <c r="D2663" s="11">
        <f>IF(A2663=A2662,'Cargos x vlr'!$G$4,'Cargos x vlr'!$F$4)</f>
        <v>200</v>
      </c>
      <c r="E2663" s="11">
        <f>IF(A2663=A2662,'Cargos x vlr'!$G$5,'Cargos x vlr'!$F$5)</f>
        <v>200</v>
      </c>
      <c r="F2663" s="11" t="str">
        <f t="shared" si="83"/>
        <v>Interior</v>
      </c>
    </row>
    <row r="2664" spans="1:6" x14ac:dyDescent="0.25">
      <c r="A2664" s="2" t="s">
        <v>10979</v>
      </c>
      <c r="B2664" t="s">
        <v>7793</v>
      </c>
      <c r="C2664" t="str">
        <f t="shared" si="82"/>
        <v>PBLagoa</v>
      </c>
      <c r="D2664" s="11">
        <f>IF(A2664=A2663,'Cargos x vlr'!$G$4,'Cargos x vlr'!$F$4)</f>
        <v>200</v>
      </c>
      <c r="E2664" s="11">
        <f>IF(A2664=A2663,'Cargos x vlr'!$G$5,'Cargos x vlr'!$F$5)</f>
        <v>200</v>
      </c>
      <c r="F2664" s="11" t="str">
        <f t="shared" si="83"/>
        <v>Interior</v>
      </c>
    </row>
    <row r="2665" spans="1:6" x14ac:dyDescent="0.25">
      <c r="A2665" s="2" t="s">
        <v>10979</v>
      </c>
      <c r="B2665" t="s">
        <v>7808</v>
      </c>
      <c r="C2665" t="str">
        <f t="shared" si="82"/>
        <v>PBLagoa de Dentro</v>
      </c>
      <c r="D2665" s="11">
        <f>IF(A2665=A2664,'Cargos x vlr'!$G$4,'Cargos x vlr'!$F$4)</f>
        <v>200</v>
      </c>
      <c r="E2665" s="11">
        <f>IF(A2665=A2664,'Cargos x vlr'!$G$5,'Cargos x vlr'!$F$5)</f>
        <v>200</v>
      </c>
      <c r="F2665" s="11" t="str">
        <f t="shared" si="83"/>
        <v>Interior</v>
      </c>
    </row>
    <row r="2666" spans="1:6" x14ac:dyDescent="0.25">
      <c r="A2666" s="2" t="s">
        <v>10979</v>
      </c>
      <c r="B2666" t="s">
        <v>7824</v>
      </c>
      <c r="C2666" t="str">
        <f t="shared" si="82"/>
        <v>PBLagoa Seca</v>
      </c>
      <c r="D2666" s="11">
        <f>IF(A2666=A2665,'Cargos x vlr'!$G$4,'Cargos x vlr'!$F$4)</f>
        <v>200</v>
      </c>
      <c r="E2666" s="11">
        <f>IF(A2666=A2665,'Cargos x vlr'!$G$5,'Cargos x vlr'!$F$5)</f>
        <v>200</v>
      </c>
      <c r="F2666" s="11" t="str">
        <f t="shared" si="83"/>
        <v>Interior</v>
      </c>
    </row>
    <row r="2667" spans="1:6" x14ac:dyDescent="0.25">
      <c r="A2667" s="2" t="s">
        <v>10979</v>
      </c>
      <c r="B2667" t="s">
        <v>7838</v>
      </c>
      <c r="C2667" t="str">
        <f t="shared" si="82"/>
        <v>PBLastro</v>
      </c>
      <c r="D2667" s="11">
        <f>IF(A2667=A2666,'Cargos x vlr'!$G$4,'Cargos x vlr'!$F$4)</f>
        <v>200</v>
      </c>
      <c r="E2667" s="11">
        <f>IF(A2667=A2666,'Cargos x vlr'!$G$5,'Cargos x vlr'!$F$5)</f>
        <v>200</v>
      </c>
      <c r="F2667" s="11" t="str">
        <f t="shared" si="83"/>
        <v>Interior</v>
      </c>
    </row>
    <row r="2668" spans="1:6" x14ac:dyDescent="0.25">
      <c r="A2668" s="2" t="s">
        <v>10979</v>
      </c>
      <c r="B2668" t="s">
        <v>7853</v>
      </c>
      <c r="C2668" t="str">
        <f t="shared" si="82"/>
        <v>PBLivramento</v>
      </c>
      <c r="D2668" s="11">
        <f>IF(A2668=A2667,'Cargos x vlr'!$G$4,'Cargos x vlr'!$F$4)</f>
        <v>200</v>
      </c>
      <c r="E2668" s="11">
        <f>IF(A2668=A2667,'Cargos x vlr'!$G$5,'Cargos x vlr'!$F$5)</f>
        <v>200</v>
      </c>
      <c r="F2668" s="11" t="str">
        <f t="shared" si="83"/>
        <v>Interior</v>
      </c>
    </row>
    <row r="2669" spans="1:6" x14ac:dyDescent="0.25">
      <c r="A2669" s="2" t="s">
        <v>10979</v>
      </c>
      <c r="B2669" t="s">
        <v>7869</v>
      </c>
      <c r="C2669" t="str">
        <f t="shared" si="82"/>
        <v>PBLogradouro</v>
      </c>
      <c r="D2669" s="11">
        <f>IF(A2669=A2668,'Cargos x vlr'!$G$4,'Cargos x vlr'!$F$4)</f>
        <v>200</v>
      </c>
      <c r="E2669" s="11">
        <f>IF(A2669=A2668,'Cargos x vlr'!$G$5,'Cargos x vlr'!$F$5)</f>
        <v>200</v>
      </c>
      <c r="F2669" s="11" t="str">
        <f t="shared" si="83"/>
        <v>Interior</v>
      </c>
    </row>
    <row r="2670" spans="1:6" x14ac:dyDescent="0.25">
      <c r="A2670" s="2" t="s">
        <v>10979</v>
      </c>
      <c r="B2670" t="s">
        <v>7885</v>
      </c>
      <c r="C2670" t="str">
        <f t="shared" si="82"/>
        <v>PBLucena</v>
      </c>
      <c r="D2670" s="11">
        <f>IF(A2670=A2669,'Cargos x vlr'!$G$4,'Cargos x vlr'!$F$4)</f>
        <v>200</v>
      </c>
      <c r="E2670" s="11">
        <f>IF(A2670=A2669,'Cargos x vlr'!$G$5,'Cargos x vlr'!$F$5)</f>
        <v>200</v>
      </c>
      <c r="F2670" s="11" t="str">
        <f t="shared" si="83"/>
        <v>Interior</v>
      </c>
    </row>
    <row r="2671" spans="1:6" x14ac:dyDescent="0.25">
      <c r="A2671" s="2" t="s">
        <v>10979</v>
      </c>
      <c r="B2671" t="s">
        <v>7898</v>
      </c>
      <c r="C2671" t="str">
        <f t="shared" si="82"/>
        <v>PBMãe d'Água</v>
      </c>
      <c r="D2671" s="11">
        <f>IF(A2671=A2670,'Cargos x vlr'!$G$4,'Cargos x vlr'!$F$4)</f>
        <v>200</v>
      </c>
      <c r="E2671" s="11">
        <f>IF(A2671=A2670,'Cargos x vlr'!$G$5,'Cargos x vlr'!$F$5)</f>
        <v>200</v>
      </c>
      <c r="F2671" s="11" t="str">
        <f t="shared" si="83"/>
        <v>Interior</v>
      </c>
    </row>
    <row r="2672" spans="1:6" x14ac:dyDescent="0.25">
      <c r="A2672" s="2" t="s">
        <v>10979</v>
      </c>
      <c r="B2672" t="s">
        <v>7914</v>
      </c>
      <c r="C2672" t="str">
        <f t="shared" si="82"/>
        <v>PBMalta</v>
      </c>
      <c r="D2672" s="11">
        <f>IF(A2672=A2671,'Cargos x vlr'!$G$4,'Cargos x vlr'!$F$4)</f>
        <v>200</v>
      </c>
      <c r="E2672" s="11">
        <f>IF(A2672=A2671,'Cargos x vlr'!$G$5,'Cargos x vlr'!$F$5)</f>
        <v>200</v>
      </c>
      <c r="F2672" s="11" t="str">
        <f t="shared" si="83"/>
        <v>Interior</v>
      </c>
    </row>
    <row r="2673" spans="1:6" x14ac:dyDescent="0.25">
      <c r="A2673" s="2" t="s">
        <v>10979</v>
      </c>
      <c r="B2673" t="s">
        <v>7930</v>
      </c>
      <c r="C2673" t="str">
        <f t="shared" si="82"/>
        <v>PBMamanguape</v>
      </c>
      <c r="D2673" s="11">
        <f>IF(A2673=A2672,'Cargos x vlr'!$G$4,'Cargos x vlr'!$F$4)</f>
        <v>200</v>
      </c>
      <c r="E2673" s="11">
        <f>IF(A2673=A2672,'Cargos x vlr'!$G$5,'Cargos x vlr'!$F$5)</f>
        <v>200</v>
      </c>
      <c r="F2673" s="11" t="str">
        <f t="shared" si="83"/>
        <v>Interior</v>
      </c>
    </row>
    <row r="2674" spans="1:6" x14ac:dyDescent="0.25">
      <c r="A2674" s="2" t="s">
        <v>10979</v>
      </c>
      <c r="B2674" t="s">
        <v>7946</v>
      </c>
      <c r="C2674" t="str">
        <f t="shared" si="82"/>
        <v>PBManaíra</v>
      </c>
      <c r="D2674" s="11">
        <f>IF(A2674=A2673,'Cargos x vlr'!$G$4,'Cargos x vlr'!$F$4)</f>
        <v>200</v>
      </c>
      <c r="E2674" s="11">
        <f>IF(A2674=A2673,'Cargos x vlr'!$G$5,'Cargos x vlr'!$F$5)</f>
        <v>200</v>
      </c>
      <c r="F2674" s="11" t="str">
        <f t="shared" si="83"/>
        <v>Interior</v>
      </c>
    </row>
    <row r="2675" spans="1:6" x14ac:dyDescent="0.25">
      <c r="A2675" s="2" t="s">
        <v>10979</v>
      </c>
      <c r="B2675" t="s">
        <v>7960</v>
      </c>
      <c r="C2675" t="str">
        <f t="shared" si="82"/>
        <v>PBMarcação</v>
      </c>
      <c r="D2675" s="11">
        <f>IF(A2675=A2674,'Cargos x vlr'!$G$4,'Cargos x vlr'!$F$4)</f>
        <v>200</v>
      </c>
      <c r="E2675" s="11">
        <f>IF(A2675=A2674,'Cargos x vlr'!$G$5,'Cargos x vlr'!$F$5)</f>
        <v>200</v>
      </c>
      <c r="F2675" s="11" t="str">
        <f t="shared" si="83"/>
        <v>Interior</v>
      </c>
    </row>
    <row r="2676" spans="1:6" x14ac:dyDescent="0.25">
      <c r="A2676" s="2" t="s">
        <v>10979</v>
      </c>
      <c r="B2676" t="s">
        <v>7975</v>
      </c>
      <c r="C2676" t="str">
        <f t="shared" si="82"/>
        <v>PBMari</v>
      </c>
      <c r="D2676" s="11">
        <f>IF(A2676=A2675,'Cargos x vlr'!$G$4,'Cargos x vlr'!$F$4)</f>
        <v>200</v>
      </c>
      <c r="E2676" s="11">
        <f>IF(A2676=A2675,'Cargos x vlr'!$G$5,'Cargos x vlr'!$F$5)</f>
        <v>200</v>
      </c>
      <c r="F2676" s="11" t="str">
        <f t="shared" si="83"/>
        <v>Interior</v>
      </c>
    </row>
    <row r="2677" spans="1:6" x14ac:dyDescent="0.25">
      <c r="A2677" s="2" t="s">
        <v>10979</v>
      </c>
      <c r="B2677" t="s">
        <v>7991</v>
      </c>
      <c r="C2677" t="str">
        <f t="shared" si="82"/>
        <v>PBMarizópolis</v>
      </c>
      <c r="D2677" s="11">
        <f>IF(A2677=A2676,'Cargos x vlr'!$G$4,'Cargos x vlr'!$F$4)</f>
        <v>200</v>
      </c>
      <c r="E2677" s="11">
        <f>IF(A2677=A2676,'Cargos x vlr'!$G$5,'Cargos x vlr'!$F$5)</f>
        <v>200</v>
      </c>
      <c r="F2677" s="11" t="str">
        <f t="shared" si="83"/>
        <v>Interior</v>
      </c>
    </row>
    <row r="2678" spans="1:6" x14ac:dyDescent="0.25">
      <c r="A2678" s="2" t="s">
        <v>10979</v>
      </c>
      <c r="B2678" t="s">
        <v>8007</v>
      </c>
      <c r="C2678" t="str">
        <f t="shared" si="82"/>
        <v>PBMassaranduba</v>
      </c>
      <c r="D2678" s="11">
        <f>IF(A2678=A2677,'Cargos x vlr'!$G$4,'Cargos x vlr'!$F$4)</f>
        <v>200</v>
      </c>
      <c r="E2678" s="11">
        <f>IF(A2678=A2677,'Cargos x vlr'!$G$5,'Cargos x vlr'!$F$5)</f>
        <v>200</v>
      </c>
      <c r="F2678" s="11" t="str">
        <f t="shared" si="83"/>
        <v>Interior</v>
      </c>
    </row>
    <row r="2679" spans="1:6" x14ac:dyDescent="0.25">
      <c r="A2679" s="2" t="s">
        <v>10979</v>
      </c>
      <c r="B2679" t="s">
        <v>8023</v>
      </c>
      <c r="C2679" t="str">
        <f t="shared" si="82"/>
        <v>PBMataraca</v>
      </c>
      <c r="D2679" s="11">
        <f>IF(A2679=A2678,'Cargos x vlr'!$G$4,'Cargos x vlr'!$F$4)</f>
        <v>200</v>
      </c>
      <c r="E2679" s="11">
        <f>IF(A2679=A2678,'Cargos x vlr'!$G$5,'Cargos x vlr'!$F$5)</f>
        <v>200</v>
      </c>
      <c r="F2679" s="11" t="str">
        <f t="shared" si="83"/>
        <v>Interior</v>
      </c>
    </row>
    <row r="2680" spans="1:6" x14ac:dyDescent="0.25">
      <c r="A2680" s="2" t="s">
        <v>10979</v>
      </c>
      <c r="B2680" t="s">
        <v>8038</v>
      </c>
      <c r="C2680" t="str">
        <f t="shared" si="82"/>
        <v>PBMatinhas</v>
      </c>
      <c r="D2680" s="11">
        <f>IF(A2680=A2679,'Cargos x vlr'!$G$4,'Cargos x vlr'!$F$4)</f>
        <v>200</v>
      </c>
      <c r="E2680" s="11">
        <f>IF(A2680=A2679,'Cargos x vlr'!$G$5,'Cargos x vlr'!$F$5)</f>
        <v>200</v>
      </c>
      <c r="F2680" s="11" t="str">
        <f t="shared" si="83"/>
        <v>Interior</v>
      </c>
    </row>
    <row r="2681" spans="1:6" x14ac:dyDescent="0.25">
      <c r="A2681" s="2" t="s">
        <v>10979</v>
      </c>
      <c r="B2681" t="s">
        <v>8052</v>
      </c>
      <c r="C2681" t="str">
        <f t="shared" si="82"/>
        <v>PBMato Grosso</v>
      </c>
      <c r="D2681" s="11">
        <f>IF(A2681=A2680,'Cargos x vlr'!$G$4,'Cargos x vlr'!$F$4)</f>
        <v>200</v>
      </c>
      <c r="E2681" s="11">
        <f>IF(A2681=A2680,'Cargos x vlr'!$G$5,'Cargos x vlr'!$F$5)</f>
        <v>200</v>
      </c>
      <c r="F2681" s="11" t="str">
        <f t="shared" si="83"/>
        <v>Interior</v>
      </c>
    </row>
    <row r="2682" spans="1:6" x14ac:dyDescent="0.25">
      <c r="A2682" s="2" t="s">
        <v>10979</v>
      </c>
      <c r="B2682" t="s">
        <v>8068</v>
      </c>
      <c r="C2682" t="str">
        <f t="shared" si="82"/>
        <v>PBMaturéia</v>
      </c>
      <c r="D2682" s="11">
        <f>IF(A2682=A2681,'Cargos x vlr'!$G$4,'Cargos x vlr'!$F$4)</f>
        <v>200</v>
      </c>
      <c r="E2682" s="11">
        <f>IF(A2682=A2681,'Cargos x vlr'!$G$5,'Cargos x vlr'!$F$5)</f>
        <v>200</v>
      </c>
      <c r="F2682" s="11" t="str">
        <f t="shared" si="83"/>
        <v>Interior</v>
      </c>
    </row>
    <row r="2683" spans="1:6" x14ac:dyDescent="0.25">
      <c r="A2683" s="2" t="s">
        <v>10979</v>
      </c>
      <c r="B2683" t="s">
        <v>8083</v>
      </c>
      <c r="C2683" t="str">
        <f t="shared" si="82"/>
        <v>PBMogeiro</v>
      </c>
      <c r="D2683" s="11">
        <f>IF(A2683=A2682,'Cargos x vlr'!$G$4,'Cargos x vlr'!$F$4)</f>
        <v>200</v>
      </c>
      <c r="E2683" s="11">
        <f>IF(A2683=A2682,'Cargos x vlr'!$G$5,'Cargos x vlr'!$F$5)</f>
        <v>200</v>
      </c>
      <c r="F2683" s="11" t="str">
        <f t="shared" si="83"/>
        <v>Interior</v>
      </c>
    </row>
    <row r="2684" spans="1:6" x14ac:dyDescent="0.25">
      <c r="A2684" s="2" t="s">
        <v>10979</v>
      </c>
      <c r="B2684" t="s">
        <v>8098</v>
      </c>
      <c r="C2684" t="str">
        <f t="shared" si="82"/>
        <v>PBMontadas</v>
      </c>
      <c r="D2684" s="11">
        <f>IF(A2684=A2683,'Cargos x vlr'!$G$4,'Cargos x vlr'!$F$4)</f>
        <v>200</v>
      </c>
      <c r="E2684" s="11">
        <f>IF(A2684=A2683,'Cargos x vlr'!$G$5,'Cargos x vlr'!$F$5)</f>
        <v>200</v>
      </c>
      <c r="F2684" s="11" t="str">
        <f t="shared" si="83"/>
        <v>Interior</v>
      </c>
    </row>
    <row r="2685" spans="1:6" x14ac:dyDescent="0.25">
      <c r="A2685" s="2" t="s">
        <v>10979</v>
      </c>
      <c r="B2685" t="s">
        <v>8113</v>
      </c>
      <c r="C2685" t="str">
        <f t="shared" si="82"/>
        <v>PBMonte Horebe</v>
      </c>
      <c r="D2685" s="11">
        <f>IF(A2685=A2684,'Cargos x vlr'!$G$4,'Cargos x vlr'!$F$4)</f>
        <v>200</v>
      </c>
      <c r="E2685" s="11">
        <f>IF(A2685=A2684,'Cargos x vlr'!$G$5,'Cargos x vlr'!$F$5)</f>
        <v>200</v>
      </c>
      <c r="F2685" s="11" t="str">
        <f t="shared" si="83"/>
        <v>Interior</v>
      </c>
    </row>
    <row r="2686" spans="1:6" x14ac:dyDescent="0.25">
      <c r="A2686" s="2" t="s">
        <v>10979</v>
      </c>
      <c r="B2686" t="s">
        <v>8129</v>
      </c>
      <c r="C2686" t="str">
        <f t="shared" si="82"/>
        <v>PBMonteiro</v>
      </c>
      <c r="D2686" s="11">
        <f>IF(A2686=A2685,'Cargos x vlr'!$G$4,'Cargos x vlr'!$F$4)</f>
        <v>200</v>
      </c>
      <c r="E2686" s="11">
        <f>IF(A2686=A2685,'Cargos x vlr'!$G$5,'Cargos x vlr'!$F$5)</f>
        <v>200</v>
      </c>
      <c r="F2686" s="11" t="str">
        <f t="shared" si="83"/>
        <v>Interior</v>
      </c>
    </row>
    <row r="2687" spans="1:6" x14ac:dyDescent="0.25">
      <c r="A2687" s="2" t="s">
        <v>10979</v>
      </c>
      <c r="B2687" t="s">
        <v>8092</v>
      </c>
      <c r="C2687" t="str">
        <f t="shared" si="82"/>
        <v>PBMulungu</v>
      </c>
      <c r="D2687" s="11">
        <f>IF(A2687=A2686,'Cargos x vlr'!$G$4,'Cargos x vlr'!$F$4)</f>
        <v>200</v>
      </c>
      <c r="E2687" s="11">
        <f>IF(A2687=A2686,'Cargos x vlr'!$G$5,'Cargos x vlr'!$F$5)</f>
        <v>200</v>
      </c>
      <c r="F2687" s="11" t="str">
        <f t="shared" si="83"/>
        <v>Interior</v>
      </c>
    </row>
    <row r="2688" spans="1:6" x14ac:dyDescent="0.25">
      <c r="A2688" s="2" t="s">
        <v>10979</v>
      </c>
      <c r="B2688" t="s">
        <v>8159</v>
      </c>
      <c r="C2688" t="str">
        <f t="shared" si="82"/>
        <v>PBNatuba</v>
      </c>
      <c r="D2688" s="11">
        <f>IF(A2688=A2687,'Cargos x vlr'!$G$4,'Cargos x vlr'!$F$4)</f>
        <v>200</v>
      </c>
      <c r="E2688" s="11">
        <f>IF(A2688=A2687,'Cargos x vlr'!$G$5,'Cargos x vlr'!$F$5)</f>
        <v>200</v>
      </c>
      <c r="F2688" s="11" t="str">
        <f t="shared" si="83"/>
        <v>Interior</v>
      </c>
    </row>
    <row r="2689" spans="1:6" x14ac:dyDescent="0.25">
      <c r="A2689" s="2" t="s">
        <v>10979</v>
      </c>
      <c r="B2689" t="s">
        <v>8174</v>
      </c>
      <c r="C2689" t="str">
        <f t="shared" si="82"/>
        <v>PBNazarezinho</v>
      </c>
      <c r="D2689" s="11">
        <f>IF(A2689=A2688,'Cargos x vlr'!$G$4,'Cargos x vlr'!$F$4)</f>
        <v>200</v>
      </c>
      <c r="E2689" s="11">
        <f>IF(A2689=A2688,'Cargos x vlr'!$G$5,'Cargos x vlr'!$F$5)</f>
        <v>200</v>
      </c>
      <c r="F2689" s="11" t="str">
        <f t="shared" si="83"/>
        <v>Interior</v>
      </c>
    </row>
    <row r="2690" spans="1:6" x14ac:dyDescent="0.25">
      <c r="A2690" s="2" t="s">
        <v>10979</v>
      </c>
      <c r="B2690" t="s">
        <v>8190</v>
      </c>
      <c r="C2690" t="str">
        <f t="shared" si="82"/>
        <v>PBNova Floresta</v>
      </c>
      <c r="D2690" s="11">
        <f>IF(A2690=A2689,'Cargos x vlr'!$G$4,'Cargos x vlr'!$F$4)</f>
        <v>200</v>
      </c>
      <c r="E2690" s="11">
        <f>IF(A2690=A2689,'Cargos x vlr'!$G$5,'Cargos x vlr'!$F$5)</f>
        <v>200</v>
      </c>
      <c r="F2690" s="11" t="str">
        <f t="shared" si="83"/>
        <v>Interior</v>
      </c>
    </row>
    <row r="2691" spans="1:6" x14ac:dyDescent="0.25">
      <c r="A2691" s="2" t="s">
        <v>10979</v>
      </c>
      <c r="B2691" t="s">
        <v>7517</v>
      </c>
      <c r="C2691" t="str">
        <f t="shared" ref="C2691:C2754" si="84">CONCATENATE(A2691,B2691)</f>
        <v>PBNova Olinda</v>
      </c>
      <c r="D2691" s="11">
        <f>IF(A2691=A2690,'Cargos x vlr'!$G$4,'Cargos x vlr'!$F$4)</f>
        <v>200</v>
      </c>
      <c r="E2691" s="11">
        <f>IF(A2691=A2690,'Cargos x vlr'!$G$5,'Cargos x vlr'!$F$5)</f>
        <v>200</v>
      </c>
      <c r="F2691" s="11" t="str">
        <f t="shared" ref="F2691:F2754" si="85">IF(A2690=A2691,"Interior","Capital")</f>
        <v>Interior</v>
      </c>
    </row>
    <row r="2692" spans="1:6" x14ac:dyDescent="0.25">
      <c r="A2692" s="2" t="s">
        <v>10979</v>
      </c>
      <c r="B2692" t="s">
        <v>8217</v>
      </c>
      <c r="C2692" t="str">
        <f t="shared" si="84"/>
        <v>PBNova Palmeira</v>
      </c>
      <c r="D2692" s="11">
        <f>IF(A2692=A2691,'Cargos x vlr'!$G$4,'Cargos x vlr'!$F$4)</f>
        <v>200</v>
      </c>
      <c r="E2692" s="11">
        <f>IF(A2692=A2691,'Cargos x vlr'!$G$5,'Cargos x vlr'!$F$5)</f>
        <v>200</v>
      </c>
      <c r="F2692" s="11" t="str">
        <f t="shared" si="85"/>
        <v>Interior</v>
      </c>
    </row>
    <row r="2693" spans="1:6" x14ac:dyDescent="0.25">
      <c r="A2693" s="2" t="s">
        <v>10979</v>
      </c>
      <c r="B2693" t="s">
        <v>8231</v>
      </c>
      <c r="C2693" t="str">
        <f t="shared" si="84"/>
        <v>PBOlho d'Água</v>
      </c>
      <c r="D2693" s="11">
        <f>IF(A2693=A2692,'Cargos x vlr'!$G$4,'Cargos x vlr'!$F$4)</f>
        <v>200</v>
      </c>
      <c r="E2693" s="11">
        <f>IF(A2693=A2692,'Cargos x vlr'!$G$5,'Cargos x vlr'!$F$5)</f>
        <v>200</v>
      </c>
      <c r="F2693" s="11" t="str">
        <f t="shared" si="85"/>
        <v>Interior</v>
      </c>
    </row>
    <row r="2694" spans="1:6" x14ac:dyDescent="0.25">
      <c r="A2694" s="2" t="s">
        <v>10979</v>
      </c>
      <c r="B2694" t="s">
        <v>8244</v>
      </c>
      <c r="C2694" t="str">
        <f t="shared" si="84"/>
        <v>PBOlivedos</v>
      </c>
      <c r="D2694" s="11">
        <f>IF(A2694=A2693,'Cargos x vlr'!$G$4,'Cargos x vlr'!$F$4)</f>
        <v>200</v>
      </c>
      <c r="E2694" s="11">
        <f>IF(A2694=A2693,'Cargos x vlr'!$G$5,'Cargos x vlr'!$F$5)</f>
        <v>200</v>
      </c>
      <c r="F2694" s="11" t="str">
        <f t="shared" si="85"/>
        <v>Interior</v>
      </c>
    </row>
    <row r="2695" spans="1:6" x14ac:dyDescent="0.25">
      <c r="A2695" s="2" t="s">
        <v>10979</v>
      </c>
      <c r="B2695" t="s">
        <v>8258</v>
      </c>
      <c r="C2695" t="str">
        <f t="shared" si="84"/>
        <v>PBOuro Velho</v>
      </c>
      <c r="D2695" s="11">
        <f>IF(A2695=A2694,'Cargos x vlr'!$G$4,'Cargos x vlr'!$F$4)</f>
        <v>200</v>
      </c>
      <c r="E2695" s="11">
        <f>IF(A2695=A2694,'Cargos x vlr'!$G$5,'Cargos x vlr'!$F$5)</f>
        <v>200</v>
      </c>
      <c r="F2695" s="11" t="str">
        <f t="shared" si="85"/>
        <v>Interior</v>
      </c>
    </row>
    <row r="2696" spans="1:6" x14ac:dyDescent="0.25">
      <c r="A2696" s="2" t="s">
        <v>10979</v>
      </c>
      <c r="B2696" t="s">
        <v>8274</v>
      </c>
      <c r="C2696" t="str">
        <f t="shared" si="84"/>
        <v>PBParari</v>
      </c>
      <c r="D2696" s="11">
        <f>IF(A2696=A2695,'Cargos x vlr'!$G$4,'Cargos x vlr'!$F$4)</f>
        <v>200</v>
      </c>
      <c r="E2696" s="11">
        <f>IF(A2696=A2695,'Cargos x vlr'!$G$5,'Cargos x vlr'!$F$5)</f>
        <v>200</v>
      </c>
      <c r="F2696" s="11" t="str">
        <f t="shared" si="85"/>
        <v>Interior</v>
      </c>
    </row>
    <row r="2697" spans="1:6" x14ac:dyDescent="0.25">
      <c r="A2697" s="2" t="s">
        <v>10979</v>
      </c>
      <c r="B2697" t="s">
        <v>7767</v>
      </c>
      <c r="C2697" t="str">
        <f t="shared" si="84"/>
        <v>PBPassagem</v>
      </c>
      <c r="D2697" s="11">
        <f>IF(A2697=A2696,'Cargos x vlr'!$G$4,'Cargos x vlr'!$F$4)</f>
        <v>200</v>
      </c>
      <c r="E2697" s="11">
        <f>IF(A2697=A2696,'Cargos x vlr'!$G$5,'Cargos x vlr'!$F$5)</f>
        <v>200</v>
      </c>
      <c r="F2697" s="11" t="str">
        <f t="shared" si="85"/>
        <v>Interior</v>
      </c>
    </row>
    <row r="2698" spans="1:6" x14ac:dyDescent="0.25">
      <c r="A2698" s="2" t="s">
        <v>10979</v>
      </c>
      <c r="B2698" t="s">
        <v>8305</v>
      </c>
      <c r="C2698" t="str">
        <f t="shared" si="84"/>
        <v>PBPatos</v>
      </c>
      <c r="D2698" s="11">
        <f>IF(A2698=A2697,'Cargos x vlr'!$G$4,'Cargos x vlr'!$F$4)</f>
        <v>200</v>
      </c>
      <c r="E2698" s="11">
        <f>IF(A2698=A2697,'Cargos x vlr'!$G$5,'Cargos x vlr'!$F$5)</f>
        <v>200</v>
      </c>
      <c r="F2698" s="11" t="str">
        <f t="shared" si="85"/>
        <v>Interior</v>
      </c>
    </row>
    <row r="2699" spans="1:6" x14ac:dyDescent="0.25">
      <c r="A2699" s="2" t="s">
        <v>10979</v>
      </c>
      <c r="B2699" t="s">
        <v>8130</v>
      </c>
      <c r="C2699" t="str">
        <f t="shared" si="84"/>
        <v>PBPaulista</v>
      </c>
      <c r="D2699" s="11">
        <f>IF(A2699=A2698,'Cargos x vlr'!$G$4,'Cargos x vlr'!$F$4)</f>
        <v>200</v>
      </c>
      <c r="E2699" s="11">
        <f>IF(A2699=A2698,'Cargos x vlr'!$G$5,'Cargos x vlr'!$F$5)</f>
        <v>200</v>
      </c>
      <c r="F2699" s="11" t="str">
        <f t="shared" si="85"/>
        <v>Interior</v>
      </c>
    </row>
    <row r="2700" spans="1:6" x14ac:dyDescent="0.25">
      <c r="A2700" s="2" t="s">
        <v>10979</v>
      </c>
      <c r="B2700" t="s">
        <v>8330</v>
      </c>
      <c r="C2700" t="str">
        <f t="shared" si="84"/>
        <v>PBPedra Branca</v>
      </c>
      <c r="D2700" s="11">
        <f>IF(A2700=A2699,'Cargos x vlr'!$G$4,'Cargos x vlr'!$F$4)</f>
        <v>200</v>
      </c>
      <c r="E2700" s="11">
        <f>IF(A2700=A2699,'Cargos x vlr'!$G$5,'Cargos x vlr'!$F$5)</f>
        <v>200</v>
      </c>
      <c r="F2700" s="11" t="str">
        <f t="shared" si="85"/>
        <v>Interior</v>
      </c>
    </row>
    <row r="2701" spans="1:6" x14ac:dyDescent="0.25">
      <c r="A2701" s="2" t="s">
        <v>10979</v>
      </c>
      <c r="B2701" t="s">
        <v>8351</v>
      </c>
      <c r="C2701" t="str">
        <f t="shared" si="84"/>
        <v>PBPedra Lavrada</v>
      </c>
      <c r="D2701" s="11">
        <f>IF(A2701=A2700,'Cargos x vlr'!$G$4,'Cargos x vlr'!$F$4)</f>
        <v>200</v>
      </c>
      <c r="E2701" s="11">
        <f>IF(A2701=A2700,'Cargos x vlr'!$G$5,'Cargos x vlr'!$F$5)</f>
        <v>200</v>
      </c>
      <c r="F2701" s="11" t="str">
        <f t="shared" si="85"/>
        <v>Interior</v>
      </c>
    </row>
    <row r="2702" spans="1:6" x14ac:dyDescent="0.25">
      <c r="A2702" s="2" t="s">
        <v>10979</v>
      </c>
      <c r="B2702" t="s">
        <v>8367</v>
      </c>
      <c r="C2702" t="str">
        <f t="shared" si="84"/>
        <v>PBPedras de Fogo</v>
      </c>
      <c r="D2702" s="11">
        <f>IF(A2702=A2701,'Cargos x vlr'!$G$4,'Cargos x vlr'!$F$4)</f>
        <v>200</v>
      </c>
      <c r="E2702" s="11">
        <f>IF(A2702=A2701,'Cargos x vlr'!$G$5,'Cargos x vlr'!$F$5)</f>
        <v>200</v>
      </c>
      <c r="F2702" s="11" t="str">
        <f t="shared" si="85"/>
        <v>Interior</v>
      </c>
    </row>
    <row r="2703" spans="1:6" x14ac:dyDescent="0.25">
      <c r="A2703" s="2" t="s">
        <v>10979</v>
      </c>
      <c r="B2703" t="s">
        <v>8383</v>
      </c>
      <c r="C2703" t="str">
        <f t="shared" si="84"/>
        <v>PBPedro Régis</v>
      </c>
      <c r="D2703" s="11">
        <f>IF(A2703=A2702,'Cargos x vlr'!$G$4,'Cargos x vlr'!$F$4)</f>
        <v>200</v>
      </c>
      <c r="E2703" s="11">
        <f>IF(A2703=A2702,'Cargos x vlr'!$G$5,'Cargos x vlr'!$F$5)</f>
        <v>200</v>
      </c>
      <c r="F2703" s="11" t="str">
        <f t="shared" si="85"/>
        <v>Interior</v>
      </c>
    </row>
    <row r="2704" spans="1:6" x14ac:dyDescent="0.25">
      <c r="A2704" s="2" t="s">
        <v>10979</v>
      </c>
      <c r="B2704" t="s">
        <v>8398</v>
      </c>
      <c r="C2704" t="str">
        <f t="shared" si="84"/>
        <v>PBPiancó</v>
      </c>
      <c r="D2704" s="11">
        <f>IF(A2704=A2703,'Cargos x vlr'!$G$4,'Cargos x vlr'!$F$4)</f>
        <v>200</v>
      </c>
      <c r="E2704" s="11">
        <f>IF(A2704=A2703,'Cargos x vlr'!$G$5,'Cargos x vlr'!$F$5)</f>
        <v>200</v>
      </c>
      <c r="F2704" s="11" t="str">
        <f t="shared" si="85"/>
        <v>Interior</v>
      </c>
    </row>
    <row r="2705" spans="1:6" x14ac:dyDescent="0.25">
      <c r="A2705" s="2" t="s">
        <v>10979</v>
      </c>
      <c r="B2705" t="s">
        <v>8412</v>
      </c>
      <c r="C2705" t="str">
        <f t="shared" si="84"/>
        <v>PBPicuí</v>
      </c>
      <c r="D2705" s="11">
        <f>IF(A2705=A2704,'Cargos x vlr'!$G$4,'Cargos x vlr'!$F$4)</f>
        <v>200</v>
      </c>
      <c r="E2705" s="11">
        <f>IF(A2705=A2704,'Cargos x vlr'!$G$5,'Cargos x vlr'!$F$5)</f>
        <v>200</v>
      </c>
      <c r="F2705" s="11" t="str">
        <f t="shared" si="85"/>
        <v>Interior</v>
      </c>
    </row>
    <row r="2706" spans="1:6" x14ac:dyDescent="0.25">
      <c r="A2706" s="2" t="s">
        <v>10979</v>
      </c>
      <c r="B2706" t="s">
        <v>5845</v>
      </c>
      <c r="C2706" t="str">
        <f t="shared" si="84"/>
        <v>PBPilar</v>
      </c>
      <c r="D2706" s="11">
        <f>IF(A2706=A2705,'Cargos x vlr'!$G$4,'Cargos x vlr'!$F$4)</f>
        <v>200</v>
      </c>
      <c r="E2706" s="11">
        <f>IF(A2706=A2705,'Cargos x vlr'!$G$5,'Cargos x vlr'!$F$5)</f>
        <v>200</v>
      </c>
      <c r="F2706" s="11" t="str">
        <f t="shared" si="85"/>
        <v>Interior</v>
      </c>
    </row>
    <row r="2707" spans="1:6" x14ac:dyDescent="0.25">
      <c r="A2707" s="2" t="s">
        <v>10979</v>
      </c>
      <c r="B2707" t="s">
        <v>7889</v>
      </c>
      <c r="C2707" t="str">
        <f t="shared" si="84"/>
        <v>PBPilões</v>
      </c>
      <c r="D2707" s="11">
        <f>IF(A2707=A2706,'Cargos x vlr'!$G$4,'Cargos x vlr'!$F$4)</f>
        <v>200</v>
      </c>
      <c r="E2707" s="11">
        <f>IF(A2707=A2706,'Cargos x vlr'!$G$5,'Cargos x vlr'!$F$5)</f>
        <v>200</v>
      </c>
      <c r="F2707" s="11" t="str">
        <f t="shared" si="85"/>
        <v>Interior</v>
      </c>
    </row>
    <row r="2708" spans="1:6" x14ac:dyDescent="0.25">
      <c r="A2708" s="2" t="s">
        <v>10979</v>
      </c>
      <c r="B2708" t="s">
        <v>8449</v>
      </c>
      <c r="C2708" t="str">
        <f t="shared" si="84"/>
        <v>PBPilõezinhos</v>
      </c>
      <c r="D2708" s="11">
        <f>IF(A2708=A2707,'Cargos x vlr'!$G$4,'Cargos x vlr'!$F$4)</f>
        <v>200</v>
      </c>
      <c r="E2708" s="11">
        <f>IF(A2708=A2707,'Cargos x vlr'!$G$5,'Cargos x vlr'!$F$5)</f>
        <v>200</v>
      </c>
      <c r="F2708" s="11" t="str">
        <f t="shared" si="85"/>
        <v>Interior</v>
      </c>
    </row>
    <row r="2709" spans="1:6" x14ac:dyDescent="0.25">
      <c r="A2709" s="2" t="s">
        <v>10979</v>
      </c>
      <c r="B2709" t="s">
        <v>8462</v>
      </c>
      <c r="C2709" t="str">
        <f t="shared" si="84"/>
        <v>PBPirpirituba</v>
      </c>
      <c r="D2709" s="11">
        <f>IF(A2709=A2708,'Cargos x vlr'!$G$4,'Cargos x vlr'!$F$4)</f>
        <v>200</v>
      </c>
      <c r="E2709" s="11">
        <f>IF(A2709=A2708,'Cargos x vlr'!$G$5,'Cargos x vlr'!$F$5)</f>
        <v>200</v>
      </c>
      <c r="F2709" s="11" t="str">
        <f t="shared" si="85"/>
        <v>Interior</v>
      </c>
    </row>
    <row r="2710" spans="1:6" x14ac:dyDescent="0.25">
      <c r="A2710" s="2" t="s">
        <v>10979</v>
      </c>
      <c r="B2710" t="s">
        <v>8474</v>
      </c>
      <c r="C2710" t="str">
        <f t="shared" si="84"/>
        <v>PBPitimbu</v>
      </c>
      <c r="D2710" s="11">
        <f>IF(A2710=A2709,'Cargos x vlr'!$G$4,'Cargos x vlr'!$F$4)</f>
        <v>200</v>
      </c>
      <c r="E2710" s="11">
        <f>IF(A2710=A2709,'Cargos x vlr'!$G$5,'Cargos x vlr'!$F$5)</f>
        <v>200</v>
      </c>
      <c r="F2710" s="11" t="str">
        <f t="shared" si="85"/>
        <v>Interior</v>
      </c>
    </row>
    <row r="2711" spans="1:6" x14ac:dyDescent="0.25">
      <c r="A2711" s="2" t="s">
        <v>10979</v>
      </c>
      <c r="B2711" t="s">
        <v>8487</v>
      </c>
      <c r="C2711" t="str">
        <f t="shared" si="84"/>
        <v>PBPocinhos</v>
      </c>
      <c r="D2711" s="11">
        <f>IF(A2711=A2710,'Cargos x vlr'!$G$4,'Cargos x vlr'!$F$4)</f>
        <v>200</v>
      </c>
      <c r="E2711" s="11">
        <f>IF(A2711=A2710,'Cargos x vlr'!$G$5,'Cargos x vlr'!$F$5)</f>
        <v>200</v>
      </c>
      <c r="F2711" s="11" t="str">
        <f t="shared" si="85"/>
        <v>Interior</v>
      </c>
    </row>
    <row r="2712" spans="1:6" x14ac:dyDescent="0.25">
      <c r="A2712" s="2" t="s">
        <v>10979</v>
      </c>
      <c r="B2712" t="s">
        <v>8499</v>
      </c>
      <c r="C2712" t="str">
        <f t="shared" si="84"/>
        <v>PBPoço Dantas</v>
      </c>
      <c r="D2712" s="11">
        <f>IF(A2712=A2711,'Cargos x vlr'!$G$4,'Cargos x vlr'!$F$4)</f>
        <v>200</v>
      </c>
      <c r="E2712" s="11">
        <f>IF(A2712=A2711,'Cargos x vlr'!$G$5,'Cargos x vlr'!$F$5)</f>
        <v>200</v>
      </c>
      <c r="F2712" s="11" t="str">
        <f t="shared" si="85"/>
        <v>Interior</v>
      </c>
    </row>
    <row r="2713" spans="1:6" x14ac:dyDescent="0.25">
      <c r="A2713" s="2" t="s">
        <v>10979</v>
      </c>
      <c r="B2713" t="s">
        <v>8511</v>
      </c>
      <c r="C2713" t="str">
        <f t="shared" si="84"/>
        <v>PBPoço de José de Moura</v>
      </c>
      <c r="D2713" s="11">
        <f>IF(A2713=A2712,'Cargos x vlr'!$G$4,'Cargos x vlr'!$F$4)</f>
        <v>200</v>
      </c>
      <c r="E2713" s="11">
        <f>IF(A2713=A2712,'Cargos x vlr'!$G$5,'Cargos x vlr'!$F$5)</f>
        <v>200</v>
      </c>
      <c r="F2713" s="11" t="str">
        <f t="shared" si="85"/>
        <v>Interior</v>
      </c>
    </row>
    <row r="2714" spans="1:6" x14ac:dyDescent="0.25">
      <c r="A2714" s="2" t="s">
        <v>10979</v>
      </c>
      <c r="B2714" t="s">
        <v>8523</v>
      </c>
      <c r="C2714" t="str">
        <f t="shared" si="84"/>
        <v>PBPombal</v>
      </c>
      <c r="D2714" s="11">
        <f>IF(A2714=A2713,'Cargos x vlr'!$G$4,'Cargos x vlr'!$F$4)</f>
        <v>200</v>
      </c>
      <c r="E2714" s="11">
        <f>IF(A2714=A2713,'Cargos x vlr'!$G$5,'Cargos x vlr'!$F$5)</f>
        <v>200</v>
      </c>
      <c r="F2714" s="11" t="str">
        <f t="shared" si="85"/>
        <v>Interior</v>
      </c>
    </row>
    <row r="2715" spans="1:6" x14ac:dyDescent="0.25">
      <c r="A2715" s="2" t="s">
        <v>10979</v>
      </c>
      <c r="B2715" t="s">
        <v>8535</v>
      </c>
      <c r="C2715" t="str">
        <f t="shared" si="84"/>
        <v>PBPrata</v>
      </c>
      <c r="D2715" s="11">
        <f>IF(A2715=A2714,'Cargos x vlr'!$G$4,'Cargos x vlr'!$F$4)</f>
        <v>200</v>
      </c>
      <c r="E2715" s="11">
        <f>IF(A2715=A2714,'Cargos x vlr'!$G$5,'Cargos x vlr'!$F$5)</f>
        <v>200</v>
      </c>
      <c r="F2715" s="11" t="str">
        <f t="shared" si="85"/>
        <v>Interior</v>
      </c>
    </row>
    <row r="2716" spans="1:6" x14ac:dyDescent="0.25">
      <c r="A2716" s="2" t="s">
        <v>10979</v>
      </c>
      <c r="B2716" t="s">
        <v>8547</v>
      </c>
      <c r="C2716" t="str">
        <f t="shared" si="84"/>
        <v>PBPrincesa Isabel</v>
      </c>
      <c r="D2716" s="11">
        <f>IF(A2716=A2715,'Cargos x vlr'!$G$4,'Cargos x vlr'!$F$4)</f>
        <v>200</v>
      </c>
      <c r="E2716" s="11">
        <f>IF(A2716=A2715,'Cargos x vlr'!$G$5,'Cargos x vlr'!$F$5)</f>
        <v>200</v>
      </c>
      <c r="F2716" s="11" t="str">
        <f t="shared" si="85"/>
        <v>Interior</v>
      </c>
    </row>
    <row r="2717" spans="1:6" x14ac:dyDescent="0.25">
      <c r="A2717" s="2" t="s">
        <v>10979</v>
      </c>
      <c r="B2717" t="s">
        <v>8559</v>
      </c>
      <c r="C2717" t="str">
        <f t="shared" si="84"/>
        <v>PBPuxinanã</v>
      </c>
      <c r="D2717" s="11">
        <f>IF(A2717=A2716,'Cargos x vlr'!$G$4,'Cargos x vlr'!$F$4)</f>
        <v>200</v>
      </c>
      <c r="E2717" s="11">
        <f>IF(A2717=A2716,'Cargos x vlr'!$G$5,'Cargos x vlr'!$F$5)</f>
        <v>200</v>
      </c>
      <c r="F2717" s="11" t="str">
        <f t="shared" si="85"/>
        <v>Interior</v>
      </c>
    </row>
    <row r="2718" spans="1:6" x14ac:dyDescent="0.25">
      <c r="A2718" s="2" t="s">
        <v>10979</v>
      </c>
      <c r="B2718" t="s">
        <v>8572</v>
      </c>
      <c r="C2718" t="str">
        <f t="shared" si="84"/>
        <v>PBQueimadas</v>
      </c>
      <c r="D2718" s="11">
        <f>IF(A2718=A2717,'Cargos x vlr'!$G$4,'Cargos x vlr'!$F$4)</f>
        <v>200</v>
      </c>
      <c r="E2718" s="11">
        <f>IF(A2718=A2717,'Cargos x vlr'!$G$5,'Cargos x vlr'!$F$5)</f>
        <v>200</v>
      </c>
      <c r="F2718" s="11" t="str">
        <f t="shared" si="85"/>
        <v>Interior</v>
      </c>
    </row>
    <row r="2719" spans="1:6" x14ac:dyDescent="0.25">
      <c r="A2719" s="2" t="s">
        <v>10979</v>
      </c>
      <c r="B2719" t="s">
        <v>8259</v>
      </c>
      <c r="C2719" t="str">
        <f t="shared" si="84"/>
        <v>PBQuixaba</v>
      </c>
      <c r="D2719" s="11">
        <f>IF(A2719=A2718,'Cargos x vlr'!$G$4,'Cargos x vlr'!$F$4)</f>
        <v>200</v>
      </c>
      <c r="E2719" s="11">
        <f>IF(A2719=A2718,'Cargos x vlr'!$G$5,'Cargos x vlr'!$F$5)</f>
        <v>200</v>
      </c>
      <c r="F2719" s="11" t="str">
        <f t="shared" si="85"/>
        <v>Interior</v>
      </c>
    </row>
    <row r="2720" spans="1:6" x14ac:dyDescent="0.25">
      <c r="A2720" s="2" t="s">
        <v>10979</v>
      </c>
      <c r="B2720" t="s">
        <v>8596</v>
      </c>
      <c r="C2720" t="str">
        <f t="shared" si="84"/>
        <v>PBRemígio</v>
      </c>
      <c r="D2720" s="11">
        <f>IF(A2720=A2719,'Cargos x vlr'!$G$4,'Cargos x vlr'!$F$4)</f>
        <v>200</v>
      </c>
      <c r="E2720" s="11">
        <f>IF(A2720=A2719,'Cargos x vlr'!$G$5,'Cargos x vlr'!$F$5)</f>
        <v>200</v>
      </c>
      <c r="F2720" s="11" t="str">
        <f t="shared" si="85"/>
        <v>Interior</v>
      </c>
    </row>
    <row r="2721" spans="1:6" x14ac:dyDescent="0.25">
      <c r="A2721" s="2" t="s">
        <v>10979</v>
      </c>
      <c r="B2721" t="s">
        <v>8594</v>
      </c>
      <c r="C2721" t="str">
        <f t="shared" si="84"/>
        <v>PBRiachão</v>
      </c>
      <c r="D2721" s="11">
        <f>IF(A2721=A2720,'Cargos x vlr'!$G$4,'Cargos x vlr'!$F$4)</f>
        <v>200</v>
      </c>
      <c r="E2721" s="11">
        <f>IF(A2721=A2720,'Cargos x vlr'!$G$5,'Cargos x vlr'!$F$5)</f>
        <v>200</v>
      </c>
      <c r="F2721" s="11" t="str">
        <f t="shared" si="85"/>
        <v>Interior</v>
      </c>
    </row>
    <row r="2722" spans="1:6" x14ac:dyDescent="0.25">
      <c r="A2722" s="2" t="s">
        <v>10979</v>
      </c>
      <c r="B2722" t="s">
        <v>8621</v>
      </c>
      <c r="C2722" t="str">
        <f t="shared" si="84"/>
        <v>PBRiachão do Bacamarte</v>
      </c>
      <c r="D2722" s="11">
        <f>IF(A2722=A2721,'Cargos x vlr'!$G$4,'Cargos x vlr'!$F$4)</f>
        <v>200</v>
      </c>
      <c r="E2722" s="11">
        <f>IF(A2722=A2721,'Cargos x vlr'!$G$5,'Cargos x vlr'!$F$5)</f>
        <v>200</v>
      </c>
      <c r="F2722" s="11" t="str">
        <f t="shared" si="85"/>
        <v>Interior</v>
      </c>
    </row>
    <row r="2723" spans="1:6" x14ac:dyDescent="0.25">
      <c r="A2723" s="2" t="s">
        <v>10979</v>
      </c>
      <c r="B2723" t="s">
        <v>8633</v>
      </c>
      <c r="C2723" t="str">
        <f t="shared" si="84"/>
        <v>PBRiachão do Poço</v>
      </c>
      <c r="D2723" s="11">
        <f>IF(A2723=A2722,'Cargos x vlr'!$G$4,'Cargos x vlr'!$F$4)</f>
        <v>200</v>
      </c>
      <c r="E2723" s="11">
        <f>IF(A2723=A2722,'Cargos x vlr'!$G$5,'Cargos x vlr'!$F$5)</f>
        <v>200</v>
      </c>
      <c r="F2723" s="11" t="str">
        <f t="shared" si="85"/>
        <v>Interior</v>
      </c>
    </row>
    <row r="2724" spans="1:6" x14ac:dyDescent="0.25">
      <c r="A2724" s="2" t="s">
        <v>10979</v>
      </c>
      <c r="B2724" t="s">
        <v>8645</v>
      </c>
      <c r="C2724" t="str">
        <f t="shared" si="84"/>
        <v>PBRiacho de Santo Antônio</v>
      </c>
      <c r="D2724" s="11">
        <f>IF(A2724=A2723,'Cargos x vlr'!$G$4,'Cargos x vlr'!$F$4)</f>
        <v>200</v>
      </c>
      <c r="E2724" s="11">
        <f>IF(A2724=A2723,'Cargos x vlr'!$G$5,'Cargos x vlr'!$F$5)</f>
        <v>200</v>
      </c>
      <c r="F2724" s="11" t="str">
        <f t="shared" si="85"/>
        <v>Interior</v>
      </c>
    </row>
    <row r="2725" spans="1:6" x14ac:dyDescent="0.25">
      <c r="A2725" s="2" t="s">
        <v>10979</v>
      </c>
      <c r="B2725" t="s">
        <v>8656</v>
      </c>
      <c r="C2725" t="str">
        <f t="shared" si="84"/>
        <v>PBRiacho dos Cavalos</v>
      </c>
      <c r="D2725" s="11">
        <f>IF(A2725=A2724,'Cargos x vlr'!$G$4,'Cargos x vlr'!$F$4)</f>
        <v>200</v>
      </c>
      <c r="E2725" s="11">
        <f>IF(A2725=A2724,'Cargos x vlr'!$G$5,'Cargos x vlr'!$F$5)</f>
        <v>200</v>
      </c>
      <c r="F2725" s="11" t="str">
        <f t="shared" si="85"/>
        <v>Interior</v>
      </c>
    </row>
    <row r="2726" spans="1:6" x14ac:dyDescent="0.25">
      <c r="A2726" s="2" t="s">
        <v>10979</v>
      </c>
      <c r="B2726" t="s">
        <v>8669</v>
      </c>
      <c r="C2726" t="str">
        <f t="shared" si="84"/>
        <v>PBRio Tinto</v>
      </c>
      <c r="D2726" s="11">
        <f>IF(A2726=A2725,'Cargos x vlr'!$G$4,'Cargos x vlr'!$F$4)</f>
        <v>200</v>
      </c>
      <c r="E2726" s="11">
        <f>IF(A2726=A2725,'Cargos x vlr'!$G$5,'Cargos x vlr'!$F$5)</f>
        <v>200</v>
      </c>
      <c r="F2726" s="11" t="str">
        <f t="shared" si="85"/>
        <v>Interior</v>
      </c>
    </row>
    <row r="2727" spans="1:6" x14ac:dyDescent="0.25">
      <c r="A2727" s="2" t="s">
        <v>10979</v>
      </c>
      <c r="B2727" t="s">
        <v>8352</v>
      </c>
      <c r="C2727" t="str">
        <f t="shared" si="84"/>
        <v>PBSalgadinho</v>
      </c>
      <c r="D2727" s="11">
        <f>IF(A2727=A2726,'Cargos x vlr'!$G$4,'Cargos x vlr'!$F$4)</f>
        <v>200</v>
      </c>
      <c r="E2727" s="11">
        <f>IF(A2727=A2726,'Cargos x vlr'!$G$5,'Cargos x vlr'!$F$5)</f>
        <v>200</v>
      </c>
      <c r="F2727" s="11" t="str">
        <f t="shared" si="85"/>
        <v>Interior</v>
      </c>
    </row>
    <row r="2728" spans="1:6" x14ac:dyDescent="0.25">
      <c r="A2728" s="2" t="s">
        <v>10979</v>
      </c>
      <c r="B2728" t="s">
        <v>8694</v>
      </c>
      <c r="C2728" t="str">
        <f t="shared" si="84"/>
        <v>PBSalgado de São Félix</v>
      </c>
      <c r="D2728" s="11">
        <f>IF(A2728=A2727,'Cargos x vlr'!$G$4,'Cargos x vlr'!$F$4)</f>
        <v>200</v>
      </c>
      <c r="E2728" s="11">
        <f>IF(A2728=A2727,'Cargos x vlr'!$G$5,'Cargos x vlr'!$F$5)</f>
        <v>200</v>
      </c>
      <c r="F2728" s="11" t="str">
        <f t="shared" si="85"/>
        <v>Interior</v>
      </c>
    </row>
    <row r="2729" spans="1:6" x14ac:dyDescent="0.25">
      <c r="A2729" s="2" t="s">
        <v>10979</v>
      </c>
      <c r="B2729" t="s">
        <v>8706</v>
      </c>
      <c r="C2729" t="str">
        <f t="shared" si="84"/>
        <v>PBSanta Cecília</v>
      </c>
      <c r="D2729" s="11">
        <f>IF(A2729=A2728,'Cargos x vlr'!$G$4,'Cargos x vlr'!$F$4)</f>
        <v>200</v>
      </c>
      <c r="E2729" s="11">
        <f>IF(A2729=A2728,'Cargos x vlr'!$G$5,'Cargos x vlr'!$F$5)</f>
        <v>200</v>
      </c>
      <c r="F2729" s="11" t="str">
        <f t="shared" si="85"/>
        <v>Interior</v>
      </c>
    </row>
    <row r="2730" spans="1:6" x14ac:dyDescent="0.25">
      <c r="A2730" s="2" t="s">
        <v>10979</v>
      </c>
      <c r="B2730" t="s">
        <v>8086</v>
      </c>
      <c r="C2730" t="str">
        <f t="shared" si="84"/>
        <v>PBSanta Cruz</v>
      </c>
      <c r="D2730" s="11">
        <f>IF(A2730=A2729,'Cargos x vlr'!$G$4,'Cargos x vlr'!$F$4)</f>
        <v>200</v>
      </c>
      <c r="E2730" s="11">
        <f>IF(A2730=A2729,'Cargos x vlr'!$G$5,'Cargos x vlr'!$F$5)</f>
        <v>200</v>
      </c>
      <c r="F2730" s="11" t="str">
        <f t="shared" si="85"/>
        <v>Interior</v>
      </c>
    </row>
    <row r="2731" spans="1:6" x14ac:dyDescent="0.25">
      <c r="A2731" s="2" t="s">
        <v>10979</v>
      </c>
      <c r="B2731" t="s">
        <v>8654</v>
      </c>
      <c r="C2731" t="str">
        <f t="shared" si="84"/>
        <v>PBSanta Helena</v>
      </c>
      <c r="D2731" s="11">
        <f>IF(A2731=A2730,'Cargos x vlr'!$G$4,'Cargos x vlr'!$F$4)</f>
        <v>200</v>
      </c>
      <c r="E2731" s="11">
        <f>IF(A2731=A2730,'Cargos x vlr'!$G$5,'Cargos x vlr'!$F$5)</f>
        <v>200</v>
      </c>
      <c r="F2731" s="11" t="str">
        <f t="shared" si="85"/>
        <v>Interior</v>
      </c>
    </row>
    <row r="2732" spans="1:6" x14ac:dyDescent="0.25">
      <c r="A2732" s="2" t="s">
        <v>10979</v>
      </c>
      <c r="B2732" t="s">
        <v>8667</v>
      </c>
      <c r="C2732" t="str">
        <f t="shared" si="84"/>
        <v>PBSanta Inês</v>
      </c>
      <c r="D2732" s="11">
        <f>IF(A2732=A2731,'Cargos x vlr'!$G$4,'Cargos x vlr'!$F$4)</f>
        <v>200</v>
      </c>
      <c r="E2732" s="11">
        <f>IF(A2732=A2731,'Cargos x vlr'!$G$5,'Cargos x vlr'!$F$5)</f>
        <v>200</v>
      </c>
      <c r="F2732" s="11" t="str">
        <f t="shared" si="85"/>
        <v>Interior</v>
      </c>
    </row>
    <row r="2733" spans="1:6" x14ac:dyDescent="0.25">
      <c r="A2733" s="2" t="s">
        <v>10979</v>
      </c>
      <c r="B2733" t="s">
        <v>8680</v>
      </c>
      <c r="C2733" t="str">
        <f t="shared" si="84"/>
        <v>PBSanta Luzia</v>
      </c>
      <c r="D2733" s="11">
        <f>IF(A2733=A2732,'Cargos x vlr'!$G$4,'Cargos x vlr'!$F$4)</f>
        <v>200</v>
      </c>
      <c r="E2733" s="11">
        <f>IF(A2733=A2732,'Cargos x vlr'!$G$5,'Cargos x vlr'!$F$5)</f>
        <v>200</v>
      </c>
      <c r="F2733" s="11" t="str">
        <f t="shared" si="85"/>
        <v>Interior</v>
      </c>
    </row>
    <row r="2734" spans="1:6" x14ac:dyDescent="0.25">
      <c r="A2734" s="2" t="s">
        <v>10979</v>
      </c>
      <c r="B2734" t="s">
        <v>8716</v>
      </c>
      <c r="C2734" t="str">
        <f t="shared" si="84"/>
        <v>PBSanta Rita</v>
      </c>
      <c r="D2734" s="11">
        <f>IF(A2734=A2733,'Cargos x vlr'!$G$4,'Cargos x vlr'!$F$4)</f>
        <v>200</v>
      </c>
      <c r="E2734" s="11">
        <f>IF(A2734=A2733,'Cargos x vlr'!$G$5,'Cargos x vlr'!$F$5)</f>
        <v>200</v>
      </c>
      <c r="F2734" s="11" t="str">
        <f t="shared" si="85"/>
        <v>Interior</v>
      </c>
    </row>
    <row r="2735" spans="1:6" x14ac:dyDescent="0.25">
      <c r="A2735" s="2" t="s">
        <v>10979</v>
      </c>
      <c r="B2735" t="s">
        <v>8774</v>
      </c>
      <c r="C2735" t="str">
        <f t="shared" si="84"/>
        <v>PBSanta Teresinha</v>
      </c>
      <c r="D2735" s="11">
        <f>IF(A2735=A2734,'Cargos x vlr'!$G$4,'Cargos x vlr'!$F$4)</f>
        <v>200</v>
      </c>
      <c r="E2735" s="11">
        <f>IF(A2735=A2734,'Cargos x vlr'!$G$5,'Cargos x vlr'!$F$5)</f>
        <v>200</v>
      </c>
      <c r="F2735" s="11" t="str">
        <f t="shared" si="85"/>
        <v>Interior</v>
      </c>
    </row>
    <row r="2736" spans="1:6" x14ac:dyDescent="0.25">
      <c r="A2736" s="2" t="s">
        <v>10979</v>
      </c>
      <c r="B2736" t="s">
        <v>8786</v>
      </c>
      <c r="C2736" t="str">
        <f t="shared" si="84"/>
        <v>PBSantana de Mangueira</v>
      </c>
      <c r="D2736" s="11">
        <f>IF(A2736=A2735,'Cargos x vlr'!$G$4,'Cargos x vlr'!$F$4)</f>
        <v>200</v>
      </c>
      <c r="E2736" s="11">
        <f>IF(A2736=A2735,'Cargos x vlr'!$G$5,'Cargos x vlr'!$F$5)</f>
        <v>200</v>
      </c>
      <c r="F2736" s="11" t="str">
        <f t="shared" si="85"/>
        <v>Interior</v>
      </c>
    </row>
    <row r="2737" spans="1:6" x14ac:dyDescent="0.25">
      <c r="A2737" s="2" t="s">
        <v>10979</v>
      </c>
      <c r="B2737" t="s">
        <v>8798</v>
      </c>
      <c r="C2737" t="str">
        <f t="shared" si="84"/>
        <v>PBSantana dos Garrotes</v>
      </c>
      <c r="D2737" s="11">
        <f>IF(A2737=A2736,'Cargos x vlr'!$G$4,'Cargos x vlr'!$F$4)</f>
        <v>200</v>
      </c>
      <c r="E2737" s="11">
        <f>IF(A2737=A2736,'Cargos x vlr'!$G$5,'Cargos x vlr'!$F$5)</f>
        <v>200</v>
      </c>
      <c r="F2737" s="11" t="str">
        <f t="shared" si="85"/>
        <v>Interior</v>
      </c>
    </row>
    <row r="2738" spans="1:6" x14ac:dyDescent="0.25">
      <c r="A2738" s="2" t="s">
        <v>10979</v>
      </c>
      <c r="B2738" t="s">
        <v>8810</v>
      </c>
      <c r="C2738" t="str">
        <f t="shared" si="84"/>
        <v>PBSanto André</v>
      </c>
      <c r="D2738" s="11">
        <f>IF(A2738=A2737,'Cargos x vlr'!$G$4,'Cargos x vlr'!$F$4)</f>
        <v>200</v>
      </c>
      <c r="E2738" s="11">
        <f>IF(A2738=A2737,'Cargos x vlr'!$G$5,'Cargos x vlr'!$F$5)</f>
        <v>200</v>
      </c>
      <c r="F2738" s="11" t="str">
        <f t="shared" si="85"/>
        <v>Interior</v>
      </c>
    </row>
    <row r="2739" spans="1:6" x14ac:dyDescent="0.25">
      <c r="A2739" s="2" t="s">
        <v>10979</v>
      </c>
      <c r="B2739" t="s">
        <v>8772</v>
      </c>
      <c r="C2739" t="str">
        <f t="shared" si="84"/>
        <v>PBSão Bento</v>
      </c>
      <c r="D2739" s="11">
        <f>IF(A2739=A2738,'Cargos x vlr'!$G$4,'Cargos x vlr'!$F$4)</f>
        <v>200</v>
      </c>
      <c r="E2739" s="11">
        <f>IF(A2739=A2738,'Cargos x vlr'!$G$5,'Cargos x vlr'!$F$5)</f>
        <v>200</v>
      </c>
      <c r="F2739" s="11" t="str">
        <f t="shared" si="85"/>
        <v>Interior</v>
      </c>
    </row>
    <row r="2740" spans="1:6" x14ac:dyDescent="0.25">
      <c r="A2740" s="2" t="s">
        <v>10979</v>
      </c>
      <c r="B2740" t="s">
        <v>8830</v>
      </c>
      <c r="C2740" t="str">
        <f t="shared" si="84"/>
        <v>PBSão Bento de Pombal</v>
      </c>
      <c r="D2740" s="11">
        <f>IF(A2740=A2739,'Cargos x vlr'!$G$4,'Cargos x vlr'!$F$4)</f>
        <v>200</v>
      </c>
      <c r="E2740" s="11">
        <f>IF(A2740=A2739,'Cargos x vlr'!$G$5,'Cargos x vlr'!$F$5)</f>
        <v>200</v>
      </c>
      <c r="F2740" s="11" t="str">
        <f t="shared" si="85"/>
        <v>Interior</v>
      </c>
    </row>
    <row r="2741" spans="1:6" x14ac:dyDescent="0.25">
      <c r="A2741" s="2" t="s">
        <v>10979</v>
      </c>
      <c r="B2741" t="s">
        <v>7233</v>
      </c>
      <c r="C2741" t="str">
        <f t="shared" si="84"/>
        <v>PBSão Domingos</v>
      </c>
      <c r="D2741" s="11">
        <f>IF(A2741=A2740,'Cargos x vlr'!$G$4,'Cargos x vlr'!$F$4)</f>
        <v>200</v>
      </c>
      <c r="E2741" s="11">
        <f>IF(A2741=A2740,'Cargos x vlr'!$G$5,'Cargos x vlr'!$F$5)</f>
        <v>200</v>
      </c>
      <c r="F2741" s="11" t="str">
        <f t="shared" si="85"/>
        <v>Interior</v>
      </c>
    </row>
    <row r="2742" spans="1:6" x14ac:dyDescent="0.25">
      <c r="A2742" s="2" t="s">
        <v>10979</v>
      </c>
      <c r="B2742" t="s">
        <v>8852</v>
      </c>
      <c r="C2742" t="str">
        <f t="shared" si="84"/>
        <v>PBSão Domingos do Cariri</v>
      </c>
      <c r="D2742" s="11">
        <f>IF(A2742=A2741,'Cargos x vlr'!$G$4,'Cargos x vlr'!$F$4)</f>
        <v>200</v>
      </c>
      <c r="E2742" s="11">
        <f>IF(A2742=A2741,'Cargos x vlr'!$G$5,'Cargos x vlr'!$F$5)</f>
        <v>200</v>
      </c>
      <c r="F2742" s="11" t="str">
        <f t="shared" si="85"/>
        <v>Interior</v>
      </c>
    </row>
    <row r="2743" spans="1:6" x14ac:dyDescent="0.25">
      <c r="A2743" s="2" t="s">
        <v>10979</v>
      </c>
      <c r="B2743" t="s">
        <v>7252</v>
      </c>
      <c r="C2743" t="str">
        <f t="shared" si="84"/>
        <v>PBSão Francisco</v>
      </c>
      <c r="D2743" s="11">
        <f>IF(A2743=A2742,'Cargos x vlr'!$G$4,'Cargos x vlr'!$F$4)</f>
        <v>200</v>
      </c>
      <c r="E2743" s="11">
        <f>IF(A2743=A2742,'Cargos x vlr'!$G$5,'Cargos x vlr'!$F$5)</f>
        <v>200</v>
      </c>
      <c r="F2743" s="11" t="str">
        <f t="shared" si="85"/>
        <v>Interior</v>
      </c>
    </row>
    <row r="2744" spans="1:6" x14ac:dyDescent="0.25">
      <c r="A2744" s="2" t="s">
        <v>10979</v>
      </c>
      <c r="B2744" t="s">
        <v>8875</v>
      </c>
      <c r="C2744" t="str">
        <f t="shared" si="84"/>
        <v>PBSão João do Cariri</v>
      </c>
      <c r="D2744" s="11">
        <f>IF(A2744=A2743,'Cargos x vlr'!$G$4,'Cargos x vlr'!$F$4)</f>
        <v>200</v>
      </c>
      <c r="E2744" s="11">
        <f>IF(A2744=A2743,'Cargos x vlr'!$G$5,'Cargos x vlr'!$F$5)</f>
        <v>200</v>
      </c>
      <c r="F2744" s="11" t="str">
        <f t="shared" si="85"/>
        <v>Interior</v>
      </c>
    </row>
    <row r="2745" spans="1:6" x14ac:dyDescent="0.25">
      <c r="A2745" s="2" t="s">
        <v>10979</v>
      </c>
      <c r="B2745" t="s">
        <v>8887</v>
      </c>
      <c r="C2745" t="str">
        <f t="shared" si="84"/>
        <v>PBSão João do Rio do Peixe</v>
      </c>
      <c r="D2745" s="11">
        <f>IF(A2745=A2744,'Cargos x vlr'!$G$4,'Cargos x vlr'!$F$4)</f>
        <v>200</v>
      </c>
      <c r="E2745" s="11">
        <f>IF(A2745=A2744,'Cargos x vlr'!$G$5,'Cargos x vlr'!$F$5)</f>
        <v>200</v>
      </c>
      <c r="F2745" s="11" t="str">
        <f t="shared" si="85"/>
        <v>Interior</v>
      </c>
    </row>
    <row r="2746" spans="1:6" x14ac:dyDescent="0.25">
      <c r="A2746" s="2" t="s">
        <v>10979</v>
      </c>
      <c r="B2746" t="s">
        <v>8899</v>
      </c>
      <c r="C2746" t="str">
        <f t="shared" si="84"/>
        <v>PBSão João do Tigre</v>
      </c>
      <c r="D2746" s="11">
        <f>IF(A2746=A2745,'Cargos x vlr'!$G$4,'Cargos x vlr'!$F$4)</f>
        <v>200</v>
      </c>
      <c r="E2746" s="11">
        <f>IF(A2746=A2745,'Cargos x vlr'!$G$5,'Cargos x vlr'!$F$5)</f>
        <v>200</v>
      </c>
      <c r="F2746" s="11" t="str">
        <f t="shared" si="85"/>
        <v>Interior</v>
      </c>
    </row>
    <row r="2747" spans="1:6" x14ac:dyDescent="0.25">
      <c r="A2747" s="2" t="s">
        <v>10979</v>
      </c>
      <c r="B2747" t="s">
        <v>8909</v>
      </c>
      <c r="C2747" t="str">
        <f t="shared" si="84"/>
        <v>PBSão José da Lagoa Tapada</v>
      </c>
      <c r="D2747" s="11">
        <f>IF(A2747=A2746,'Cargos x vlr'!$G$4,'Cargos x vlr'!$F$4)</f>
        <v>200</v>
      </c>
      <c r="E2747" s="11">
        <f>IF(A2747=A2746,'Cargos x vlr'!$G$5,'Cargos x vlr'!$F$5)</f>
        <v>200</v>
      </c>
      <c r="F2747" s="11" t="str">
        <f t="shared" si="85"/>
        <v>Interior</v>
      </c>
    </row>
    <row r="2748" spans="1:6" x14ac:dyDescent="0.25">
      <c r="A2748" s="2" t="s">
        <v>10979</v>
      </c>
      <c r="B2748" t="s">
        <v>8920</v>
      </c>
      <c r="C2748" t="str">
        <f t="shared" si="84"/>
        <v>PBSão José de Caiana</v>
      </c>
      <c r="D2748" s="11">
        <f>IF(A2748=A2747,'Cargos x vlr'!$G$4,'Cargos x vlr'!$F$4)</f>
        <v>200</v>
      </c>
      <c r="E2748" s="11">
        <f>IF(A2748=A2747,'Cargos x vlr'!$G$5,'Cargos x vlr'!$F$5)</f>
        <v>200</v>
      </c>
      <c r="F2748" s="11" t="str">
        <f t="shared" si="85"/>
        <v>Interior</v>
      </c>
    </row>
    <row r="2749" spans="1:6" x14ac:dyDescent="0.25">
      <c r="A2749" s="2" t="s">
        <v>10979</v>
      </c>
      <c r="B2749" t="s">
        <v>8930</v>
      </c>
      <c r="C2749" t="str">
        <f t="shared" si="84"/>
        <v>PBSão José de Espinharas</v>
      </c>
      <c r="D2749" s="11">
        <f>IF(A2749=A2748,'Cargos x vlr'!$G$4,'Cargos x vlr'!$F$4)</f>
        <v>200</v>
      </c>
      <c r="E2749" s="11">
        <f>IF(A2749=A2748,'Cargos x vlr'!$G$5,'Cargos x vlr'!$F$5)</f>
        <v>200</v>
      </c>
      <c r="F2749" s="11" t="str">
        <f t="shared" si="85"/>
        <v>Interior</v>
      </c>
    </row>
    <row r="2750" spans="1:6" x14ac:dyDescent="0.25">
      <c r="A2750" s="2" t="s">
        <v>10979</v>
      </c>
      <c r="B2750" t="s">
        <v>8940</v>
      </c>
      <c r="C2750" t="str">
        <f t="shared" si="84"/>
        <v>PBSão José de Piranhas</v>
      </c>
      <c r="D2750" s="11">
        <f>IF(A2750=A2749,'Cargos x vlr'!$G$4,'Cargos x vlr'!$F$4)</f>
        <v>200</v>
      </c>
      <c r="E2750" s="11">
        <f>IF(A2750=A2749,'Cargos x vlr'!$G$5,'Cargos x vlr'!$F$5)</f>
        <v>200</v>
      </c>
      <c r="F2750" s="11" t="str">
        <f t="shared" si="85"/>
        <v>Interior</v>
      </c>
    </row>
    <row r="2751" spans="1:6" x14ac:dyDescent="0.25">
      <c r="A2751" s="2" t="s">
        <v>10979</v>
      </c>
      <c r="B2751" t="s">
        <v>8949</v>
      </c>
      <c r="C2751" t="str">
        <f t="shared" si="84"/>
        <v>PBSão José de Princesa</v>
      </c>
      <c r="D2751" s="11">
        <f>IF(A2751=A2750,'Cargos x vlr'!$G$4,'Cargos x vlr'!$F$4)</f>
        <v>200</v>
      </c>
      <c r="E2751" s="11">
        <f>IF(A2751=A2750,'Cargos x vlr'!$G$5,'Cargos x vlr'!$F$5)</f>
        <v>200</v>
      </c>
      <c r="F2751" s="11" t="str">
        <f t="shared" si="85"/>
        <v>Interior</v>
      </c>
    </row>
    <row r="2752" spans="1:6" x14ac:dyDescent="0.25">
      <c r="A2752" s="2" t="s">
        <v>10979</v>
      </c>
      <c r="B2752" t="s">
        <v>8959</v>
      </c>
      <c r="C2752" t="str">
        <f t="shared" si="84"/>
        <v>PBSão José do Bonfim</v>
      </c>
      <c r="D2752" s="11">
        <f>IF(A2752=A2751,'Cargos x vlr'!$G$4,'Cargos x vlr'!$F$4)</f>
        <v>200</v>
      </c>
      <c r="E2752" s="11">
        <f>IF(A2752=A2751,'Cargos x vlr'!$G$5,'Cargos x vlr'!$F$5)</f>
        <v>200</v>
      </c>
      <c r="F2752" s="11" t="str">
        <f t="shared" si="85"/>
        <v>Interior</v>
      </c>
    </row>
    <row r="2753" spans="1:6" x14ac:dyDescent="0.25">
      <c r="A2753" s="2" t="s">
        <v>10979</v>
      </c>
      <c r="B2753" t="s">
        <v>8969</v>
      </c>
      <c r="C2753" t="str">
        <f t="shared" si="84"/>
        <v>PBSão José do Brejo do Cruz</v>
      </c>
      <c r="D2753" s="11">
        <f>IF(A2753=A2752,'Cargos x vlr'!$G$4,'Cargos x vlr'!$F$4)</f>
        <v>200</v>
      </c>
      <c r="E2753" s="11">
        <f>IF(A2753=A2752,'Cargos x vlr'!$G$5,'Cargos x vlr'!$F$5)</f>
        <v>200</v>
      </c>
      <c r="F2753" s="11" t="str">
        <f t="shared" si="85"/>
        <v>Interior</v>
      </c>
    </row>
    <row r="2754" spans="1:6" x14ac:dyDescent="0.25">
      <c r="A2754" s="2" t="s">
        <v>10979</v>
      </c>
      <c r="B2754" t="s">
        <v>8979</v>
      </c>
      <c r="C2754" t="str">
        <f t="shared" si="84"/>
        <v>PBSão José do Sabugi</v>
      </c>
      <c r="D2754" s="11">
        <f>IF(A2754=A2753,'Cargos x vlr'!$G$4,'Cargos x vlr'!$F$4)</f>
        <v>200</v>
      </c>
      <c r="E2754" s="11">
        <f>IF(A2754=A2753,'Cargos x vlr'!$G$5,'Cargos x vlr'!$F$5)</f>
        <v>200</v>
      </c>
      <c r="F2754" s="11" t="str">
        <f t="shared" si="85"/>
        <v>Interior</v>
      </c>
    </row>
    <row r="2755" spans="1:6" x14ac:dyDescent="0.25">
      <c r="A2755" s="2" t="s">
        <v>10979</v>
      </c>
      <c r="B2755" t="s">
        <v>8989</v>
      </c>
      <c r="C2755" t="str">
        <f t="shared" ref="C2755:C2818" si="86">CONCATENATE(A2755,B2755)</f>
        <v>PBSão José dos Cordeiros</v>
      </c>
      <c r="D2755" s="11">
        <f>IF(A2755=A2754,'Cargos x vlr'!$G$4,'Cargos x vlr'!$F$4)</f>
        <v>200</v>
      </c>
      <c r="E2755" s="11">
        <f>IF(A2755=A2754,'Cargos x vlr'!$G$5,'Cargos x vlr'!$F$5)</f>
        <v>200</v>
      </c>
      <c r="F2755" s="11" t="str">
        <f t="shared" ref="F2755:F2818" si="87">IF(A2754=A2755,"Interior","Capital")</f>
        <v>Interior</v>
      </c>
    </row>
    <row r="2756" spans="1:6" x14ac:dyDescent="0.25">
      <c r="A2756" s="2" t="s">
        <v>10979</v>
      </c>
      <c r="B2756" t="s">
        <v>8999</v>
      </c>
      <c r="C2756" t="str">
        <f t="shared" si="86"/>
        <v>PBSão José dos Ramos</v>
      </c>
      <c r="D2756" s="11">
        <f>IF(A2756=A2755,'Cargos x vlr'!$G$4,'Cargos x vlr'!$F$4)</f>
        <v>200</v>
      </c>
      <c r="E2756" s="11">
        <f>IF(A2756=A2755,'Cargos x vlr'!$G$5,'Cargos x vlr'!$F$5)</f>
        <v>200</v>
      </c>
      <c r="F2756" s="11" t="str">
        <f t="shared" si="87"/>
        <v>Interior</v>
      </c>
    </row>
    <row r="2757" spans="1:6" x14ac:dyDescent="0.25">
      <c r="A2757" s="2" t="s">
        <v>10979</v>
      </c>
      <c r="B2757" t="s">
        <v>9008</v>
      </c>
      <c r="C2757" t="str">
        <f t="shared" si="86"/>
        <v>PBSão Mamede</v>
      </c>
      <c r="D2757" s="11">
        <f>IF(A2757=A2756,'Cargos x vlr'!$G$4,'Cargos x vlr'!$F$4)</f>
        <v>200</v>
      </c>
      <c r="E2757" s="11">
        <f>IF(A2757=A2756,'Cargos x vlr'!$G$5,'Cargos x vlr'!$F$5)</f>
        <v>200</v>
      </c>
      <c r="F2757" s="11" t="str">
        <f t="shared" si="87"/>
        <v>Interior</v>
      </c>
    </row>
    <row r="2758" spans="1:6" x14ac:dyDescent="0.25">
      <c r="A2758" s="2" t="s">
        <v>10979</v>
      </c>
      <c r="B2758" t="s">
        <v>9018</v>
      </c>
      <c r="C2758" t="str">
        <f t="shared" si="86"/>
        <v>PBSão Miguel de Taipu</v>
      </c>
      <c r="D2758" s="11">
        <f>IF(A2758=A2757,'Cargos x vlr'!$G$4,'Cargos x vlr'!$F$4)</f>
        <v>200</v>
      </c>
      <c r="E2758" s="11">
        <f>IF(A2758=A2757,'Cargos x vlr'!$G$5,'Cargos x vlr'!$F$5)</f>
        <v>200</v>
      </c>
      <c r="F2758" s="11" t="str">
        <f t="shared" si="87"/>
        <v>Interior</v>
      </c>
    </row>
    <row r="2759" spans="1:6" x14ac:dyDescent="0.25">
      <c r="A2759" s="2" t="s">
        <v>10979</v>
      </c>
      <c r="B2759" t="s">
        <v>9027</v>
      </c>
      <c r="C2759" t="str">
        <f t="shared" si="86"/>
        <v>PBSão Sebastião de Lagoa de Roça</v>
      </c>
      <c r="D2759" s="11">
        <f>IF(A2759=A2758,'Cargos x vlr'!$G$4,'Cargos x vlr'!$F$4)</f>
        <v>200</v>
      </c>
      <c r="E2759" s="11">
        <f>IF(A2759=A2758,'Cargos x vlr'!$G$5,'Cargos x vlr'!$F$5)</f>
        <v>200</v>
      </c>
      <c r="F2759" s="11" t="str">
        <f t="shared" si="87"/>
        <v>Interior</v>
      </c>
    </row>
    <row r="2760" spans="1:6" x14ac:dyDescent="0.25">
      <c r="A2760" s="2" t="s">
        <v>10979</v>
      </c>
      <c r="B2760" t="s">
        <v>9036</v>
      </c>
      <c r="C2760" t="str">
        <f t="shared" si="86"/>
        <v>PBSão Sebastião do Umbuzeiro</v>
      </c>
      <c r="D2760" s="11">
        <f>IF(A2760=A2759,'Cargos x vlr'!$G$4,'Cargos x vlr'!$F$4)</f>
        <v>200</v>
      </c>
      <c r="E2760" s="11">
        <f>IF(A2760=A2759,'Cargos x vlr'!$G$5,'Cargos x vlr'!$F$5)</f>
        <v>200</v>
      </c>
      <c r="F2760" s="11" t="str">
        <f t="shared" si="87"/>
        <v>Interior</v>
      </c>
    </row>
    <row r="2761" spans="1:6" x14ac:dyDescent="0.25">
      <c r="A2761" s="2" t="s">
        <v>10979</v>
      </c>
      <c r="B2761" t="s">
        <v>9046</v>
      </c>
      <c r="C2761" t="str">
        <f t="shared" si="86"/>
        <v>PBSapé</v>
      </c>
      <c r="D2761" s="11">
        <f>IF(A2761=A2760,'Cargos x vlr'!$G$4,'Cargos x vlr'!$F$4)</f>
        <v>200</v>
      </c>
      <c r="E2761" s="11">
        <f>IF(A2761=A2760,'Cargos x vlr'!$G$5,'Cargos x vlr'!$F$5)</f>
        <v>200</v>
      </c>
      <c r="F2761" s="11" t="str">
        <f t="shared" si="87"/>
        <v>Interior</v>
      </c>
    </row>
    <row r="2762" spans="1:6" x14ac:dyDescent="0.25">
      <c r="A2762" s="2" t="s">
        <v>10979</v>
      </c>
      <c r="B2762" t="s">
        <v>9055</v>
      </c>
      <c r="C2762" t="str">
        <f t="shared" si="86"/>
        <v>PBSeridó</v>
      </c>
      <c r="D2762" s="11">
        <f>IF(A2762=A2761,'Cargos x vlr'!$G$4,'Cargos x vlr'!$F$4)</f>
        <v>200</v>
      </c>
      <c r="E2762" s="11">
        <f>IF(A2762=A2761,'Cargos x vlr'!$G$5,'Cargos x vlr'!$F$5)</f>
        <v>200</v>
      </c>
      <c r="F2762" s="11" t="str">
        <f t="shared" si="87"/>
        <v>Interior</v>
      </c>
    </row>
    <row r="2763" spans="1:6" x14ac:dyDescent="0.25">
      <c r="A2763" s="2" t="s">
        <v>10979</v>
      </c>
      <c r="B2763" t="s">
        <v>9065</v>
      </c>
      <c r="C2763" t="str">
        <f t="shared" si="86"/>
        <v>PBSerra Branca</v>
      </c>
      <c r="D2763" s="11">
        <f>IF(A2763=A2762,'Cargos x vlr'!$G$4,'Cargos x vlr'!$F$4)</f>
        <v>200</v>
      </c>
      <c r="E2763" s="11">
        <f>IF(A2763=A2762,'Cargos x vlr'!$G$5,'Cargos x vlr'!$F$5)</f>
        <v>200</v>
      </c>
      <c r="F2763" s="11" t="str">
        <f t="shared" si="87"/>
        <v>Interior</v>
      </c>
    </row>
    <row r="2764" spans="1:6" x14ac:dyDescent="0.25">
      <c r="A2764" s="2" t="s">
        <v>10979</v>
      </c>
      <c r="B2764" t="s">
        <v>9075</v>
      </c>
      <c r="C2764" t="str">
        <f t="shared" si="86"/>
        <v>PBSerra da Raiz</v>
      </c>
      <c r="D2764" s="11">
        <f>IF(A2764=A2763,'Cargos x vlr'!$G$4,'Cargos x vlr'!$F$4)</f>
        <v>200</v>
      </c>
      <c r="E2764" s="11">
        <f>IF(A2764=A2763,'Cargos x vlr'!$G$5,'Cargos x vlr'!$F$5)</f>
        <v>200</v>
      </c>
      <c r="F2764" s="11" t="str">
        <f t="shared" si="87"/>
        <v>Interior</v>
      </c>
    </row>
    <row r="2765" spans="1:6" x14ac:dyDescent="0.25">
      <c r="A2765" s="2" t="s">
        <v>10979</v>
      </c>
      <c r="B2765" t="s">
        <v>9084</v>
      </c>
      <c r="C2765" t="str">
        <f t="shared" si="86"/>
        <v>PBSerra Grande</v>
      </c>
      <c r="D2765" s="11">
        <f>IF(A2765=A2764,'Cargos x vlr'!$G$4,'Cargos x vlr'!$F$4)</f>
        <v>200</v>
      </c>
      <c r="E2765" s="11">
        <f>IF(A2765=A2764,'Cargos x vlr'!$G$5,'Cargos x vlr'!$F$5)</f>
        <v>200</v>
      </c>
      <c r="F2765" s="11" t="str">
        <f t="shared" si="87"/>
        <v>Interior</v>
      </c>
    </row>
    <row r="2766" spans="1:6" x14ac:dyDescent="0.25">
      <c r="A2766" s="2" t="s">
        <v>10979</v>
      </c>
      <c r="B2766" t="s">
        <v>9094</v>
      </c>
      <c r="C2766" t="str">
        <f t="shared" si="86"/>
        <v>PBSerra Redonda</v>
      </c>
      <c r="D2766" s="11">
        <f>IF(A2766=A2765,'Cargos x vlr'!$G$4,'Cargos x vlr'!$F$4)</f>
        <v>200</v>
      </c>
      <c r="E2766" s="11">
        <f>IF(A2766=A2765,'Cargos x vlr'!$G$5,'Cargos x vlr'!$F$5)</f>
        <v>200</v>
      </c>
      <c r="F2766" s="11" t="str">
        <f t="shared" si="87"/>
        <v>Interior</v>
      </c>
    </row>
    <row r="2767" spans="1:6" x14ac:dyDescent="0.25">
      <c r="A2767" s="2" t="s">
        <v>10979</v>
      </c>
      <c r="B2767" t="s">
        <v>9104</v>
      </c>
      <c r="C2767" t="str">
        <f t="shared" si="86"/>
        <v>PBSerraria</v>
      </c>
      <c r="D2767" s="11">
        <f>IF(A2767=A2766,'Cargos x vlr'!$G$4,'Cargos x vlr'!$F$4)</f>
        <v>200</v>
      </c>
      <c r="E2767" s="11">
        <f>IF(A2767=A2766,'Cargos x vlr'!$G$5,'Cargos x vlr'!$F$5)</f>
        <v>200</v>
      </c>
      <c r="F2767" s="11" t="str">
        <f t="shared" si="87"/>
        <v>Interior</v>
      </c>
    </row>
    <row r="2768" spans="1:6" x14ac:dyDescent="0.25">
      <c r="A2768" s="2" t="s">
        <v>10979</v>
      </c>
      <c r="B2768" t="s">
        <v>9114</v>
      </c>
      <c r="C2768" t="str">
        <f t="shared" si="86"/>
        <v>PBSertãozinho</v>
      </c>
      <c r="D2768" s="11">
        <f>IF(A2768=A2767,'Cargos x vlr'!$G$4,'Cargos x vlr'!$F$4)</f>
        <v>200</v>
      </c>
      <c r="E2768" s="11">
        <f>IF(A2768=A2767,'Cargos x vlr'!$G$5,'Cargos x vlr'!$F$5)</f>
        <v>200</v>
      </c>
      <c r="F2768" s="11" t="str">
        <f t="shared" si="87"/>
        <v>Interior</v>
      </c>
    </row>
    <row r="2769" spans="1:6" x14ac:dyDescent="0.25">
      <c r="A2769" s="2" t="s">
        <v>10979</v>
      </c>
      <c r="B2769" t="s">
        <v>9124</v>
      </c>
      <c r="C2769" t="str">
        <f t="shared" si="86"/>
        <v>PBSobrado</v>
      </c>
      <c r="D2769" s="11">
        <f>IF(A2769=A2768,'Cargos x vlr'!$G$4,'Cargos x vlr'!$F$4)</f>
        <v>200</v>
      </c>
      <c r="E2769" s="11">
        <f>IF(A2769=A2768,'Cargos x vlr'!$G$5,'Cargos x vlr'!$F$5)</f>
        <v>200</v>
      </c>
      <c r="F2769" s="11" t="str">
        <f t="shared" si="87"/>
        <v>Interior</v>
      </c>
    </row>
    <row r="2770" spans="1:6" x14ac:dyDescent="0.25">
      <c r="A2770" s="2" t="s">
        <v>10979</v>
      </c>
      <c r="B2770" t="s">
        <v>9132</v>
      </c>
      <c r="C2770" t="str">
        <f t="shared" si="86"/>
        <v>PBSolânea</v>
      </c>
      <c r="D2770" s="11">
        <f>IF(A2770=A2769,'Cargos x vlr'!$G$4,'Cargos x vlr'!$F$4)</f>
        <v>200</v>
      </c>
      <c r="E2770" s="11">
        <f>IF(A2770=A2769,'Cargos x vlr'!$G$5,'Cargos x vlr'!$F$5)</f>
        <v>200</v>
      </c>
      <c r="F2770" s="11" t="str">
        <f t="shared" si="87"/>
        <v>Interior</v>
      </c>
    </row>
    <row r="2771" spans="1:6" x14ac:dyDescent="0.25">
      <c r="A2771" s="2" t="s">
        <v>10979</v>
      </c>
      <c r="B2771" t="s">
        <v>9142</v>
      </c>
      <c r="C2771" t="str">
        <f t="shared" si="86"/>
        <v>PBSoledade</v>
      </c>
      <c r="D2771" s="11">
        <f>IF(A2771=A2770,'Cargos x vlr'!$G$4,'Cargos x vlr'!$F$4)</f>
        <v>200</v>
      </c>
      <c r="E2771" s="11">
        <f>IF(A2771=A2770,'Cargos x vlr'!$G$5,'Cargos x vlr'!$F$5)</f>
        <v>200</v>
      </c>
      <c r="F2771" s="11" t="str">
        <f t="shared" si="87"/>
        <v>Interior</v>
      </c>
    </row>
    <row r="2772" spans="1:6" x14ac:dyDescent="0.25">
      <c r="A2772" s="2" t="s">
        <v>10979</v>
      </c>
      <c r="B2772" t="s">
        <v>9152</v>
      </c>
      <c r="C2772" t="str">
        <f t="shared" si="86"/>
        <v>PBSossêgo</v>
      </c>
      <c r="D2772" s="11">
        <f>IF(A2772=A2771,'Cargos x vlr'!$G$4,'Cargos x vlr'!$F$4)</f>
        <v>200</v>
      </c>
      <c r="E2772" s="11">
        <f>IF(A2772=A2771,'Cargos x vlr'!$G$5,'Cargos x vlr'!$F$5)</f>
        <v>200</v>
      </c>
      <c r="F2772" s="11" t="str">
        <f t="shared" si="87"/>
        <v>Interior</v>
      </c>
    </row>
    <row r="2773" spans="1:6" x14ac:dyDescent="0.25">
      <c r="A2773" s="2" t="s">
        <v>10979</v>
      </c>
      <c r="B2773" t="s">
        <v>9162</v>
      </c>
      <c r="C2773" t="str">
        <f t="shared" si="86"/>
        <v>PBSousa</v>
      </c>
      <c r="D2773" s="11">
        <f>IF(A2773=A2772,'Cargos x vlr'!$G$4,'Cargos x vlr'!$F$4)</f>
        <v>200</v>
      </c>
      <c r="E2773" s="11">
        <f>IF(A2773=A2772,'Cargos x vlr'!$G$5,'Cargos x vlr'!$F$5)</f>
        <v>200</v>
      </c>
      <c r="F2773" s="11" t="str">
        <f t="shared" si="87"/>
        <v>Interior</v>
      </c>
    </row>
    <row r="2774" spans="1:6" x14ac:dyDescent="0.25">
      <c r="A2774" s="2" t="s">
        <v>10979</v>
      </c>
      <c r="B2774" t="s">
        <v>9172</v>
      </c>
      <c r="C2774" t="str">
        <f t="shared" si="86"/>
        <v>PBSumé</v>
      </c>
      <c r="D2774" s="11">
        <f>IF(A2774=A2773,'Cargos x vlr'!$G$4,'Cargos x vlr'!$F$4)</f>
        <v>200</v>
      </c>
      <c r="E2774" s="11">
        <f>IF(A2774=A2773,'Cargos x vlr'!$G$5,'Cargos x vlr'!$F$5)</f>
        <v>200</v>
      </c>
      <c r="F2774" s="11" t="str">
        <f t="shared" si="87"/>
        <v>Interior</v>
      </c>
    </row>
    <row r="2775" spans="1:6" x14ac:dyDescent="0.25">
      <c r="A2775" s="2" t="s">
        <v>10979</v>
      </c>
      <c r="B2775" t="s">
        <v>9181</v>
      </c>
      <c r="C2775" t="str">
        <f t="shared" si="86"/>
        <v>PBTacima</v>
      </c>
      <c r="D2775" s="11">
        <f>IF(A2775=A2774,'Cargos x vlr'!$G$4,'Cargos x vlr'!$F$4)</f>
        <v>200</v>
      </c>
      <c r="E2775" s="11">
        <f>IF(A2775=A2774,'Cargos x vlr'!$G$5,'Cargos x vlr'!$F$5)</f>
        <v>200</v>
      </c>
      <c r="F2775" s="11" t="str">
        <f t="shared" si="87"/>
        <v>Interior</v>
      </c>
    </row>
    <row r="2776" spans="1:6" x14ac:dyDescent="0.25">
      <c r="A2776" s="2" t="s">
        <v>10979</v>
      </c>
      <c r="B2776" t="s">
        <v>9190</v>
      </c>
      <c r="C2776" t="str">
        <f t="shared" si="86"/>
        <v>PBTaperoá</v>
      </c>
      <c r="D2776" s="11">
        <f>IF(A2776=A2775,'Cargos x vlr'!$G$4,'Cargos x vlr'!$F$4)</f>
        <v>200</v>
      </c>
      <c r="E2776" s="11">
        <f>IF(A2776=A2775,'Cargos x vlr'!$G$5,'Cargos x vlr'!$F$5)</f>
        <v>200</v>
      </c>
      <c r="F2776" s="11" t="str">
        <f t="shared" si="87"/>
        <v>Interior</v>
      </c>
    </row>
    <row r="2777" spans="1:6" x14ac:dyDescent="0.25">
      <c r="A2777" s="2" t="s">
        <v>10979</v>
      </c>
      <c r="B2777" t="s">
        <v>9199</v>
      </c>
      <c r="C2777" t="str">
        <f t="shared" si="86"/>
        <v>PBTavares</v>
      </c>
      <c r="D2777" s="11">
        <f>IF(A2777=A2776,'Cargos x vlr'!$G$4,'Cargos x vlr'!$F$4)</f>
        <v>200</v>
      </c>
      <c r="E2777" s="11">
        <f>IF(A2777=A2776,'Cargos x vlr'!$G$5,'Cargos x vlr'!$F$5)</f>
        <v>200</v>
      </c>
      <c r="F2777" s="11" t="str">
        <f t="shared" si="87"/>
        <v>Interior</v>
      </c>
    </row>
    <row r="2778" spans="1:6" x14ac:dyDescent="0.25">
      <c r="A2778" s="2" t="s">
        <v>10979</v>
      </c>
      <c r="B2778" t="s">
        <v>9209</v>
      </c>
      <c r="C2778" t="str">
        <f t="shared" si="86"/>
        <v>PBTeixeira</v>
      </c>
      <c r="D2778" s="11">
        <f>IF(A2778=A2777,'Cargos x vlr'!$G$4,'Cargos x vlr'!$F$4)</f>
        <v>200</v>
      </c>
      <c r="E2778" s="11">
        <f>IF(A2778=A2777,'Cargos x vlr'!$G$5,'Cargos x vlr'!$F$5)</f>
        <v>200</v>
      </c>
      <c r="F2778" s="11" t="str">
        <f t="shared" si="87"/>
        <v>Interior</v>
      </c>
    </row>
    <row r="2779" spans="1:6" x14ac:dyDescent="0.25">
      <c r="A2779" s="2" t="s">
        <v>10979</v>
      </c>
      <c r="B2779" t="s">
        <v>9219</v>
      </c>
      <c r="C2779" t="str">
        <f t="shared" si="86"/>
        <v>PBTenório</v>
      </c>
      <c r="D2779" s="11">
        <f>IF(A2779=A2778,'Cargos x vlr'!$G$4,'Cargos x vlr'!$F$4)</f>
        <v>200</v>
      </c>
      <c r="E2779" s="11">
        <f>IF(A2779=A2778,'Cargos x vlr'!$G$5,'Cargos x vlr'!$F$5)</f>
        <v>200</v>
      </c>
      <c r="F2779" s="11" t="str">
        <f t="shared" si="87"/>
        <v>Interior</v>
      </c>
    </row>
    <row r="2780" spans="1:6" x14ac:dyDescent="0.25">
      <c r="A2780" s="2" t="s">
        <v>10979</v>
      </c>
      <c r="B2780" t="s">
        <v>8820</v>
      </c>
      <c r="C2780" t="str">
        <f t="shared" si="86"/>
        <v>PBTriunfo</v>
      </c>
      <c r="D2780" s="11">
        <f>IF(A2780=A2779,'Cargos x vlr'!$G$4,'Cargos x vlr'!$F$4)</f>
        <v>200</v>
      </c>
      <c r="E2780" s="11">
        <f>IF(A2780=A2779,'Cargos x vlr'!$G$5,'Cargos x vlr'!$F$5)</f>
        <v>200</v>
      </c>
      <c r="F2780" s="11" t="str">
        <f t="shared" si="87"/>
        <v>Interior</v>
      </c>
    </row>
    <row r="2781" spans="1:6" x14ac:dyDescent="0.25">
      <c r="A2781" s="2" t="s">
        <v>10979</v>
      </c>
      <c r="B2781" t="s">
        <v>9237</v>
      </c>
      <c r="C2781" t="str">
        <f t="shared" si="86"/>
        <v>PBUiraúna</v>
      </c>
      <c r="D2781" s="11">
        <f>IF(A2781=A2780,'Cargos x vlr'!$G$4,'Cargos x vlr'!$F$4)</f>
        <v>200</v>
      </c>
      <c r="E2781" s="11">
        <f>IF(A2781=A2780,'Cargos x vlr'!$G$5,'Cargos x vlr'!$F$5)</f>
        <v>200</v>
      </c>
      <c r="F2781" s="11" t="str">
        <f t="shared" si="87"/>
        <v>Interior</v>
      </c>
    </row>
    <row r="2782" spans="1:6" x14ac:dyDescent="0.25">
      <c r="A2782" s="2" t="s">
        <v>10979</v>
      </c>
      <c r="B2782" t="s">
        <v>9246</v>
      </c>
      <c r="C2782" t="str">
        <f t="shared" si="86"/>
        <v>PBUmbuzeiro</v>
      </c>
      <c r="D2782" s="11">
        <f>IF(A2782=A2781,'Cargos x vlr'!$G$4,'Cargos x vlr'!$F$4)</f>
        <v>200</v>
      </c>
      <c r="E2782" s="11">
        <f>IF(A2782=A2781,'Cargos x vlr'!$G$5,'Cargos x vlr'!$F$5)</f>
        <v>200</v>
      </c>
      <c r="F2782" s="11" t="str">
        <f t="shared" si="87"/>
        <v>Interior</v>
      </c>
    </row>
    <row r="2783" spans="1:6" x14ac:dyDescent="0.25">
      <c r="A2783" s="2" t="s">
        <v>10979</v>
      </c>
      <c r="B2783" t="s">
        <v>8673</v>
      </c>
      <c r="C2783" t="str">
        <f t="shared" si="86"/>
        <v>PBVárzea</v>
      </c>
      <c r="D2783" s="11">
        <f>IF(A2783=A2782,'Cargos x vlr'!$G$4,'Cargos x vlr'!$F$4)</f>
        <v>200</v>
      </c>
      <c r="E2783" s="11">
        <f>IF(A2783=A2782,'Cargos x vlr'!$G$5,'Cargos x vlr'!$F$5)</f>
        <v>200</v>
      </c>
      <c r="F2783" s="11" t="str">
        <f t="shared" si="87"/>
        <v>Interior</v>
      </c>
    </row>
    <row r="2784" spans="1:6" x14ac:dyDescent="0.25">
      <c r="A2784" s="2" t="s">
        <v>10979</v>
      </c>
      <c r="B2784" t="s">
        <v>9262</v>
      </c>
      <c r="C2784" t="str">
        <f t="shared" si="86"/>
        <v>PBVieirópolis</v>
      </c>
      <c r="D2784" s="11">
        <f>IF(A2784=A2783,'Cargos x vlr'!$G$4,'Cargos x vlr'!$F$4)</f>
        <v>200</v>
      </c>
      <c r="E2784" s="11">
        <f>IF(A2784=A2783,'Cargos x vlr'!$G$5,'Cargos x vlr'!$F$5)</f>
        <v>200</v>
      </c>
      <c r="F2784" s="11" t="str">
        <f t="shared" si="87"/>
        <v>Interior</v>
      </c>
    </row>
    <row r="2785" spans="1:6" x14ac:dyDescent="0.25">
      <c r="A2785" s="2" t="s">
        <v>10979</v>
      </c>
      <c r="B2785" t="s">
        <v>9270</v>
      </c>
      <c r="C2785" t="str">
        <f t="shared" si="86"/>
        <v>PBVista Serrana</v>
      </c>
      <c r="D2785" s="11">
        <f>IF(A2785=A2784,'Cargos x vlr'!$G$4,'Cargos x vlr'!$F$4)</f>
        <v>200</v>
      </c>
      <c r="E2785" s="11">
        <f>IF(A2785=A2784,'Cargos x vlr'!$G$5,'Cargos x vlr'!$F$5)</f>
        <v>200</v>
      </c>
      <c r="F2785" s="11" t="str">
        <f t="shared" si="87"/>
        <v>Interior</v>
      </c>
    </row>
    <row r="2786" spans="1:6" x14ac:dyDescent="0.25">
      <c r="A2786" s="2" t="s">
        <v>10979</v>
      </c>
      <c r="B2786" t="s">
        <v>9279</v>
      </c>
      <c r="C2786" t="str">
        <f t="shared" si="86"/>
        <v>PBZabelê</v>
      </c>
      <c r="D2786" s="11">
        <f>IF(A2786=A2785,'Cargos x vlr'!$G$4,'Cargos x vlr'!$F$4)</f>
        <v>200</v>
      </c>
      <c r="E2786" s="11">
        <f>IF(A2786=A2785,'Cargos x vlr'!$G$5,'Cargos x vlr'!$F$5)</f>
        <v>200</v>
      </c>
      <c r="F2786" s="11" t="str">
        <f t="shared" si="87"/>
        <v>Interior</v>
      </c>
    </row>
    <row r="2787" spans="1:6" x14ac:dyDescent="0.25">
      <c r="A2787" s="2" t="s">
        <v>10980</v>
      </c>
      <c r="B2787" t="s">
        <v>8275</v>
      </c>
      <c r="C2787" t="str">
        <f t="shared" si="86"/>
        <v>PERecife</v>
      </c>
      <c r="D2787" s="11">
        <f>IF(A2787=A2786,'Cargos x vlr'!$G$4,'Cargos x vlr'!$F$4)</f>
        <v>200</v>
      </c>
      <c r="E2787" s="11">
        <f>IF(A2787=A2786,'Cargos x vlr'!$G$5,'Cargos x vlr'!$F$5)</f>
        <v>200</v>
      </c>
      <c r="F2787" s="11" t="str">
        <f t="shared" si="87"/>
        <v>Capital</v>
      </c>
    </row>
    <row r="2788" spans="1:6" x14ac:dyDescent="0.25">
      <c r="A2788" s="2" t="s">
        <v>10980</v>
      </c>
      <c r="B2788" t="s">
        <v>5884</v>
      </c>
      <c r="C2788" t="str">
        <f t="shared" si="86"/>
        <v>PEAbreu e Lima</v>
      </c>
      <c r="D2788" s="11">
        <f>IF(A2788=A2787,'Cargos x vlr'!$G$4,'Cargos x vlr'!$F$4)</f>
        <v>200</v>
      </c>
      <c r="E2788" s="11">
        <f>IF(A2788=A2787,'Cargos x vlr'!$G$5,'Cargos x vlr'!$F$5)</f>
        <v>200</v>
      </c>
      <c r="F2788" s="11" t="str">
        <f t="shared" si="87"/>
        <v>Interior</v>
      </c>
    </row>
    <row r="2789" spans="1:6" x14ac:dyDescent="0.25">
      <c r="A2789" s="2" t="s">
        <v>10980</v>
      </c>
      <c r="B2789" t="s">
        <v>5907</v>
      </c>
      <c r="C2789" t="str">
        <f t="shared" si="86"/>
        <v>PEAfogados da Ingazeira</v>
      </c>
      <c r="D2789" s="11">
        <f>IF(A2789=A2788,'Cargos x vlr'!$G$4,'Cargos x vlr'!$F$4)</f>
        <v>200</v>
      </c>
      <c r="E2789" s="11">
        <f>IF(A2789=A2788,'Cargos x vlr'!$G$5,'Cargos x vlr'!$F$5)</f>
        <v>200</v>
      </c>
      <c r="F2789" s="11" t="str">
        <f t="shared" si="87"/>
        <v>Interior</v>
      </c>
    </row>
    <row r="2790" spans="1:6" x14ac:dyDescent="0.25">
      <c r="A2790" s="2" t="s">
        <v>10980</v>
      </c>
      <c r="B2790" t="s">
        <v>5930</v>
      </c>
      <c r="C2790" t="str">
        <f t="shared" si="86"/>
        <v>PEAfrânio</v>
      </c>
      <c r="D2790" s="11">
        <f>IF(A2790=A2789,'Cargos x vlr'!$G$4,'Cargos x vlr'!$F$4)</f>
        <v>200</v>
      </c>
      <c r="E2790" s="11">
        <f>IF(A2790=A2789,'Cargos x vlr'!$G$5,'Cargos x vlr'!$F$5)</f>
        <v>200</v>
      </c>
      <c r="F2790" s="11" t="str">
        <f t="shared" si="87"/>
        <v>Interior</v>
      </c>
    </row>
    <row r="2791" spans="1:6" x14ac:dyDescent="0.25">
      <c r="A2791" s="2" t="s">
        <v>10980</v>
      </c>
      <c r="B2791" t="s">
        <v>5952</v>
      </c>
      <c r="C2791" t="str">
        <f t="shared" si="86"/>
        <v>PEAgrestina</v>
      </c>
      <c r="D2791" s="11">
        <f>IF(A2791=A2790,'Cargos x vlr'!$G$4,'Cargos x vlr'!$F$4)</f>
        <v>200</v>
      </c>
      <c r="E2791" s="11">
        <f>IF(A2791=A2790,'Cargos x vlr'!$G$5,'Cargos x vlr'!$F$5)</f>
        <v>200</v>
      </c>
      <c r="F2791" s="11" t="str">
        <f t="shared" si="87"/>
        <v>Interior</v>
      </c>
    </row>
    <row r="2792" spans="1:6" x14ac:dyDescent="0.25">
      <c r="A2792" s="2" t="s">
        <v>10980</v>
      </c>
      <c r="B2792" t="s">
        <v>5975</v>
      </c>
      <c r="C2792" t="str">
        <f t="shared" si="86"/>
        <v>PEÁgua Preta</v>
      </c>
      <c r="D2792" s="11">
        <f>IF(A2792=A2791,'Cargos x vlr'!$G$4,'Cargos x vlr'!$F$4)</f>
        <v>200</v>
      </c>
      <c r="E2792" s="11">
        <f>IF(A2792=A2791,'Cargos x vlr'!$G$5,'Cargos x vlr'!$F$5)</f>
        <v>200</v>
      </c>
      <c r="F2792" s="11" t="str">
        <f t="shared" si="87"/>
        <v>Interior</v>
      </c>
    </row>
    <row r="2793" spans="1:6" x14ac:dyDescent="0.25">
      <c r="A2793" s="2" t="s">
        <v>10980</v>
      </c>
      <c r="B2793" t="s">
        <v>5997</v>
      </c>
      <c r="C2793" t="str">
        <f t="shared" si="86"/>
        <v>PEÁguas Belas</v>
      </c>
      <c r="D2793" s="11">
        <f>IF(A2793=A2792,'Cargos x vlr'!$G$4,'Cargos x vlr'!$F$4)</f>
        <v>200</v>
      </c>
      <c r="E2793" s="11">
        <f>IF(A2793=A2792,'Cargos x vlr'!$G$5,'Cargos x vlr'!$F$5)</f>
        <v>200</v>
      </c>
      <c r="F2793" s="11" t="str">
        <f t="shared" si="87"/>
        <v>Interior</v>
      </c>
    </row>
    <row r="2794" spans="1:6" x14ac:dyDescent="0.25">
      <c r="A2794" s="2" t="s">
        <v>10980</v>
      </c>
      <c r="B2794" t="s">
        <v>5974</v>
      </c>
      <c r="C2794" t="str">
        <f t="shared" si="86"/>
        <v>PEAlagoinha</v>
      </c>
      <c r="D2794" s="11">
        <f>IF(A2794=A2793,'Cargos x vlr'!$G$4,'Cargos x vlr'!$F$4)</f>
        <v>200</v>
      </c>
      <c r="E2794" s="11">
        <f>IF(A2794=A2793,'Cargos x vlr'!$G$5,'Cargos x vlr'!$F$5)</f>
        <v>200</v>
      </c>
      <c r="F2794" s="11" t="str">
        <f t="shared" si="87"/>
        <v>Interior</v>
      </c>
    </row>
    <row r="2795" spans="1:6" x14ac:dyDescent="0.25">
      <c r="A2795" s="2" t="s">
        <v>10980</v>
      </c>
      <c r="B2795" t="s">
        <v>6041</v>
      </c>
      <c r="C2795" t="str">
        <f t="shared" si="86"/>
        <v>PEAliança</v>
      </c>
      <c r="D2795" s="11">
        <f>IF(A2795=A2794,'Cargos x vlr'!$G$4,'Cargos x vlr'!$F$4)</f>
        <v>200</v>
      </c>
      <c r="E2795" s="11">
        <f>IF(A2795=A2794,'Cargos x vlr'!$G$5,'Cargos x vlr'!$F$5)</f>
        <v>200</v>
      </c>
      <c r="F2795" s="11" t="str">
        <f t="shared" si="87"/>
        <v>Interior</v>
      </c>
    </row>
    <row r="2796" spans="1:6" x14ac:dyDescent="0.25">
      <c r="A2796" s="2" t="s">
        <v>10980</v>
      </c>
      <c r="B2796" t="s">
        <v>6064</v>
      </c>
      <c r="C2796" t="str">
        <f t="shared" si="86"/>
        <v>PEAltinho</v>
      </c>
      <c r="D2796" s="11">
        <f>IF(A2796=A2795,'Cargos x vlr'!$G$4,'Cargos x vlr'!$F$4)</f>
        <v>200</v>
      </c>
      <c r="E2796" s="11">
        <f>IF(A2796=A2795,'Cargos x vlr'!$G$5,'Cargos x vlr'!$F$5)</f>
        <v>200</v>
      </c>
      <c r="F2796" s="11" t="str">
        <f t="shared" si="87"/>
        <v>Interior</v>
      </c>
    </row>
    <row r="2797" spans="1:6" x14ac:dyDescent="0.25">
      <c r="A2797" s="2" t="s">
        <v>10980</v>
      </c>
      <c r="B2797" t="s">
        <v>6087</v>
      </c>
      <c r="C2797" t="str">
        <f t="shared" si="86"/>
        <v>PEAmaraji</v>
      </c>
      <c r="D2797" s="11">
        <f>IF(A2797=A2796,'Cargos x vlr'!$G$4,'Cargos x vlr'!$F$4)</f>
        <v>200</v>
      </c>
      <c r="E2797" s="11">
        <f>IF(A2797=A2796,'Cargos x vlr'!$G$5,'Cargos x vlr'!$F$5)</f>
        <v>200</v>
      </c>
      <c r="F2797" s="11" t="str">
        <f t="shared" si="87"/>
        <v>Interior</v>
      </c>
    </row>
    <row r="2798" spans="1:6" x14ac:dyDescent="0.25">
      <c r="A2798" s="2" t="s">
        <v>10980</v>
      </c>
      <c r="B2798" t="s">
        <v>6109</v>
      </c>
      <c r="C2798" t="str">
        <f t="shared" si="86"/>
        <v>PEAngelim</v>
      </c>
      <c r="D2798" s="11">
        <f>IF(A2798=A2797,'Cargos x vlr'!$G$4,'Cargos x vlr'!$F$4)</f>
        <v>200</v>
      </c>
      <c r="E2798" s="11">
        <f>IF(A2798=A2797,'Cargos x vlr'!$G$5,'Cargos x vlr'!$F$5)</f>
        <v>200</v>
      </c>
      <c r="F2798" s="11" t="str">
        <f t="shared" si="87"/>
        <v>Interior</v>
      </c>
    </row>
    <row r="2799" spans="1:6" x14ac:dyDescent="0.25">
      <c r="A2799" s="2" t="s">
        <v>10980</v>
      </c>
      <c r="B2799" t="s">
        <v>6130</v>
      </c>
      <c r="C2799" t="str">
        <f t="shared" si="86"/>
        <v>PEAraçoiaba</v>
      </c>
      <c r="D2799" s="11">
        <f>IF(A2799=A2798,'Cargos x vlr'!$G$4,'Cargos x vlr'!$F$4)</f>
        <v>200</v>
      </c>
      <c r="E2799" s="11">
        <f>IF(A2799=A2798,'Cargos x vlr'!$G$5,'Cargos x vlr'!$F$5)</f>
        <v>200</v>
      </c>
      <c r="F2799" s="11" t="str">
        <f t="shared" si="87"/>
        <v>Interior</v>
      </c>
    </row>
    <row r="2800" spans="1:6" x14ac:dyDescent="0.25">
      <c r="A2800" s="2" t="s">
        <v>10980</v>
      </c>
      <c r="B2800" t="s">
        <v>6151</v>
      </c>
      <c r="C2800" t="str">
        <f t="shared" si="86"/>
        <v>PEAraripina</v>
      </c>
      <c r="D2800" s="11">
        <f>IF(A2800=A2799,'Cargos x vlr'!$G$4,'Cargos x vlr'!$F$4)</f>
        <v>200</v>
      </c>
      <c r="E2800" s="11">
        <f>IF(A2800=A2799,'Cargos x vlr'!$G$5,'Cargos x vlr'!$F$5)</f>
        <v>200</v>
      </c>
      <c r="F2800" s="11" t="str">
        <f t="shared" si="87"/>
        <v>Interior</v>
      </c>
    </row>
    <row r="2801" spans="1:6" x14ac:dyDescent="0.25">
      <c r="A2801" s="2" t="s">
        <v>10980</v>
      </c>
      <c r="B2801" t="s">
        <v>6173</v>
      </c>
      <c r="C2801" t="str">
        <f t="shared" si="86"/>
        <v>PEArcoverde</v>
      </c>
      <c r="D2801" s="11">
        <f>IF(A2801=A2800,'Cargos x vlr'!$G$4,'Cargos x vlr'!$F$4)</f>
        <v>200</v>
      </c>
      <c r="E2801" s="11">
        <f>IF(A2801=A2800,'Cargos x vlr'!$G$5,'Cargos x vlr'!$F$5)</f>
        <v>200</v>
      </c>
      <c r="F2801" s="11" t="str">
        <f t="shared" si="87"/>
        <v>Interior</v>
      </c>
    </row>
    <row r="2802" spans="1:6" x14ac:dyDescent="0.25">
      <c r="A2802" s="2" t="s">
        <v>10980</v>
      </c>
      <c r="B2802" t="s">
        <v>6195</v>
      </c>
      <c r="C2802" t="str">
        <f t="shared" si="86"/>
        <v>PEBarra de Guabiraba</v>
      </c>
      <c r="D2802" s="11">
        <f>IF(A2802=A2801,'Cargos x vlr'!$G$4,'Cargos x vlr'!$F$4)</f>
        <v>200</v>
      </c>
      <c r="E2802" s="11">
        <f>IF(A2802=A2801,'Cargos x vlr'!$G$5,'Cargos x vlr'!$F$5)</f>
        <v>200</v>
      </c>
      <c r="F2802" s="11" t="str">
        <f t="shared" si="87"/>
        <v>Interior</v>
      </c>
    </row>
    <row r="2803" spans="1:6" x14ac:dyDescent="0.25">
      <c r="A2803" s="2" t="s">
        <v>10980</v>
      </c>
      <c r="B2803" t="s">
        <v>6218</v>
      </c>
      <c r="C2803" t="str">
        <f t="shared" si="86"/>
        <v>PEBarreiros</v>
      </c>
      <c r="D2803" s="11">
        <f>IF(A2803=A2802,'Cargos x vlr'!$G$4,'Cargos x vlr'!$F$4)</f>
        <v>200</v>
      </c>
      <c r="E2803" s="11">
        <f>IF(A2803=A2802,'Cargos x vlr'!$G$5,'Cargos x vlr'!$F$5)</f>
        <v>200</v>
      </c>
      <c r="F2803" s="11" t="str">
        <f t="shared" si="87"/>
        <v>Interior</v>
      </c>
    </row>
    <row r="2804" spans="1:6" x14ac:dyDescent="0.25">
      <c r="A2804" s="2" t="s">
        <v>10980</v>
      </c>
      <c r="B2804" t="s">
        <v>6239</v>
      </c>
      <c r="C2804" t="str">
        <f t="shared" si="86"/>
        <v>PEBelém de Maria</v>
      </c>
      <c r="D2804" s="11">
        <f>IF(A2804=A2803,'Cargos x vlr'!$G$4,'Cargos x vlr'!$F$4)</f>
        <v>200</v>
      </c>
      <c r="E2804" s="11">
        <f>IF(A2804=A2803,'Cargos x vlr'!$G$5,'Cargos x vlr'!$F$5)</f>
        <v>200</v>
      </c>
      <c r="F2804" s="11" t="str">
        <f t="shared" si="87"/>
        <v>Interior</v>
      </c>
    </row>
    <row r="2805" spans="1:6" x14ac:dyDescent="0.25">
      <c r="A2805" s="2" t="s">
        <v>10980</v>
      </c>
      <c r="B2805" t="s">
        <v>6260</v>
      </c>
      <c r="C2805" t="str">
        <f t="shared" si="86"/>
        <v>PEBelém do São Francisco</v>
      </c>
      <c r="D2805" s="11">
        <f>IF(A2805=A2804,'Cargos x vlr'!$G$4,'Cargos x vlr'!$F$4)</f>
        <v>200</v>
      </c>
      <c r="E2805" s="11">
        <f>IF(A2805=A2804,'Cargos x vlr'!$G$5,'Cargos x vlr'!$F$5)</f>
        <v>200</v>
      </c>
      <c r="F2805" s="11" t="str">
        <f t="shared" si="87"/>
        <v>Interior</v>
      </c>
    </row>
    <row r="2806" spans="1:6" x14ac:dyDescent="0.25">
      <c r="A2806" s="2" t="s">
        <v>10980</v>
      </c>
      <c r="B2806" t="s">
        <v>6280</v>
      </c>
      <c r="C2806" t="str">
        <f t="shared" si="86"/>
        <v>PEBelo Jardim</v>
      </c>
      <c r="D2806" s="11">
        <f>IF(A2806=A2805,'Cargos x vlr'!$G$4,'Cargos x vlr'!$F$4)</f>
        <v>200</v>
      </c>
      <c r="E2806" s="11">
        <f>IF(A2806=A2805,'Cargos x vlr'!$G$5,'Cargos x vlr'!$F$5)</f>
        <v>200</v>
      </c>
      <c r="F2806" s="11" t="str">
        <f t="shared" si="87"/>
        <v>Interior</v>
      </c>
    </row>
    <row r="2807" spans="1:6" x14ac:dyDescent="0.25">
      <c r="A2807" s="2" t="s">
        <v>10980</v>
      </c>
      <c r="B2807" t="s">
        <v>6300</v>
      </c>
      <c r="C2807" t="str">
        <f t="shared" si="86"/>
        <v>PEBetânia</v>
      </c>
      <c r="D2807" s="11">
        <f>IF(A2807=A2806,'Cargos x vlr'!$G$4,'Cargos x vlr'!$F$4)</f>
        <v>200</v>
      </c>
      <c r="E2807" s="11">
        <f>IF(A2807=A2806,'Cargos x vlr'!$G$5,'Cargos x vlr'!$F$5)</f>
        <v>200</v>
      </c>
      <c r="F2807" s="11" t="str">
        <f t="shared" si="87"/>
        <v>Interior</v>
      </c>
    </row>
    <row r="2808" spans="1:6" x14ac:dyDescent="0.25">
      <c r="A2808" s="2" t="s">
        <v>10980</v>
      </c>
      <c r="B2808" t="s">
        <v>6320</v>
      </c>
      <c r="C2808" t="str">
        <f t="shared" si="86"/>
        <v>PEBezerros</v>
      </c>
      <c r="D2808" s="11">
        <f>IF(A2808=A2807,'Cargos x vlr'!$G$4,'Cargos x vlr'!$F$4)</f>
        <v>200</v>
      </c>
      <c r="E2808" s="11">
        <f>IF(A2808=A2807,'Cargos x vlr'!$G$5,'Cargos x vlr'!$F$5)</f>
        <v>200</v>
      </c>
      <c r="F2808" s="11" t="str">
        <f t="shared" si="87"/>
        <v>Interior</v>
      </c>
    </row>
    <row r="2809" spans="1:6" x14ac:dyDescent="0.25">
      <c r="A2809" s="2" t="s">
        <v>10980</v>
      </c>
      <c r="B2809" t="s">
        <v>6341</v>
      </c>
      <c r="C2809" t="str">
        <f t="shared" si="86"/>
        <v>PEBodocó</v>
      </c>
      <c r="D2809" s="11">
        <f>IF(A2809=A2808,'Cargos x vlr'!$G$4,'Cargos x vlr'!$F$4)</f>
        <v>200</v>
      </c>
      <c r="E2809" s="11">
        <f>IF(A2809=A2808,'Cargos x vlr'!$G$5,'Cargos x vlr'!$F$5)</f>
        <v>200</v>
      </c>
      <c r="F2809" s="11" t="str">
        <f t="shared" si="87"/>
        <v>Interior</v>
      </c>
    </row>
    <row r="2810" spans="1:6" x14ac:dyDescent="0.25">
      <c r="A2810" s="2" t="s">
        <v>10980</v>
      </c>
      <c r="B2810" t="s">
        <v>6359</v>
      </c>
      <c r="C2810" t="str">
        <f t="shared" si="86"/>
        <v>PEBom Conselho</v>
      </c>
      <c r="D2810" s="11">
        <f>IF(A2810=A2809,'Cargos x vlr'!$G$4,'Cargos x vlr'!$F$4)</f>
        <v>200</v>
      </c>
      <c r="E2810" s="11">
        <f>IF(A2810=A2809,'Cargos x vlr'!$G$5,'Cargos x vlr'!$F$5)</f>
        <v>200</v>
      </c>
      <c r="F2810" s="11" t="str">
        <f t="shared" si="87"/>
        <v>Interior</v>
      </c>
    </row>
    <row r="2811" spans="1:6" x14ac:dyDescent="0.25">
      <c r="A2811" s="2" t="s">
        <v>10980</v>
      </c>
      <c r="B2811" t="s">
        <v>6090</v>
      </c>
      <c r="C2811" t="str">
        <f t="shared" si="86"/>
        <v>PEBom Jardim</v>
      </c>
      <c r="D2811" s="11">
        <f>IF(A2811=A2810,'Cargos x vlr'!$G$4,'Cargos x vlr'!$F$4)</f>
        <v>200</v>
      </c>
      <c r="E2811" s="11">
        <f>IF(A2811=A2810,'Cargos x vlr'!$G$5,'Cargos x vlr'!$F$5)</f>
        <v>200</v>
      </c>
      <c r="F2811" s="11" t="str">
        <f t="shared" si="87"/>
        <v>Interior</v>
      </c>
    </row>
    <row r="2812" spans="1:6" x14ac:dyDescent="0.25">
      <c r="A2812" s="2" t="s">
        <v>10980</v>
      </c>
      <c r="B2812" t="s">
        <v>6214</v>
      </c>
      <c r="C2812" t="str">
        <f t="shared" si="86"/>
        <v>PEBonito</v>
      </c>
      <c r="D2812" s="11">
        <f>IF(A2812=A2811,'Cargos x vlr'!$G$4,'Cargos x vlr'!$F$4)</f>
        <v>200</v>
      </c>
      <c r="E2812" s="11">
        <f>IF(A2812=A2811,'Cargos x vlr'!$G$5,'Cargos x vlr'!$F$5)</f>
        <v>200</v>
      </c>
      <c r="F2812" s="11" t="str">
        <f t="shared" si="87"/>
        <v>Interior</v>
      </c>
    </row>
    <row r="2813" spans="1:6" x14ac:dyDescent="0.25">
      <c r="A2813" s="2" t="s">
        <v>10980</v>
      </c>
      <c r="B2813" t="s">
        <v>6414</v>
      </c>
      <c r="C2813" t="str">
        <f t="shared" si="86"/>
        <v>PEBrejão</v>
      </c>
      <c r="D2813" s="11">
        <f>IF(A2813=A2812,'Cargos x vlr'!$G$4,'Cargos x vlr'!$F$4)</f>
        <v>200</v>
      </c>
      <c r="E2813" s="11">
        <f>IF(A2813=A2812,'Cargos x vlr'!$G$5,'Cargos x vlr'!$F$5)</f>
        <v>200</v>
      </c>
      <c r="F2813" s="11" t="str">
        <f t="shared" si="87"/>
        <v>Interior</v>
      </c>
    </row>
    <row r="2814" spans="1:6" x14ac:dyDescent="0.25">
      <c r="A2814" s="2" t="s">
        <v>10980</v>
      </c>
      <c r="B2814" t="s">
        <v>6304</v>
      </c>
      <c r="C2814" t="str">
        <f t="shared" si="86"/>
        <v>PEBrejinho</v>
      </c>
      <c r="D2814" s="11">
        <f>IF(A2814=A2813,'Cargos x vlr'!$G$4,'Cargos x vlr'!$F$4)</f>
        <v>200</v>
      </c>
      <c r="E2814" s="11">
        <f>IF(A2814=A2813,'Cargos x vlr'!$G$5,'Cargos x vlr'!$F$5)</f>
        <v>200</v>
      </c>
      <c r="F2814" s="11" t="str">
        <f t="shared" si="87"/>
        <v>Interior</v>
      </c>
    </row>
    <row r="2815" spans="1:6" x14ac:dyDescent="0.25">
      <c r="A2815" s="2" t="s">
        <v>10980</v>
      </c>
      <c r="B2815" t="s">
        <v>6455</v>
      </c>
      <c r="C2815" t="str">
        <f t="shared" si="86"/>
        <v>PEBrejo da Madre de Deus</v>
      </c>
      <c r="D2815" s="11">
        <f>IF(A2815=A2814,'Cargos x vlr'!$G$4,'Cargos x vlr'!$F$4)</f>
        <v>200</v>
      </c>
      <c r="E2815" s="11">
        <f>IF(A2815=A2814,'Cargos x vlr'!$G$5,'Cargos x vlr'!$F$5)</f>
        <v>200</v>
      </c>
      <c r="F2815" s="11" t="str">
        <f t="shared" si="87"/>
        <v>Interior</v>
      </c>
    </row>
    <row r="2816" spans="1:6" x14ac:dyDescent="0.25">
      <c r="A2816" s="2" t="s">
        <v>10980</v>
      </c>
      <c r="B2816" t="s">
        <v>6474</v>
      </c>
      <c r="C2816" t="str">
        <f t="shared" si="86"/>
        <v>PEBuenos Aires</v>
      </c>
      <c r="D2816" s="11">
        <f>IF(A2816=A2815,'Cargos x vlr'!$G$4,'Cargos x vlr'!$F$4)</f>
        <v>200</v>
      </c>
      <c r="E2816" s="11">
        <f>IF(A2816=A2815,'Cargos x vlr'!$G$5,'Cargos x vlr'!$F$5)</f>
        <v>200</v>
      </c>
      <c r="F2816" s="11" t="str">
        <f t="shared" si="87"/>
        <v>Interior</v>
      </c>
    </row>
    <row r="2817" spans="1:6" x14ac:dyDescent="0.25">
      <c r="A2817" s="2" t="s">
        <v>10980</v>
      </c>
      <c r="B2817" t="s">
        <v>6494</v>
      </c>
      <c r="C2817" t="str">
        <f t="shared" si="86"/>
        <v>PEBuíque</v>
      </c>
      <c r="D2817" s="11">
        <f>IF(A2817=A2816,'Cargos x vlr'!$G$4,'Cargos x vlr'!$F$4)</f>
        <v>200</v>
      </c>
      <c r="E2817" s="11">
        <f>IF(A2817=A2816,'Cargos x vlr'!$G$5,'Cargos x vlr'!$F$5)</f>
        <v>200</v>
      </c>
      <c r="F2817" s="11" t="str">
        <f t="shared" si="87"/>
        <v>Interior</v>
      </c>
    </row>
    <row r="2818" spans="1:6" x14ac:dyDescent="0.25">
      <c r="A2818" s="2" t="s">
        <v>10980</v>
      </c>
      <c r="B2818" t="s">
        <v>6513</v>
      </c>
      <c r="C2818" t="str">
        <f t="shared" si="86"/>
        <v>PECabo de Santo Agostinho</v>
      </c>
      <c r="D2818" s="11">
        <f>IF(A2818=A2817,'Cargos x vlr'!$G$4,'Cargos x vlr'!$F$4)</f>
        <v>200</v>
      </c>
      <c r="E2818" s="11">
        <f>IF(A2818=A2817,'Cargos x vlr'!$G$5,'Cargos x vlr'!$F$5)</f>
        <v>200</v>
      </c>
      <c r="F2818" s="11" t="str">
        <f t="shared" si="87"/>
        <v>Interior</v>
      </c>
    </row>
    <row r="2819" spans="1:6" x14ac:dyDescent="0.25">
      <c r="A2819" s="2" t="s">
        <v>10980</v>
      </c>
      <c r="B2819" t="s">
        <v>6532</v>
      </c>
      <c r="C2819" t="str">
        <f t="shared" ref="C2819:C2882" si="88">CONCATENATE(A2819,B2819)</f>
        <v>PECabrobó</v>
      </c>
      <c r="D2819" s="11">
        <f>IF(A2819=A2818,'Cargos x vlr'!$G$4,'Cargos x vlr'!$F$4)</f>
        <v>200</v>
      </c>
      <c r="E2819" s="11">
        <f>IF(A2819=A2818,'Cargos x vlr'!$G$5,'Cargos x vlr'!$F$5)</f>
        <v>200</v>
      </c>
      <c r="F2819" s="11" t="str">
        <f t="shared" ref="F2819:F2882" si="89">IF(A2818=A2819,"Interior","Capital")</f>
        <v>Interior</v>
      </c>
    </row>
    <row r="2820" spans="1:6" x14ac:dyDescent="0.25">
      <c r="A2820" s="2" t="s">
        <v>10980</v>
      </c>
      <c r="B2820" t="s">
        <v>6484</v>
      </c>
      <c r="C2820" t="str">
        <f t="shared" si="88"/>
        <v>PECachoeirinha</v>
      </c>
      <c r="D2820" s="11">
        <f>IF(A2820=A2819,'Cargos x vlr'!$G$4,'Cargos x vlr'!$F$4)</f>
        <v>200</v>
      </c>
      <c r="E2820" s="11">
        <f>IF(A2820=A2819,'Cargos x vlr'!$G$5,'Cargos x vlr'!$F$5)</f>
        <v>200</v>
      </c>
      <c r="F2820" s="11" t="str">
        <f t="shared" si="89"/>
        <v>Interior</v>
      </c>
    </row>
    <row r="2821" spans="1:6" x14ac:dyDescent="0.25">
      <c r="A2821" s="2" t="s">
        <v>10980</v>
      </c>
      <c r="B2821" t="s">
        <v>6572</v>
      </c>
      <c r="C2821" t="str">
        <f t="shared" si="88"/>
        <v>PECaetés</v>
      </c>
      <c r="D2821" s="11">
        <f>IF(A2821=A2820,'Cargos x vlr'!$G$4,'Cargos x vlr'!$F$4)</f>
        <v>200</v>
      </c>
      <c r="E2821" s="11">
        <f>IF(A2821=A2820,'Cargos x vlr'!$G$5,'Cargos x vlr'!$F$5)</f>
        <v>200</v>
      </c>
      <c r="F2821" s="11" t="str">
        <f t="shared" si="89"/>
        <v>Interior</v>
      </c>
    </row>
    <row r="2822" spans="1:6" x14ac:dyDescent="0.25">
      <c r="A2822" s="2" t="s">
        <v>10980</v>
      </c>
      <c r="B2822" t="s">
        <v>6593</v>
      </c>
      <c r="C2822" t="str">
        <f t="shared" si="88"/>
        <v>PECalçado</v>
      </c>
      <c r="D2822" s="11">
        <f>IF(A2822=A2821,'Cargos x vlr'!$G$4,'Cargos x vlr'!$F$4)</f>
        <v>200</v>
      </c>
      <c r="E2822" s="11">
        <f>IF(A2822=A2821,'Cargos x vlr'!$G$5,'Cargos x vlr'!$F$5)</f>
        <v>200</v>
      </c>
      <c r="F2822" s="11" t="str">
        <f t="shared" si="89"/>
        <v>Interior</v>
      </c>
    </row>
    <row r="2823" spans="1:6" x14ac:dyDescent="0.25">
      <c r="A2823" s="2" t="s">
        <v>10980</v>
      </c>
      <c r="B2823" t="s">
        <v>6614</v>
      </c>
      <c r="C2823" t="str">
        <f t="shared" si="88"/>
        <v>PECalumbi</v>
      </c>
      <c r="D2823" s="11">
        <f>IF(A2823=A2822,'Cargos x vlr'!$G$4,'Cargos x vlr'!$F$4)</f>
        <v>200</v>
      </c>
      <c r="E2823" s="11">
        <f>IF(A2823=A2822,'Cargos x vlr'!$G$5,'Cargos x vlr'!$F$5)</f>
        <v>200</v>
      </c>
      <c r="F2823" s="11" t="str">
        <f t="shared" si="89"/>
        <v>Interior</v>
      </c>
    </row>
    <row r="2824" spans="1:6" x14ac:dyDescent="0.25">
      <c r="A2824" s="2" t="s">
        <v>10980</v>
      </c>
      <c r="B2824" t="s">
        <v>6635</v>
      </c>
      <c r="C2824" t="str">
        <f t="shared" si="88"/>
        <v>PECamaragibe</v>
      </c>
      <c r="D2824" s="11">
        <f>IF(A2824=A2823,'Cargos x vlr'!$G$4,'Cargos x vlr'!$F$4)</f>
        <v>200</v>
      </c>
      <c r="E2824" s="11">
        <f>IF(A2824=A2823,'Cargos x vlr'!$G$5,'Cargos x vlr'!$F$5)</f>
        <v>200</v>
      </c>
      <c r="F2824" s="11" t="str">
        <f t="shared" si="89"/>
        <v>Interior</v>
      </c>
    </row>
    <row r="2825" spans="1:6" x14ac:dyDescent="0.25">
      <c r="A2825" s="2" t="s">
        <v>10980</v>
      </c>
      <c r="B2825" t="s">
        <v>6655</v>
      </c>
      <c r="C2825" t="str">
        <f t="shared" si="88"/>
        <v>PECamocim de São Félix</v>
      </c>
      <c r="D2825" s="11">
        <f>IF(A2825=A2824,'Cargos x vlr'!$G$4,'Cargos x vlr'!$F$4)</f>
        <v>200</v>
      </c>
      <c r="E2825" s="11">
        <f>IF(A2825=A2824,'Cargos x vlr'!$G$5,'Cargos x vlr'!$F$5)</f>
        <v>200</v>
      </c>
      <c r="F2825" s="11" t="str">
        <f t="shared" si="89"/>
        <v>Interior</v>
      </c>
    </row>
    <row r="2826" spans="1:6" x14ac:dyDescent="0.25">
      <c r="A2826" s="2" t="s">
        <v>10980</v>
      </c>
      <c r="B2826" t="s">
        <v>6675</v>
      </c>
      <c r="C2826" t="str">
        <f t="shared" si="88"/>
        <v>PECamutanga</v>
      </c>
      <c r="D2826" s="11">
        <f>IF(A2826=A2825,'Cargos x vlr'!$G$4,'Cargos x vlr'!$F$4)</f>
        <v>200</v>
      </c>
      <c r="E2826" s="11">
        <f>IF(A2826=A2825,'Cargos x vlr'!$G$5,'Cargos x vlr'!$F$5)</f>
        <v>200</v>
      </c>
      <c r="F2826" s="11" t="str">
        <f t="shared" si="89"/>
        <v>Interior</v>
      </c>
    </row>
    <row r="2827" spans="1:6" x14ac:dyDescent="0.25">
      <c r="A2827" s="2" t="s">
        <v>10980</v>
      </c>
      <c r="B2827" t="s">
        <v>6696</v>
      </c>
      <c r="C2827" t="str">
        <f t="shared" si="88"/>
        <v>PECanhotinho</v>
      </c>
      <c r="D2827" s="11">
        <f>IF(A2827=A2826,'Cargos x vlr'!$G$4,'Cargos x vlr'!$F$4)</f>
        <v>200</v>
      </c>
      <c r="E2827" s="11">
        <f>IF(A2827=A2826,'Cargos x vlr'!$G$5,'Cargos x vlr'!$F$5)</f>
        <v>200</v>
      </c>
      <c r="F2827" s="11" t="str">
        <f t="shared" si="89"/>
        <v>Interior</v>
      </c>
    </row>
    <row r="2828" spans="1:6" x14ac:dyDescent="0.25">
      <c r="A2828" s="2" t="s">
        <v>10980</v>
      </c>
      <c r="B2828" t="s">
        <v>6716</v>
      </c>
      <c r="C2828" t="str">
        <f t="shared" si="88"/>
        <v>PECapoeiras</v>
      </c>
      <c r="D2828" s="11">
        <f>IF(A2828=A2827,'Cargos x vlr'!$G$4,'Cargos x vlr'!$F$4)</f>
        <v>200</v>
      </c>
      <c r="E2828" s="11">
        <f>IF(A2828=A2827,'Cargos x vlr'!$G$5,'Cargos x vlr'!$F$5)</f>
        <v>200</v>
      </c>
      <c r="F2828" s="11" t="str">
        <f t="shared" si="89"/>
        <v>Interior</v>
      </c>
    </row>
    <row r="2829" spans="1:6" x14ac:dyDescent="0.25">
      <c r="A2829" s="2" t="s">
        <v>10980</v>
      </c>
      <c r="B2829" t="s">
        <v>6736</v>
      </c>
      <c r="C2829" t="str">
        <f t="shared" si="88"/>
        <v>PECarnaíba</v>
      </c>
      <c r="D2829" s="11">
        <f>IF(A2829=A2828,'Cargos x vlr'!$G$4,'Cargos x vlr'!$F$4)</f>
        <v>200</v>
      </c>
      <c r="E2829" s="11">
        <f>IF(A2829=A2828,'Cargos x vlr'!$G$5,'Cargos x vlr'!$F$5)</f>
        <v>200</v>
      </c>
      <c r="F2829" s="11" t="str">
        <f t="shared" si="89"/>
        <v>Interior</v>
      </c>
    </row>
    <row r="2830" spans="1:6" x14ac:dyDescent="0.25">
      <c r="A2830" s="2" t="s">
        <v>10980</v>
      </c>
      <c r="B2830" t="s">
        <v>6756</v>
      </c>
      <c r="C2830" t="str">
        <f t="shared" si="88"/>
        <v>PECarnaubeira da Penha</v>
      </c>
      <c r="D2830" s="11">
        <f>IF(A2830=A2829,'Cargos x vlr'!$G$4,'Cargos x vlr'!$F$4)</f>
        <v>200</v>
      </c>
      <c r="E2830" s="11">
        <f>IF(A2830=A2829,'Cargos x vlr'!$G$5,'Cargos x vlr'!$F$5)</f>
        <v>200</v>
      </c>
      <c r="F2830" s="11" t="str">
        <f t="shared" si="89"/>
        <v>Interior</v>
      </c>
    </row>
    <row r="2831" spans="1:6" x14ac:dyDescent="0.25">
      <c r="A2831" s="2" t="s">
        <v>10980</v>
      </c>
      <c r="B2831" t="s">
        <v>6776</v>
      </c>
      <c r="C2831" t="str">
        <f t="shared" si="88"/>
        <v>PECarpina</v>
      </c>
      <c r="D2831" s="11">
        <f>IF(A2831=A2830,'Cargos x vlr'!$G$4,'Cargos x vlr'!$F$4)</f>
        <v>200</v>
      </c>
      <c r="E2831" s="11">
        <f>IF(A2831=A2830,'Cargos x vlr'!$G$5,'Cargos x vlr'!$F$5)</f>
        <v>200</v>
      </c>
      <c r="F2831" s="11" t="str">
        <f t="shared" si="89"/>
        <v>Interior</v>
      </c>
    </row>
    <row r="2832" spans="1:6" x14ac:dyDescent="0.25">
      <c r="A2832" s="2" t="s">
        <v>10980</v>
      </c>
      <c r="B2832" t="s">
        <v>6797</v>
      </c>
      <c r="C2832" t="str">
        <f t="shared" si="88"/>
        <v>PECaruaru</v>
      </c>
      <c r="D2832" s="11">
        <f>IF(A2832=A2831,'Cargos x vlr'!$G$4,'Cargos x vlr'!$F$4)</f>
        <v>200</v>
      </c>
      <c r="E2832" s="11">
        <f>IF(A2832=A2831,'Cargos x vlr'!$G$5,'Cargos x vlr'!$F$5)</f>
        <v>200</v>
      </c>
      <c r="F2832" s="11" t="str">
        <f t="shared" si="89"/>
        <v>Interior</v>
      </c>
    </row>
    <row r="2833" spans="1:6" x14ac:dyDescent="0.25">
      <c r="A2833" s="2" t="s">
        <v>10980</v>
      </c>
      <c r="B2833" t="s">
        <v>6818</v>
      </c>
      <c r="C2833" t="str">
        <f t="shared" si="88"/>
        <v>PECasinhas</v>
      </c>
      <c r="D2833" s="11">
        <f>IF(A2833=A2832,'Cargos x vlr'!$G$4,'Cargos x vlr'!$F$4)</f>
        <v>200</v>
      </c>
      <c r="E2833" s="11">
        <f>IF(A2833=A2832,'Cargos x vlr'!$G$5,'Cargos x vlr'!$F$5)</f>
        <v>200</v>
      </c>
      <c r="F2833" s="11" t="str">
        <f t="shared" si="89"/>
        <v>Interior</v>
      </c>
    </row>
    <row r="2834" spans="1:6" x14ac:dyDescent="0.25">
      <c r="A2834" s="2" t="s">
        <v>10980</v>
      </c>
      <c r="B2834" t="s">
        <v>6839</v>
      </c>
      <c r="C2834" t="str">
        <f t="shared" si="88"/>
        <v>PECatende</v>
      </c>
      <c r="D2834" s="11">
        <f>IF(A2834=A2833,'Cargos x vlr'!$G$4,'Cargos x vlr'!$F$4)</f>
        <v>200</v>
      </c>
      <c r="E2834" s="11">
        <f>IF(A2834=A2833,'Cargos x vlr'!$G$5,'Cargos x vlr'!$F$5)</f>
        <v>200</v>
      </c>
      <c r="F2834" s="11" t="str">
        <f t="shared" si="89"/>
        <v>Interior</v>
      </c>
    </row>
    <row r="2835" spans="1:6" x14ac:dyDescent="0.25">
      <c r="A2835" s="2" t="s">
        <v>10980</v>
      </c>
      <c r="B2835" t="s">
        <v>6789</v>
      </c>
      <c r="C2835" t="str">
        <f t="shared" si="88"/>
        <v>PECedro</v>
      </c>
      <c r="D2835" s="11">
        <f>IF(A2835=A2834,'Cargos x vlr'!$G$4,'Cargos x vlr'!$F$4)</f>
        <v>200</v>
      </c>
      <c r="E2835" s="11">
        <f>IF(A2835=A2834,'Cargos x vlr'!$G$5,'Cargos x vlr'!$F$5)</f>
        <v>200</v>
      </c>
      <c r="F2835" s="11" t="str">
        <f t="shared" si="89"/>
        <v>Interior</v>
      </c>
    </row>
    <row r="2836" spans="1:6" x14ac:dyDescent="0.25">
      <c r="A2836" s="2" t="s">
        <v>10980</v>
      </c>
      <c r="B2836" t="s">
        <v>6880</v>
      </c>
      <c r="C2836" t="str">
        <f t="shared" si="88"/>
        <v>PEChã de Alegria</v>
      </c>
      <c r="D2836" s="11">
        <f>IF(A2836=A2835,'Cargos x vlr'!$G$4,'Cargos x vlr'!$F$4)</f>
        <v>200</v>
      </c>
      <c r="E2836" s="11">
        <f>IF(A2836=A2835,'Cargos x vlr'!$G$5,'Cargos x vlr'!$F$5)</f>
        <v>200</v>
      </c>
      <c r="F2836" s="11" t="str">
        <f t="shared" si="89"/>
        <v>Interior</v>
      </c>
    </row>
    <row r="2837" spans="1:6" x14ac:dyDescent="0.25">
      <c r="A2837" s="2" t="s">
        <v>10980</v>
      </c>
      <c r="B2837" t="s">
        <v>6899</v>
      </c>
      <c r="C2837" t="str">
        <f t="shared" si="88"/>
        <v>PEChã Grande</v>
      </c>
      <c r="D2837" s="11">
        <f>IF(A2837=A2836,'Cargos x vlr'!$G$4,'Cargos x vlr'!$F$4)</f>
        <v>200</v>
      </c>
      <c r="E2837" s="11">
        <f>IF(A2837=A2836,'Cargos x vlr'!$G$5,'Cargos x vlr'!$F$5)</f>
        <v>200</v>
      </c>
      <c r="F2837" s="11" t="str">
        <f t="shared" si="89"/>
        <v>Interior</v>
      </c>
    </row>
    <row r="2838" spans="1:6" x14ac:dyDescent="0.25">
      <c r="A2838" s="2" t="s">
        <v>10980</v>
      </c>
      <c r="B2838" t="s">
        <v>6920</v>
      </c>
      <c r="C2838" t="str">
        <f t="shared" si="88"/>
        <v>PECondado</v>
      </c>
      <c r="D2838" s="11">
        <f>IF(A2838=A2837,'Cargos x vlr'!$G$4,'Cargos x vlr'!$F$4)</f>
        <v>200</v>
      </c>
      <c r="E2838" s="11">
        <f>IF(A2838=A2837,'Cargos x vlr'!$G$5,'Cargos x vlr'!$F$5)</f>
        <v>200</v>
      </c>
      <c r="F2838" s="11" t="str">
        <f t="shared" si="89"/>
        <v>Interior</v>
      </c>
    </row>
    <row r="2839" spans="1:6" x14ac:dyDescent="0.25">
      <c r="A2839" s="2" t="s">
        <v>10980</v>
      </c>
      <c r="B2839" t="s">
        <v>6940</v>
      </c>
      <c r="C2839" t="str">
        <f t="shared" si="88"/>
        <v>PECorrentes</v>
      </c>
      <c r="D2839" s="11">
        <f>IF(A2839=A2838,'Cargos x vlr'!$G$4,'Cargos x vlr'!$F$4)</f>
        <v>200</v>
      </c>
      <c r="E2839" s="11">
        <f>IF(A2839=A2838,'Cargos x vlr'!$G$5,'Cargos x vlr'!$F$5)</f>
        <v>200</v>
      </c>
      <c r="F2839" s="11" t="str">
        <f t="shared" si="89"/>
        <v>Interior</v>
      </c>
    </row>
    <row r="2840" spans="1:6" x14ac:dyDescent="0.25">
      <c r="A2840" s="2" t="s">
        <v>10980</v>
      </c>
      <c r="B2840" t="s">
        <v>6960</v>
      </c>
      <c r="C2840" t="str">
        <f t="shared" si="88"/>
        <v>PECortês</v>
      </c>
      <c r="D2840" s="11">
        <f>IF(A2840=A2839,'Cargos x vlr'!$G$4,'Cargos x vlr'!$F$4)</f>
        <v>200</v>
      </c>
      <c r="E2840" s="11">
        <f>IF(A2840=A2839,'Cargos x vlr'!$G$5,'Cargos x vlr'!$F$5)</f>
        <v>200</v>
      </c>
      <c r="F2840" s="11" t="str">
        <f t="shared" si="89"/>
        <v>Interior</v>
      </c>
    </row>
    <row r="2841" spans="1:6" x14ac:dyDescent="0.25">
      <c r="A2841" s="2" t="s">
        <v>10980</v>
      </c>
      <c r="B2841" t="s">
        <v>6980</v>
      </c>
      <c r="C2841" t="str">
        <f t="shared" si="88"/>
        <v>PECumaru</v>
      </c>
      <c r="D2841" s="11">
        <f>IF(A2841=A2840,'Cargos x vlr'!$G$4,'Cargos x vlr'!$F$4)</f>
        <v>200</v>
      </c>
      <c r="E2841" s="11">
        <f>IF(A2841=A2840,'Cargos x vlr'!$G$5,'Cargos x vlr'!$F$5)</f>
        <v>200</v>
      </c>
      <c r="F2841" s="11" t="str">
        <f t="shared" si="89"/>
        <v>Interior</v>
      </c>
    </row>
    <row r="2842" spans="1:6" x14ac:dyDescent="0.25">
      <c r="A2842" s="2" t="s">
        <v>10980</v>
      </c>
      <c r="B2842" t="s">
        <v>7000</v>
      </c>
      <c r="C2842" t="str">
        <f t="shared" si="88"/>
        <v>PECupira</v>
      </c>
      <c r="D2842" s="11">
        <f>IF(A2842=A2841,'Cargos x vlr'!$G$4,'Cargos x vlr'!$F$4)</f>
        <v>200</v>
      </c>
      <c r="E2842" s="11">
        <f>IF(A2842=A2841,'Cargos x vlr'!$G$5,'Cargos x vlr'!$F$5)</f>
        <v>200</v>
      </c>
      <c r="F2842" s="11" t="str">
        <f t="shared" si="89"/>
        <v>Interior</v>
      </c>
    </row>
    <row r="2843" spans="1:6" x14ac:dyDescent="0.25">
      <c r="A2843" s="2" t="s">
        <v>10980</v>
      </c>
      <c r="B2843" t="s">
        <v>7019</v>
      </c>
      <c r="C2843" t="str">
        <f t="shared" si="88"/>
        <v>PECustódia</v>
      </c>
      <c r="D2843" s="11">
        <f>IF(A2843=A2842,'Cargos x vlr'!$G$4,'Cargos x vlr'!$F$4)</f>
        <v>200</v>
      </c>
      <c r="E2843" s="11">
        <f>IF(A2843=A2842,'Cargos x vlr'!$G$5,'Cargos x vlr'!$F$5)</f>
        <v>200</v>
      </c>
      <c r="F2843" s="11" t="str">
        <f t="shared" si="89"/>
        <v>Interior</v>
      </c>
    </row>
    <row r="2844" spans="1:6" x14ac:dyDescent="0.25">
      <c r="A2844" s="2" t="s">
        <v>10980</v>
      </c>
      <c r="B2844" t="s">
        <v>7039</v>
      </c>
      <c r="C2844" t="str">
        <f t="shared" si="88"/>
        <v>PEDormentes</v>
      </c>
      <c r="D2844" s="11">
        <f>IF(A2844=A2843,'Cargos x vlr'!$G$4,'Cargos x vlr'!$F$4)</f>
        <v>200</v>
      </c>
      <c r="E2844" s="11">
        <f>IF(A2844=A2843,'Cargos x vlr'!$G$5,'Cargos x vlr'!$F$5)</f>
        <v>200</v>
      </c>
      <c r="F2844" s="11" t="str">
        <f t="shared" si="89"/>
        <v>Interior</v>
      </c>
    </row>
    <row r="2845" spans="1:6" x14ac:dyDescent="0.25">
      <c r="A2845" s="2" t="s">
        <v>10980</v>
      </c>
      <c r="B2845" t="s">
        <v>7059</v>
      </c>
      <c r="C2845" t="str">
        <f t="shared" si="88"/>
        <v>PEEscada</v>
      </c>
      <c r="D2845" s="11">
        <f>IF(A2845=A2844,'Cargos x vlr'!$G$4,'Cargos x vlr'!$F$4)</f>
        <v>200</v>
      </c>
      <c r="E2845" s="11">
        <f>IF(A2845=A2844,'Cargos x vlr'!$G$5,'Cargos x vlr'!$F$5)</f>
        <v>200</v>
      </c>
      <c r="F2845" s="11" t="str">
        <f t="shared" si="89"/>
        <v>Interior</v>
      </c>
    </row>
    <row r="2846" spans="1:6" x14ac:dyDescent="0.25">
      <c r="A2846" s="2" t="s">
        <v>10980</v>
      </c>
      <c r="B2846" t="s">
        <v>7078</v>
      </c>
      <c r="C2846" t="str">
        <f t="shared" si="88"/>
        <v>PEExu</v>
      </c>
      <c r="D2846" s="11">
        <f>IF(A2846=A2845,'Cargos x vlr'!$G$4,'Cargos x vlr'!$F$4)</f>
        <v>200</v>
      </c>
      <c r="E2846" s="11">
        <f>IF(A2846=A2845,'Cargos x vlr'!$G$5,'Cargos x vlr'!$F$5)</f>
        <v>200</v>
      </c>
      <c r="F2846" s="11" t="str">
        <f t="shared" si="89"/>
        <v>Interior</v>
      </c>
    </row>
    <row r="2847" spans="1:6" x14ac:dyDescent="0.25">
      <c r="A2847" s="2" t="s">
        <v>10980</v>
      </c>
      <c r="B2847" t="s">
        <v>6308</v>
      </c>
      <c r="C2847" t="str">
        <f t="shared" si="88"/>
        <v>PEFeira Nova</v>
      </c>
      <c r="D2847" s="11">
        <f>IF(A2847=A2846,'Cargos x vlr'!$G$4,'Cargos x vlr'!$F$4)</f>
        <v>200</v>
      </c>
      <c r="E2847" s="11">
        <f>IF(A2847=A2846,'Cargos x vlr'!$G$5,'Cargos x vlr'!$F$5)</f>
        <v>200</v>
      </c>
      <c r="F2847" s="11" t="str">
        <f t="shared" si="89"/>
        <v>Interior</v>
      </c>
    </row>
    <row r="2848" spans="1:6" x14ac:dyDescent="0.25">
      <c r="A2848" s="2" t="s">
        <v>10980</v>
      </c>
      <c r="B2848" t="s">
        <v>7116</v>
      </c>
      <c r="C2848" t="str">
        <f t="shared" si="88"/>
        <v>PEFernando de Noronha</v>
      </c>
      <c r="D2848" s="11">
        <f>IF(A2848=A2847,'Cargos x vlr'!$G$4,'Cargos x vlr'!$F$4)</f>
        <v>200</v>
      </c>
      <c r="E2848" s="11">
        <f>IF(A2848=A2847,'Cargos x vlr'!$G$5,'Cargos x vlr'!$F$5)</f>
        <v>200</v>
      </c>
      <c r="F2848" s="11" t="str">
        <f t="shared" si="89"/>
        <v>Interior</v>
      </c>
    </row>
    <row r="2849" spans="1:6" x14ac:dyDescent="0.25">
      <c r="A2849" s="2" t="s">
        <v>10980</v>
      </c>
      <c r="B2849" t="s">
        <v>7136</v>
      </c>
      <c r="C2849" t="str">
        <f t="shared" si="88"/>
        <v>PEFerreiros</v>
      </c>
      <c r="D2849" s="11">
        <f>IF(A2849=A2848,'Cargos x vlr'!$G$4,'Cargos x vlr'!$F$4)</f>
        <v>200</v>
      </c>
      <c r="E2849" s="11">
        <f>IF(A2849=A2848,'Cargos x vlr'!$G$5,'Cargos x vlr'!$F$5)</f>
        <v>200</v>
      </c>
      <c r="F2849" s="11" t="str">
        <f t="shared" si="89"/>
        <v>Interior</v>
      </c>
    </row>
    <row r="2850" spans="1:6" x14ac:dyDescent="0.25">
      <c r="A2850" s="2" t="s">
        <v>10980</v>
      </c>
      <c r="B2850" t="s">
        <v>7154</v>
      </c>
      <c r="C2850" t="str">
        <f t="shared" si="88"/>
        <v>PEFlores</v>
      </c>
      <c r="D2850" s="11">
        <f>IF(A2850=A2849,'Cargos x vlr'!$G$4,'Cargos x vlr'!$F$4)</f>
        <v>200</v>
      </c>
      <c r="E2850" s="11">
        <f>IF(A2850=A2849,'Cargos x vlr'!$G$5,'Cargos x vlr'!$F$5)</f>
        <v>200</v>
      </c>
      <c r="F2850" s="11" t="str">
        <f t="shared" si="89"/>
        <v>Interior</v>
      </c>
    </row>
    <row r="2851" spans="1:6" x14ac:dyDescent="0.25">
      <c r="A2851" s="2" t="s">
        <v>10980</v>
      </c>
      <c r="B2851" t="s">
        <v>7173</v>
      </c>
      <c r="C2851" t="str">
        <f t="shared" si="88"/>
        <v>PEFloresta</v>
      </c>
      <c r="D2851" s="11">
        <f>IF(A2851=A2850,'Cargos x vlr'!$G$4,'Cargos x vlr'!$F$4)</f>
        <v>200</v>
      </c>
      <c r="E2851" s="11">
        <f>IF(A2851=A2850,'Cargos x vlr'!$G$5,'Cargos x vlr'!$F$5)</f>
        <v>200</v>
      </c>
      <c r="F2851" s="11" t="str">
        <f t="shared" si="89"/>
        <v>Interior</v>
      </c>
    </row>
    <row r="2852" spans="1:6" x14ac:dyDescent="0.25">
      <c r="A2852" s="2" t="s">
        <v>10980</v>
      </c>
      <c r="B2852" t="s">
        <v>7192</v>
      </c>
      <c r="C2852" t="str">
        <f t="shared" si="88"/>
        <v>PEFrei Miguelinho</v>
      </c>
      <c r="D2852" s="11">
        <f>IF(A2852=A2851,'Cargos x vlr'!$G$4,'Cargos x vlr'!$F$4)</f>
        <v>200</v>
      </c>
      <c r="E2852" s="11">
        <f>IF(A2852=A2851,'Cargos x vlr'!$G$5,'Cargos x vlr'!$F$5)</f>
        <v>200</v>
      </c>
      <c r="F2852" s="11" t="str">
        <f t="shared" si="89"/>
        <v>Interior</v>
      </c>
    </row>
    <row r="2853" spans="1:6" x14ac:dyDescent="0.25">
      <c r="A2853" s="2" t="s">
        <v>10980</v>
      </c>
      <c r="B2853" t="s">
        <v>7209</v>
      </c>
      <c r="C2853" t="str">
        <f t="shared" si="88"/>
        <v>PEGameleira</v>
      </c>
      <c r="D2853" s="11">
        <f>IF(A2853=A2852,'Cargos x vlr'!$G$4,'Cargos x vlr'!$F$4)</f>
        <v>200</v>
      </c>
      <c r="E2853" s="11">
        <f>IF(A2853=A2852,'Cargos x vlr'!$G$5,'Cargos x vlr'!$F$5)</f>
        <v>200</v>
      </c>
      <c r="F2853" s="11" t="str">
        <f t="shared" si="89"/>
        <v>Interior</v>
      </c>
    </row>
    <row r="2854" spans="1:6" x14ac:dyDescent="0.25">
      <c r="A2854" s="2" t="s">
        <v>10980</v>
      </c>
      <c r="B2854" t="s">
        <v>7227</v>
      </c>
      <c r="C2854" t="str">
        <f t="shared" si="88"/>
        <v>PEGaranhuns</v>
      </c>
      <c r="D2854" s="11">
        <f>IF(A2854=A2853,'Cargos x vlr'!$G$4,'Cargos x vlr'!$F$4)</f>
        <v>200</v>
      </c>
      <c r="E2854" s="11">
        <f>IF(A2854=A2853,'Cargos x vlr'!$G$5,'Cargos x vlr'!$F$5)</f>
        <v>200</v>
      </c>
      <c r="F2854" s="11" t="str">
        <f t="shared" si="89"/>
        <v>Interior</v>
      </c>
    </row>
    <row r="2855" spans="1:6" x14ac:dyDescent="0.25">
      <c r="A2855" s="2" t="s">
        <v>10980</v>
      </c>
      <c r="B2855" t="s">
        <v>7245</v>
      </c>
      <c r="C2855" t="str">
        <f t="shared" si="88"/>
        <v>PEGlória do Goitá</v>
      </c>
      <c r="D2855" s="11">
        <f>IF(A2855=A2854,'Cargos x vlr'!$G$4,'Cargos x vlr'!$F$4)</f>
        <v>200</v>
      </c>
      <c r="E2855" s="11">
        <f>IF(A2855=A2854,'Cargos x vlr'!$G$5,'Cargos x vlr'!$F$5)</f>
        <v>200</v>
      </c>
      <c r="F2855" s="11" t="str">
        <f t="shared" si="89"/>
        <v>Interior</v>
      </c>
    </row>
    <row r="2856" spans="1:6" x14ac:dyDescent="0.25">
      <c r="A2856" s="2" t="s">
        <v>10980</v>
      </c>
      <c r="B2856" t="s">
        <v>7264</v>
      </c>
      <c r="C2856" t="str">
        <f t="shared" si="88"/>
        <v>PEGoiana</v>
      </c>
      <c r="D2856" s="11">
        <f>IF(A2856=A2855,'Cargos x vlr'!$G$4,'Cargos x vlr'!$F$4)</f>
        <v>200</v>
      </c>
      <c r="E2856" s="11">
        <f>IF(A2856=A2855,'Cargos x vlr'!$G$5,'Cargos x vlr'!$F$5)</f>
        <v>200</v>
      </c>
      <c r="F2856" s="11" t="str">
        <f t="shared" si="89"/>
        <v>Interior</v>
      </c>
    </row>
    <row r="2857" spans="1:6" x14ac:dyDescent="0.25">
      <c r="A2857" s="2" t="s">
        <v>10980</v>
      </c>
      <c r="B2857" t="s">
        <v>7283</v>
      </c>
      <c r="C2857" t="str">
        <f t="shared" si="88"/>
        <v>PEGranito</v>
      </c>
      <c r="D2857" s="11">
        <f>IF(A2857=A2856,'Cargos x vlr'!$G$4,'Cargos x vlr'!$F$4)</f>
        <v>200</v>
      </c>
      <c r="E2857" s="11">
        <f>IF(A2857=A2856,'Cargos x vlr'!$G$5,'Cargos x vlr'!$F$5)</f>
        <v>200</v>
      </c>
      <c r="F2857" s="11" t="str">
        <f t="shared" si="89"/>
        <v>Interior</v>
      </c>
    </row>
    <row r="2858" spans="1:6" x14ac:dyDescent="0.25">
      <c r="A2858" s="2" t="s">
        <v>10980</v>
      </c>
      <c r="B2858" t="s">
        <v>7301</v>
      </c>
      <c r="C2858" t="str">
        <f t="shared" si="88"/>
        <v>PEGravatá</v>
      </c>
      <c r="D2858" s="11">
        <f>IF(A2858=A2857,'Cargos x vlr'!$G$4,'Cargos x vlr'!$F$4)</f>
        <v>200</v>
      </c>
      <c r="E2858" s="11">
        <f>IF(A2858=A2857,'Cargos x vlr'!$G$5,'Cargos x vlr'!$F$5)</f>
        <v>200</v>
      </c>
      <c r="F2858" s="11" t="str">
        <f t="shared" si="89"/>
        <v>Interior</v>
      </c>
    </row>
    <row r="2859" spans="1:6" x14ac:dyDescent="0.25">
      <c r="A2859" s="2" t="s">
        <v>10980</v>
      </c>
      <c r="B2859" t="s">
        <v>7320</v>
      </c>
      <c r="C2859" t="str">
        <f t="shared" si="88"/>
        <v>PEIati</v>
      </c>
      <c r="D2859" s="11">
        <f>IF(A2859=A2858,'Cargos x vlr'!$G$4,'Cargos x vlr'!$F$4)</f>
        <v>200</v>
      </c>
      <c r="E2859" s="11">
        <f>IF(A2859=A2858,'Cargos x vlr'!$G$5,'Cargos x vlr'!$F$5)</f>
        <v>200</v>
      </c>
      <c r="F2859" s="11" t="str">
        <f t="shared" si="89"/>
        <v>Interior</v>
      </c>
    </row>
    <row r="2860" spans="1:6" x14ac:dyDescent="0.25">
      <c r="A2860" s="2" t="s">
        <v>10980</v>
      </c>
      <c r="B2860" t="s">
        <v>7338</v>
      </c>
      <c r="C2860" t="str">
        <f t="shared" si="88"/>
        <v>PEIbimirim</v>
      </c>
      <c r="D2860" s="11">
        <f>IF(A2860=A2859,'Cargos x vlr'!$G$4,'Cargos x vlr'!$F$4)</f>
        <v>200</v>
      </c>
      <c r="E2860" s="11">
        <f>IF(A2860=A2859,'Cargos x vlr'!$G$5,'Cargos x vlr'!$F$5)</f>
        <v>200</v>
      </c>
      <c r="F2860" s="11" t="str">
        <f t="shared" si="89"/>
        <v>Interior</v>
      </c>
    </row>
    <row r="2861" spans="1:6" x14ac:dyDescent="0.25">
      <c r="A2861" s="2" t="s">
        <v>10980</v>
      </c>
      <c r="B2861" t="s">
        <v>7357</v>
      </c>
      <c r="C2861" t="str">
        <f t="shared" si="88"/>
        <v>PEIbirajuba</v>
      </c>
      <c r="D2861" s="11">
        <f>IF(A2861=A2860,'Cargos x vlr'!$G$4,'Cargos x vlr'!$F$4)</f>
        <v>200</v>
      </c>
      <c r="E2861" s="11">
        <f>IF(A2861=A2860,'Cargos x vlr'!$G$5,'Cargos x vlr'!$F$5)</f>
        <v>200</v>
      </c>
      <c r="F2861" s="11" t="str">
        <f t="shared" si="89"/>
        <v>Interior</v>
      </c>
    </row>
    <row r="2862" spans="1:6" x14ac:dyDescent="0.25">
      <c r="A2862" s="2" t="s">
        <v>10980</v>
      </c>
      <c r="B2862" t="s">
        <v>7375</v>
      </c>
      <c r="C2862" t="str">
        <f t="shared" si="88"/>
        <v>PEIgarassu</v>
      </c>
      <c r="D2862" s="11">
        <f>IF(A2862=A2861,'Cargos x vlr'!$G$4,'Cargos x vlr'!$F$4)</f>
        <v>200</v>
      </c>
      <c r="E2862" s="11">
        <f>IF(A2862=A2861,'Cargos x vlr'!$G$5,'Cargos x vlr'!$F$5)</f>
        <v>200</v>
      </c>
      <c r="F2862" s="11" t="str">
        <f t="shared" si="89"/>
        <v>Interior</v>
      </c>
    </row>
    <row r="2863" spans="1:6" x14ac:dyDescent="0.25">
      <c r="A2863" s="2" t="s">
        <v>10980</v>
      </c>
      <c r="B2863" t="s">
        <v>7393</v>
      </c>
      <c r="C2863" t="str">
        <f t="shared" si="88"/>
        <v>PEIguaraci</v>
      </c>
      <c r="D2863" s="11">
        <f>IF(A2863=A2862,'Cargos x vlr'!$G$4,'Cargos x vlr'!$F$4)</f>
        <v>200</v>
      </c>
      <c r="E2863" s="11">
        <f>IF(A2863=A2862,'Cargos x vlr'!$G$5,'Cargos x vlr'!$F$5)</f>
        <v>200</v>
      </c>
      <c r="F2863" s="11" t="str">
        <f t="shared" si="89"/>
        <v>Interior</v>
      </c>
    </row>
    <row r="2864" spans="1:6" x14ac:dyDescent="0.25">
      <c r="A2864" s="2" t="s">
        <v>10980</v>
      </c>
      <c r="B2864" t="s">
        <v>7411</v>
      </c>
      <c r="C2864" t="str">
        <f t="shared" si="88"/>
        <v>PEIlha de Itamaracá</v>
      </c>
      <c r="D2864" s="11">
        <f>IF(A2864=A2863,'Cargos x vlr'!$G$4,'Cargos x vlr'!$F$4)</f>
        <v>200</v>
      </c>
      <c r="E2864" s="11">
        <f>IF(A2864=A2863,'Cargos x vlr'!$G$5,'Cargos x vlr'!$F$5)</f>
        <v>200</v>
      </c>
      <c r="F2864" s="11" t="str">
        <f t="shared" si="89"/>
        <v>Interior</v>
      </c>
    </row>
    <row r="2865" spans="1:6" x14ac:dyDescent="0.25">
      <c r="A2865" s="2" t="s">
        <v>10980</v>
      </c>
      <c r="B2865" t="s">
        <v>7427</v>
      </c>
      <c r="C2865" t="str">
        <f t="shared" si="88"/>
        <v>PEInajá</v>
      </c>
      <c r="D2865" s="11">
        <f>IF(A2865=A2864,'Cargos x vlr'!$G$4,'Cargos x vlr'!$F$4)</f>
        <v>200</v>
      </c>
      <c r="E2865" s="11">
        <f>IF(A2865=A2864,'Cargos x vlr'!$G$5,'Cargos x vlr'!$F$5)</f>
        <v>200</v>
      </c>
      <c r="F2865" s="11" t="str">
        <f t="shared" si="89"/>
        <v>Interior</v>
      </c>
    </row>
    <row r="2866" spans="1:6" x14ac:dyDescent="0.25">
      <c r="A2866" s="2" t="s">
        <v>10980</v>
      </c>
      <c r="B2866" t="s">
        <v>7445</v>
      </c>
      <c r="C2866" t="str">
        <f t="shared" si="88"/>
        <v>PEIngazeira</v>
      </c>
      <c r="D2866" s="11">
        <f>IF(A2866=A2865,'Cargos x vlr'!$G$4,'Cargos x vlr'!$F$4)</f>
        <v>200</v>
      </c>
      <c r="E2866" s="11">
        <f>IF(A2866=A2865,'Cargos x vlr'!$G$5,'Cargos x vlr'!$F$5)</f>
        <v>200</v>
      </c>
      <c r="F2866" s="11" t="str">
        <f t="shared" si="89"/>
        <v>Interior</v>
      </c>
    </row>
    <row r="2867" spans="1:6" x14ac:dyDescent="0.25">
      <c r="A2867" s="2" t="s">
        <v>10980</v>
      </c>
      <c r="B2867" t="s">
        <v>7461</v>
      </c>
      <c r="C2867" t="str">
        <f t="shared" si="88"/>
        <v>PEIpojuca</v>
      </c>
      <c r="D2867" s="11">
        <f>IF(A2867=A2866,'Cargos x vlr'!$G$4,'Cargos x vlr'!$F$4)</f>
        <v>200</v>
      </c>
      <c r="E2867" s="11">
        <f>IF(A2867=A2866,'Cargos x vlr'!$G$5,'Cargos x vlr'!$F$5)</f>
        <v>200</v>
      </c>
      <c r="F2867" s="11" t="str">
        <f t="shared" si="89"/>
        <v>Interior</v>
      </c>
    </row>
    <row r="2868" spans="1:6" x14ac:dyDescent="0.25">
      <c r="A2868" s="2" t="s">
        <v>10980</v>
      </c>
      <c r="B2868" t="s">
        <v>7478</v>
      </c>
      <c r="C2868" t="str">
        <f t="shared" si="88"/>
        <v>PEIpubi</v>
      </c>
      <c r="D2868" s="11">
        <f>IF(A2868=A2867,'Cargos x vlr'!$G$4,'Cargos x vlr'!$F$4)</f>
        <v>200</v>
      </c>
      <c r="E2868" s="11">
        <f>IF(A2868=A2867,'Cargos x vlr'!$G$5,'Cargos x vlr'!$F$5)</f>
        <v>200</v>
      </c>
      <c r="F2868" s="11" t="str">
        <f t="shared" si="89"/>
        <v>Interior</v>
      </c>
    </row>
    <row r="2869" spans="1:6" x14ac:dyDescent="0.25">
      <c r="A2869" s="2" t="s">
        <v>10980</v>
      </c>
      <c r="B2869" t="s">
        <v>7493</v>
      </c>
      <c r="C2869" t="str">
        <f t="shared" si="88"/>
        <v>PEItacuruba</v>
      </c>
      <c r="D2869" s="11">
        <f>IF(A2869=A2868,'Cargos x vlr'!$G$4,'Cargos x vlr'!$F$4)</f>
        <v>200</v>
      </c>
      <c r="E2869" s="11">
        <f>IF(A2869=A2868,'Cargos x vlr'!$G$5,'Cargos x vlr'!$F$5)</f>
        <v>200</v>
      </c>
      <c r="F2869" s="11" t="str">
        <f t="shared" si="89"/>
        <v>Interior</v>
      </c>
    </row>
    <row r="2870" spans="1:6" x14ac:dyDescent="0.25">
      <c r="A2870" s="2" t="s">
        <v>10980</v>
      </c>
      <c r="B2870" t="s">
        <v>7509</v>
      </c>
      <c r="C2870" t="str">
        <f t="shared" si="88"/>
        <v>PEItaíba</v>
      </c>
      <c r="D2870" s="11">
        <f>IF(A2870=A2869,'Cargos x vlr'!$G$4,'Cargos x vlr'!$F$4)</f>
        <v>200</v>
      </c>
      <c r="E2870" s="11">
        <f>IF(A2870=A2869,'Cargos x vlr'!$G$5,'Cargos x vlr'!$F$5)</f>
        <v>200</v>
      </c>
      <c r="F2870" s="11" t="str">
        <f t="shared" si="89"/>
        <v>Interior</v>
      </c>
    </row>
    <row r="2871" spans="1:6" x14ac:dyDescent="0.25">
      <c r="A2871" s="2" t="s">
        <v>10980</v>
      </c>
      <c r="B2871" t="s">
        <v>7526</v>
      </c>
      <c r="C2871" t="str">
        <f t="shared" si="88"/>
        <v>PEItambé</v>
      </c>
      <c r="D2871" s="11">
        <f>IF(A2871=A2870,'Cargos x vlr'!$G$4,'Cargos x vlr'!$F$4)</f>
        <v>200</v>
      </c>
      <c r="E2871" s="11">
        <f>IF(A2871=A2870,'Cargos x vlr'!$G$5,'Cargos x vlr'!$F$5)</f>
        <v>200</v>
      </c>
      <c r="F2871" s="11" t="str">
        <f t="shared" si="89"/>
        <v>Interior</v>
      </c>
    </row>
    <row r="2872" spans="1:6" x14ac:dyDescent="0.25">
      <c r="A2872" s="2" t="s">
        <v>10980</v>
      </c>
      <c r="B2872" t="s">
        <v>7541</v>
      </c>
      <c r="C2872" t="str">
        <f t="shared" si="88"/>
        <v>PEItapetim</v>
      </c>
      <c r="D2872" s="11">
        <f>IF(A2872=A2871,'Cargos x vlr'!$G$4,'Cargos x vlr'!$F$4)</f>
        <v>200</v>
      </c>
      <c r="E2872" s="11">
        <f>IF(A2872=A2871,'Cargos x vlr'!$G$5,'Cargos x vlr'!$F$5)</f>
        <v>200</v>
      </c>
      <c r="F2872" s="11" t="str">
        <f t="shared" si="89"/>
        <v>Interior</v>
      </c>
    </row>
    <row r="2873" spans="1:6" x14ac:dyDescent="0.25">
      <c r="A2873" s="2" t="s">
        <v>10980</v>
      </c>
      <c r="B2873" t="s">
        <v>7556</v>
      </c>
      <c r="C2873" t="str">
        <f t="shared" si="88"/>
        <v>PEItapissuma</v>
      </c>
      <c r="D2873" s="11">
        <f>IF(A2873=A2872,'Cargos x vlr'!$G$4,'Cargos x vlr'!$F$4)</f>
        <v>200</v>
      </c>
      <c r="E2873" s="11">
        <f>IF(A2873=A2872,'Cargos x vlr'!$G$5,'Cargos x vlr'!$F$5)</f>
        <v>200</v>
      </c>
      <c r="F2873" s="11" t="str">
        <f t="shared" si="89"/>
        <v>Interior</v>
      </c>
    </row>
    <row r="2874" spans="1:6" x14ac:dyDescent="0.25">
      <c r="A2874" s="2" t="s">
        <v>10980</v>
      </c>
      <c r="B2874" t="s">
        <v>7573</v>
      </c>
      <c r="C2874" t="str">
        <f t="shared" si="88"/>
        <v>PEItaquitinga</v>
      </c>
      <c r="D2874" s="11">
        <f>IF(A2874=A2873,'Cargos x vlr'!$G$4,'Cargos x vlr'!$F$4)</f>
        <v>200</v>
      </c>
      <c r="E2874" s="11">
        <f>IF(A2874=A2873,'Cargos x vlr'!$G$5,'Cargos x vlr'!$F$5)</f>
        <v>200</v>
      </c>
      <c r="F2874" s="11" t="str">
        <f t="shared" si="89"/>
        <v>Interior</v>
      </c>
    </row>
    <row r="2875" spans="1:6" x14ac:dyDescent="0.25">
      <c r="A2875" s="2" t="s">
        <v>10980</v>
      </c>
      <c r="B2875" t="s">
        <v>7589</v>
      </c>
      <c r="C2875" t="str">
        <f t="shared" si="88"/>
        <v>PEJaboatão dos Guararapes</v>
      </c>
      <c r="D2875" s="11">
        <f>IF(A2875=A2874,'Cargos x vlr'!$G$4,'Cargos x vlr'!$F$4)</f>
        <v>200</v>
      </c>
      <c r="E2875" s="11">
        <f>IF(A2875=A2874,'Cargos x vlr'!$G$5,'Cargos x vlr'!$F$5)</f>
        <v>200</v>
      </c>
      <c r="F2875" s="11" t="str">
        <f t="shared" si="89"/>
        <v>Interior</v>
      </c>
    </row>
    <row r="2876" spans="1:6" x14ac:dyDescent="0.25">
      <c r="A2876" s="2" t="s">
        <v>10980</v>
      </c>
      <c r="B2876" t="s">
        <v>7606</v>
      </c>
      <c r="C2876" t="str">
        <f t="shared" si="88"/>
        <v>PEJaqueira</v>
      </c>
      <c r="D2876" s="11">
        <f>IF(A2876=A2875,'Cargos x vlr'!$G$4,'Cargos x vlr'!$F$4)</f>
        <v>200</v>
      </c>
      <c r="E2876" s="11">
        <f>IF(A2876=A2875,'Cargos x vlr'!$G$5,'Cargos x vlr'!$F$5)</f>
        <v>200</v>
      </c>
      <c r="F2876" s="11" t="str">
        <f t="shared" si="89"/>
        <v>Interior</v>
      </c>
    </row>
    <row r="2877" spans="1:6" x14ac:dyDescent="0.25">
      <c r="A2877" s="2" t="s">
        <v>10980</v>
      </c>
      <c r="B2877" t="s">
        <v>7623</v>
      </c>
      <c r="C2877" t="str">
        <f t="shared" si="88"/>
        <v>PEJataúba</v>
      </c>
      <c r="D2877" s="11">
        <f>IF(A2877=A2876,'Cargos x vlr'!$G$4,'Cargos x vlr'!$F$4)</f>
        <v>200</v>
      </c>
      <c r="E2877" s="11">
        <f>IF(A2877=A2876,'Cargos x vlr'!$G$5,'Cargos x vlr'!$F$5)</f>
        <v>200</v>
      </c>
      <c r="F2877" s="11" t="str">
        <f t="shared" si="89"/>
        <v>Interior</v>
      </c>
    </row>
    <row r="2878" spans="1:6" x14ac:dyDescent="0.25">
      <c r="A2878" s="2" t="s">
        <v>10980</v>
      </c>
      <c r="B2878" t="s">
        <v>7640</v>
      </c>
      <c r="C2878" t="str">
        <f t="shared" si="88"/>
        <v>PEJatobá</v>
      </c>
      <c r="D2878" s="11">
        <f>IF(A2878=A2877,'Cargos x vlr'!$G$4,'Cargos x vlr'!$F$4)</f>
        <v>200</v>
      </c>
      <c r="E2878" s="11">
        <f>IF(A2878=A2877,'Cargos x vlr'!$G$5,'Cargos x vlr'!$F$5)</f>
        <v>200</v>
      </c>
      <c r="F2878" s="11" t="str">
        <f t="shared" si="89"/>
        <v>Interior</v>
      </c>
    </row>
    <row r="2879" spans="1:6" x14ac:dyDescent="0.25">
      <c r="A2879" s="2" t="s">
        <v>10980</v>
      </c>
      <c r="B2879" t="s">
        <v>7657</v>
      </c>
      <c r="C2879" t="str">
        <f t="shared" si="88"/>
        <v>PEJoão Alfredo</v>
      </c>
      <c r="D2879" s="11">
        <f>IF(A2879=A2878,'Cargos x vlr'!$G$4,'Cargos x vlr'!$F$4)</f>
        <v>200</v>
      </c>
      <c r="E2879" s="11">
        <f>IF(A2879=A2878,'Cargos x vlr'!$G$5,'Cargos x vlr'!$F$5)</f>
        <v>200</v>
      </c>
      <c r="F2879" s="11" t="str">
        <f t="shared" si="89"/>
        <v>Interior</v>
      </c>
    </row>
    <row r="2880" spans="1:6" x14ac:dyDescent="0.25">
      <c r="A2880" s="2" t="s">
        <v>10980</v>
      </c>
      <c r="B2880" t="s">
        <v>7673</v>
      </c>
      <c r="C2880" t="str">
        <f t="shared" si="88"/>
        <v>PEJoaquim Nabuco</v>
      </c>
      <c r="D2880" s="11">
        <f>IF(A2880=A2879,'Cargos x vlr'!$G$4,'Cargos x vlr'!$F$4)</f>
        <v>200</v>
      </c>
      <c r="E2880" s="11">
        <f>IF(A2880=A2879,'Cargos x vlr'!$G$5,'Cargos x vlr'!$F$5)</f>
        <v>200</v>
      </c>
      <c r="F2880" s="11" t="str">
        <f t="shared" si="89"/>
        <v>Interior</v>
      </c>
    </row>
    <row r="2881" spans="1:6" x14ac:dyDescent="0.25">
      <c r="A2881" s="2" t="s">
        <v>10980</v>
      </c>
      <c r="B2881" t="s">
        <v>7687</v>
      </c>
      <c r="C2881" t="str">
        <f t="shared" si="88"/>
        <v>PEJucati</v>
      </c>
      <c r="D2881" s="11">
        <f>IF(A2881=A2880,'Cargos x vlr'!$G$4,'Cargos x vlr'!$F$4)</f>
        <v>200</v>
      </c>
      <c r="E2881" s="11">
        <f>IF(A2881=A2880,'Cargos x vlr'!$G$5,'Cargos x vlr'!$F$5)</f>
        <v>200</v>
      </c>
      <c r="F2881" s="11" t="str">
        <f t="shared" si="89"/>
        <v>Interior</v>
      </c>
    </row>
    <row r="2882" spans="1:6" x14ac:dyDescent="0.25">
      <c r="A2882" s="2" t="s">
        <v>10980</v>
      </c>
      <c r="B2882" t="s">
        <v>7703</v>
      </c>
      <c r="C2882" t="str">
        <f t="shared" si="88"/>
        <v>PEJupi</v>
      </c>
      <c r="D2882" s="11">
        <f>IF(A2882=A2881,'Cargos x vlr'!$G$4,'Cargos x vlr'!$F$4)</f>
        <v>200</v>
      </c>
      <c r="E2882" s="11">
        <f>IF(A2882=A2881,'Cargos x vlr'!$G$5,'Cargos x vlr'!$F$5)</f>
        <v>200</v>
      </c>
      <c r="F2882" s="11" t="str">
        <f t="shared" si="89"/>
        <v>Interior</v>
      </c>
    </row>
    <row r="2883" spans="1:6" x14ac:dyDescent="0.25">
      <c r="A2883" s="2" t="s">
        <v>10980</v>
      </c>
      <c r="B2883" t="s">
        <v>7717</v>
      </c>
      <c r="C2883" t="str">
        <f t="shared" ref="C2883:C2946" si="90">CONCATENATE(A2883,B2883)</f>
        <v>PEJurema</v>
      </c>
      <c r="D2883" s="11">
        <f>IF(A2883=A2882,'Cargos x vlr'!$G$4,'Cargos x vlr'!$F$4)</f>
        <v>200</v>
      </c>
      <c r="E2883" s="11">
        <f>IF(A2883=A2882,'Cargos x vlr'!$G$5,'Cargos x vlr'!$F$5)</f>
        <v>200</v>
      </c>
      <c r="F2883" s="11" t="str">
        <f t="shared" ref="F2883:F2946" si="91">IF(A2882=A2883,"Interior","Capital")</f>
        <v>Interior</v>
      </c>
    </row>
    <row r="2884" spans="1:6" x14ac:dyDescent="0.25">
      <c r="A2884" s="2" t="s">
        <v>10980</v>
      </c>
      <c r="B2884" t="s">
        <v>7733</v>
      </c>
      <c r="C2884" t="str">
        <f t="shared" si="90"/>
        <v>PELagoa de Itaenga</v>
      </c>
      <c r="D2884" s="11">
        <f>IF(A2884=A2883,'Cargos x vlr'!$G$4,'Cargos x vlr'!$F$4)</f>
        <v>200</v>
      </c>
      <c r="E2884" s="11">
        <f>IF(A2884=A2883,'Cargos x vlr'!$G$5,'Cargos x vlr'!$F$5)</f>
        <v>200</v>
      </c>
      <c r="F2884" s="11" t="str">
        <f t="shared" si="91"/>
        <v>Interior</v>
      </c>
    </row>
    <row r="2885" spans="1:6" x14ac:dyDescent="0.25">
      <c r="A2885" s="2" t="s">
        <v>10980</v>
      </c>
      <c r="B2885" t="s">
        <v>7748</v>
      </c>
      <c r="C2885" t="str">
        <f t="shared" si="90"/>
        <v>PELagoa do Carro</v>
      </c>
      <c r="D2885" s="11">
        <f>IF(A2885=A2884,'Cargos x vlr'!$G$4,'Cargos x vlr'!$F$4)</f>
        <v>200</v>
      </c>
      <c r="E2885" s="11">
        <f>IF(A2885=A2884,'Cargos x vlr'!$G$5,'Cargos x vlr'!$F$5)</f>
        <v>200</v>
      </c>
      <c r="F2885" s="11" t="str">
        <f t="shared" si="91"/>
        <v>Interior</v>
      </c>
    </row>
    <row r="2886" spans="1:6" x14ac:dyDescent="0.25">
      <c r="A2886" s="2" t="s">
        <v>10980</v>
      </c>
      <c r="B2886" t="s">
        <v>7764</v>
      </c>
      <c r="C2886" t="str">
        <f t="shared" si="90"/>
        <v>PELagoa do Ouro</v>
      </c>
      <c r="D2886" s="11">
        <f>IF(A2886=A2885,'Cargos x vlr'!$G$4,'Cargos x vlr'!$F$4)</f>
        <v>200</v>
      </c>
      <c r="E2886" s="11">
        <f>IF(A2886=A2885,'Cargos x vlr'!$G$5,'Cargos x vlr'!$F$5)</f>
        <v>200</v>
      </c>
      <c r="F2886" s="11" t="str">
        <f t="shared" si="91"/>
        <v>Interior</v>
      </c>
    </row>
    <row r="2887" spans="1:6" x14ac:dyDescent="0.25">
      <c r="A2887" s="2" t="s">
        <v>10980</v>
      </c>
      <c r="B2887" t="s">
        <v>7780</v>
      </c>
      <c r="C2887" t="str">
        <f t="shared" si="90"/>
        <v>PELagoa dos Gatos</v>
      </c>
      <c r="D2887" s="11">
        <f>IF(A2887=A2886,'Cargos x vlr'!$G$4,'Cargos x vlr'!$F$4)</f>
        <v>200</v>
      </c>
      <c r="E2887" s="11">
        <f>IF(A2887=A2886,'Cargos x vlr'!$G$5,'Cargos x vlr'!$F$5)</f>
        <v>200</v>
      </c>
      <c r="F2887" s="11" t="str">
        <f t="shared" si="91"/>
        <v>Interior</v>
      </c>
    </row>
    <row r="2888" spans="1:6" x14ac:dyDescent="0.25">
      <c r="A2888" s="2" t="s">
        <v>10980</v>
      </c>
      <c r="B2888" t="s">
        <v>7794</v>
      </c>
      <c r="C2888" t="str">
        <f t="shared" si="90"/>
        <v>PELagoa Grande</v>
      </c>
      <c r="D2888" s="11">
        <f>IF(A2888=A2887,'Cargos x vlr'!$G$4,'Cargos x vlr'!$F$4)</f>
        <v>200</v>
      </c>
      <c r="E2888" s="11">
        <f>IF(A2888=A2887,'Cargos x vlr'!$G$5,'Cargos x vlr'!$F$5)</f>
        <v>200</v>
      </c>
      <c r="F2888" s="11" t="str">
        <f t="shared" si="91"/>
        <v>Interior</v>
      </c>
    </row>
    <row r="2889" spans="1:6" x14ac:dyDescent="0.25">
      <c r="A2889" s="2" t="s">
        <v>10980</v>
      </c>
      <c r="B2889" t="s">
        <v>7809</v>
      </c>
      <c r="C2889" t="str">
        <f t="shared" si="90"/>
        <v>PELajedo</v>
      </c>
      <c r="D2889" s="11">
        <f>IF(A2889=A2888,'Cargos x vlr'!$G$4,'Cargos x vlr'!$F$4)</f>
        <v>200</v>
      </c>
      <c r="E2889" s="11">
        <f>IF(A2889=A2888,'Cargos x vlr'!$G$5,'Cargos x vlr'!$F$5)</f>
        <v>200</v>
      </c>
      <c r="F2889" s="11" t="str">
        <f t="shared" si="91"/>
        <v>Interior</v>
      </c>
    </row>
    <row r="2890" spans="1:6" x14ac:dyDescent="0.25">
      <c r="A2890" s="2" t="s">
        <v>10980</v>
      </c>
      <c r="B2890" t="s">
        <v>7825</v>
      </c>
      <c r="C2890" t="str">
        <f t="shared" si="90"/>
        <v>PELimoeiro</v>
      </c>
      <c r="D2890" s="11">
        <f>IF(A2890=A2889,'Cargos x vlr'!$G$4,'Cargos x vlr'!$F$4)</f>
        <v>200</v>
      </c>
      <c r="E2890" s="11">
        <f>IF(A2890=A2889,'Cargos x vlr'!$G$5,'Cargos x vlr'!$F$5)</f>
        <v>200</v>
      </c>
      <c r="F2890" s="11" t="str">
        <f t="shared" si="91"/>
        <v>Interior</v>
      </c>
    </row>
    <row r="2891" spans="1:6" x14ac:dyDescent="0.25">
      <c r="A2891" s="2" t="s">
        <v>10980</v>
      </c>
      <c r="B2891" t="s">
        <v>7839</v>
      </c>
      <c r="C2891" t="str">
        <f t="shared" si="90"/>
        <v>PEMacaparana</v>
      </c>
      <c r="D2891" s="11">
        <f>IF(A2891=A2890,'Cargos x vlr'!$G$4,'Cargos x vlr'!$F$4)</f>
        <v>200</v>
      </c>
      <c r="E2891" s="11">
        <f>IF(A2891=A2890,'Cargos x vlr'!$G$5,'Cargos x vlr'!$F$5)</f>
        <v>200</v>
      </c>
      <c r="F2891" s="11" t="str">
        <f t="shared" si="91"/>
        <v>Interior</v>
      </c>
    </row>
    <row r="2892" spans="1:6" x14ac:dyDescent="0.25">
      <c r="A2892" s="2" t="s">
        <v>10980</v>
      </c>
      <c r="B2892" t="s">
        <v>7854</v>
      </c>
      <c r="C2892" t="str">
        <f t="shared" si="90"/>
        <v>PEMachados</v>
      </c>
      <c r="D2892" s="11">
        <f>IF(A2892=A2891,'Cargos x vlr'!$G$4,'Cargos x vlr'!$F$4)</f>
        <v>200</v>
      </c>
      <c r="E2892" s="11">
        <f>IF(A2892=A2891,'Cargos x vlr'!$G$5,'Cargos x vlr'!$F$5)</f>
        <v>200</v>
      </c>
      <c r="F2892" s="11" t="str">
        <f t="shared" si="91"/>
        <v>Interior</v>
      </c>
    </row>
    <row r="2893" spans="1:6" x14ac:dyDescent="0.25">
      <c r="A2893" s="2" t="s">
        <v>10980</v>
      </c>
      <c r="B2893" t="s">
        <v>7870</v>
      </c>
      <c r="C2893" t="str">
        <f t="shared" si="90"/>
        <v>PEManari</v>
      </c>
      <c r="D2893" s="11">
        <f>IF(A2893=A2892,'Cargos x vlr'!$G$4,'Cargos x vlr'!$F$4)</f>
        <v>200</v>
      </c>
      <c r="E2893" s="11">
        <f>IF(A2893=A2892,'Cargos x vlr'!$G$5,'Cargos x vlr'!$F$5)</f>
        <v>200</v>
      </c>
      <c r="F2893" s="11" t="str">
        <f t="shared" si="91"/>
        <v>Interior</v>
      </c>
    </row>
    <row r="2894" spans="1:6" x14ac:dyDescent="0.25">
      <c r="A2894" s="2" t="s">
        <v>10980</v>
      </c>
      <c r="B2894" t="s">
        <v>7886</v>
      </c>
      <c r="C2894" t="str">
        <f t="shared" si="90"/>
        <v>PEMaraial</v>
      </c>
      <c r="D2894" s="11">
        <f>IF(A2894=A2893,'Cargos x vlr'!$G$4,'Cargos x vlr'!$F$4)</f>
        <v>200</v>
      </c>
      <c r="E2894" s="11">
        <f>IF(A2894=A2893,'Cargos x vlr'!$G$5,'Cargos x vlr'!$F$5)</f>
        <v>200</v>
      </c>
      <c r="F2894" s="11" t="str">
        <f t="shared" si="91"/>
        <v>Interior</v>
      </c>
    </row>
    <row r="2895" spans="1:6" x14ac:dyDescent="0.25">
      <c r="A2895" s="2" t="s">
        <v>10980</v>
      </c>
      <c r="B2895" t="s">
        <v>7899</v>
      </c>
      <c r="C2895" t="str">
        <f t="shared" si="90"/>
        <v>PEMirandiba</v>
      </c>
      <c r="D2895" s="11">
        <f>IF(A2895=A2894,'Cargos x vlr'!$G$4,'Cargos x vlr'!$F$4)</f>
        <v>200</v>
      </c>
      <c r="E2895" s="11">
        <f>IF(A2895=A2894,'Cargos x vlr'!$G$5,'Cargos x vlr'!$F$5)</f>
        <v>200</v>
      </c>
      <c r="F2895" s="11" t="str">
        <f t="shared" si="91"/>
        <v>Interior</v>
      </c>
    </row>
    <row r="2896" spans="1:6" x14ac:dyDescent="0.25">
      <c r="A2896" s="2" t="s">
        <v>10980</v>
      </c>
      <c r="B2896" t="s">
        <v>7915</v>
      </c>
      <c r="C2896" t="str">
        <f t="shared" si="90"/>
        <v>PEMoreilândia</v>
      </c>
      <c r="D2896" s="11">
        <f>IF(A2896=A2895,'Cargos x vlr'!$G$4,'Cargos x vlr'!$F$4)</f>
        <v>200</v>
      </c>
      <c r="E2896" s="11">
        <f>IF(A2896=A2895,'Cargos x vlr'!$G$5,'Cargos x vlr'!$F$5)</f>
        <v>200</v>
      </c>
      <c r="F2896" s="11" t="str">
        <f t="shared" si="91"/>
        <v>Interior</v>
      </c>
    </row>
    <row r="2897" spans="1:6" x14ac:dyDescent="0.25">
      <c r="A2897" s="2" t="s">
        <v>10980</v>
      </c>
      <c r="B2897" t="s">
        <v>7931</v>
      </c>
      <c r="C2897" t="str">
        <f t="shared" si="90"/>
        <v>PEMoreno</v>
      </c>
      <c r="D2897" s="11">
        <f>IF(A2897=A2896,'Cargos x vlr'!$G$4,'Cargos x vlr'!$F$4)</f>
        <v>200</v>
      </c>
      <c r="E2897" s="11">
        <f>IF(A2897=A2896,'Cargos x vlr'!$G$5,'Cargos x vlr'!$F$5)</f>
        <v>200</v>
      </c>
      <c r="F2897" s="11" t="str">
        <f t="shared" si="91"/>
        <v>Interior</v>
      </c>
    </row>
    <row r="2898" spans="1:6" x14ac:dyDescent="0.25">
      <c r="A2898" s="2" t="s">
        <v>10980</v>
      </c>
      <c r="B2898" t="s">
        <v>7947</v>
      </c>
      <c r="C2898" t="str">
        <f t="shared" si="90"/>
        <v>PENazaré da Mata</v>
      </c>
      <c r="D2898" s="11">
        <f>IF(A2898=A2897,'Cargos x vlr'!$G$4,'Cargos x vlr'!$F$4)</f>
        <v>200</v>
      </c>
      <c r="E2898" s="11">
        <f>IF(A2898=A2897,'Cargos x vlr'!$G$5,'Cargos x vlr'!$F$5)</f>
        <v>200</v>
      </c>
      <c r="F2898" s="11" t="str">
        <f t="shared" si="91"/>
        <v>Interior</v>
      </c>
    </row>
    <row r="2899" spans="1:6" x14ac:dyDescent="0.25">
      <c r="A2899" s="2" t="s">
        <v>10980</v>
      </c>
      <c r="B2899" t="s">
        <v>7961</v>
      </c>
      <c r="C2899" t="str">
        <f t="shared" si="90"/>
        <v>PEOlinda</v>
      </c>
      <c r="D2899" s="11">
        <f>IF(A2899=A2898,'Cargos x vlr'!$G$4,'Cargos x vlr'!$F$4)</f>
        <v>200</v>
      </c>
      <c r="E2899" s="11">
        <f>IF(A2899=A2898,'Cargos x vlr'!$G$5,'Cargos x vlr'!$F$5)</f>
        <v>200</v>
      </c>
      <c r="F2899" s="11" t="str">
        <f t="shared" si="91"/>
        <v>Interior</v>
      </c>
    </row>
    <row r="2900" spans="1:6" x14ac:dyDescent="0.25">
      <c r="A2900" s="2" t="s">
        <v>10980</v>
      </c>
      <c r="B2900" t="s">
        <v>7976</v>
      </c>
      <c r="C2900" t="str">
        <f t="shared" si="90"/>
        <v>PEOrobó</v>
      </c>
      <c r="D2900" s="11">
        <f>IF(A2900=A2899,'Cargos x vlr'!$G$4,'Cargos x vlr'!$F$4)</f>
        <v>200</v>
      </c>
      <c r="E2900" s="11">
        <f>IF(A2900=A2899,'Cargos x vlr'!$G$5,'Cargos x vlr'!$F$5)</f>
        <v>200</v>
      </c>
      <c r="F2900" s="11" t="str">
        <f t="shared" si="91"/>
        <v>Interior</v>
      </c>
    </row>
    <row r="2901" spans="1:6" x14ac:dyDescent="0.25">
      <c r="A2901" s="2" t="s">
        <v>10980</v>
      </c>
      <c r="B2901" t="s">
        <v>7992</v>
      </c>
      <c r="C2901" t="str">
        <f t="shared" si="90"/>
        <v>PEOrocó</v>
      </c>
      <c r="D2901" s="11">
        <f>IF(A2901=A2900,'Cargos x vlr'!$G$4,'Cargos x vlr'!$F$4)</f>
        <v>200</v>
      </c>
      <c r="E2901" s="11">
        <f>IF(A2901=A2900,'Cargos x vlr'!$G$5,'Cargos x vlr'!$F$5)</f>
        <v>200</v>
      </c>
      <c r="F2901" s="11" t="str">
        <f t="shared" si="91"/>
        <v>Interior</v>
      </c>
    </row>
    <row r="2902" spans="1:6" x14ac:dyDescent="0.25">
      <c r="A2902" s="2" t="s">
        <v>10980</v>
      </c>
      <c r="B2902" t="s">
        <v>8008</v>
      </c>
      <c r="C2902" t="str">
        <f t="shared" si="90"/>
        <v>PEOuricuri</v>
      </c>
      <c r="D2902" s="11">
        <f>IF(A2902=A2901,'Cargos x vlr'!$G$4,'Cargos x vlr'!$F$4)</f>
        <v>200</v>
      </c>
      <c r="E2902" s="11">
        <f>IF(A2902=A2901,'Cargos x vlr'!$G$5,'Cargos x vlr'!$F$5)</f>
        <v>200</v>
      </c>
      <c r="F2902" s="11" t="str">
        <f t="shared" si="91"/>
        <v>Interior</v>
      </c>
    </row>
    <row r="2903" spans="1:6" x14ac:dyDescent="0.25">
      <c r="A2903" s="2" t="s">
        <v>10980</v>
      </c>
      <c r="B2903" t="s">
        <v>8024</v>
      </c>
      <c r="C2903" t="str">
        <f t="shared" si="90"/>
        <v>PEPalmares</v>
      </c>
      <c r="D2903" s="11">
        <f>IF(A2903=A2902,'Cargos x vlr'!$G$4,'Cargos x vlr'!$F$4)</f>
        <v>200</v>
      </c>
      <c r="E2903" s="11">
        <f>IF(A2903=A2902,'Cargos x vlr'!$G$5,'Cargos x vlr'!$F$5)</f>
        <v>200</v>
      </c>
      <c r="F2903" s="11" t="str">
        <f t="shared" si="91"/>
        <v>Interior</v>
      </c>
    </row>
    <row r="2904" spans="1:6" x14ac:dyDescent="0.25">
      <c r="A2904" s="2" t="s">
        <v>10980</v>
      </c>
      <c r="B2904" t="s">
        <v>8039</v>
      </c>
      <c r="C2904" t="str">
        <f t="shared" si="90"/>
        <v>PEPalmeirina</v>
      </c>
      <c r="D2904" s="11">
        <f>IF(A2904=A2903,'Cargos x vlr'!$G$4,'Cargos x vlr'!$F$4)</f>
        <v>200</v>
      </c>
      <c r="E2904" s="11">
        <f>IF(A2904=A2903,'Cargos x vlr'!$G$5,'Cargos x vlr'!$F$5)</f>
        <v>200</v>
      </c>
      <c r="F2904" s="11" t="str">
        <f t="shared" si="91"/>
        <v>Interior</v>
      </c>
    </row>
    <row r="2905" spans="1:6" x14ac:dyDescent="0.25">
      <c r="A2905" s="2" t="s">
        <v>10980</v>
      </c>
      <c r="B2905" t="s">
        <v>8053</v>
      </c>
      <c r="C2905" t="str">
        <f t="shared" si="90"/>
        <v>PEPanelas</v>
      </c>
      <c r="D2905" s="11">
        <f>IF(A2905=A2904,'Cargos x vlr'!$G$4,'Cargos x vlr'!$F$4)</f>
        <v>200</v>
      </c>
      <c r="E2905" s="11">
        <f>IF(A2905=A2904,'Cargos x vlr'!$G$5,'Cargos x vlr'!$F$5)</f>
        <v>200</v>
      </c>
      <c r="F2905" s="11" t="str">
        <f t="shared" si="91"/>
        <v>Interior</v>
      </c>
    </row>
    <row r="2906" spans="1:6" x14ac:dyDescent="0.25">
      <c r="A2906" s="2" t="s">
        <v>10980</v>
      </c>
      <c r="B2906" t="s">
        <v>8069</v>
      </c>
      <c r="C2906" t="str">
        <f t="shared" si="90"/>
        <v>PEParanatama</v>
      </c>
      <c r="D2906" s="11">
        <f>IF(A2906=A2905,'Cargos x vlr'!$G$4,'Cargos x vlr'!$F$4)</f>
        <v>200</v>
      </c>
      <c r="E2906" s="11">
        <f>IF(A2906=A2905,'Cargos x vlr'!$G$5,'Cargos x vlr'!$F$5)</f>
        <v>200</v>
      </c>
      <c r="F2906" s="11" t="str">
        <f t="shared" si="91"/>
        <v>Interior</v>
      </c>
    </row>
    <row r="2907" spans="1:6" x14ac:dyDescent="0.25">
      <c r="A2907" s="2" t="s">
        <v>10980</v>
      </c>
      <c r="B2907" t="s">
        <v>7736</v>
      </c>
      <c r="C2907" t="str">
        <f t="shared" si="90"/>
        <v>PEParnamirim</v>
      </c>
      <c r="D2907" s="11">
        <f>IF(A2907=A2906,'Cargos x vlr'!$G$4,'Cargos x vlr'!$F$4)</f>
        <v>200</v>
      </c>
      <c r="E2907" s="11">
        <f>IF(A2907=A2906,'Cargos x vlr'!$G$5,'Cargos x vlr'!$F$5)</f>
        <v>200</v>
      </c>
      <c r="F2907" s="11" t="str">
        <f t="shared" si="91"/>
        <v>Interior</v>
      </c>
    </row>
    <row r="2908" spans="1:6" x14ac:dyDescent="0.25">
      <c r="A2908" s="2" t="s">
        <v>10980</v>
      </c>
      <c r="B2908" t="s">
        <v>8099</v>
      </c>
      <c r="C2908" t="str">
        <f t="shared" si="90"/>
        <v>PEPassira</v>
      </c>
      <c r="D2908" s="11">
        <f>IF(A2908=A2907,'Cargos x vlr'!$G$4,'Cargos x vlr'!$F$4)</f>
        <v>200</v>
      </c>
      <c r="E2908" s="11">
        <f>IF(A2908=A2907,'Cargos x vlr'!$G$5,'Cargos x vlr'!$F$5)</f>
        <v>200</v>
      </c>
      <c r="F2908" s="11" t="str">
        <f t="shared" si="91"/>
        <v>Interior</v>
      </c>
    </row>
    <row r="2909" spans="1:6" x14ac:dyDescent="0.25">
      <c r="A2909" s="2" t="s">
        <v>10980</v>
      </c>
      <c r="B2909" t="s">
        <v>8114</v>
      </c>
      <c r="C2909" t="str">
        <f t="shared" si="90"/>
        <v>PEPaudalho</v>
      </c>
      <c r="D2909" s="11">
        <f>IF(A2909=A2908,'Cargos x vlr'!$G$4,'Cargos x vlr'!$F$4)</f>
        <v>200</v>
      </c>
      <c r="E2909" s="11">
        <f>IF(A2909=A2908,'Cargos x vlr'!$G$5,'Cargos x vlr'!$F$5)</f>
        <v>200</v>
      </c>
      <c r="F2909" s="11" t="str">
        <f t="shared" si="91"/>
        <v>Interior</v>
      </c>
    </row>
    <row r="2910" spans="1:6" x14ac:dyDescent="0.25">
      <c r="A2910" s="2" t="s">
        <v>10980</v>
      </c>
      <c r="B2910" t="s">
        <v>8130</v>
      </c>
      <c r="C2910" t="str">
        <f t="shared" si="90"/>
        <v>PEPaulista</v>
      </c>
      <c r="D2910" s="11">
        <f>IF(A2910=A2909,'Cargos x vlr'!$G$4,'Cargos x vlr'!$F$4)</f>
        <v>200</v>
      </c>
      <c r="E2910" s="11">
        <f>IF(A2910=A2909,'Cargos x vlr'!$G$5,'Cargos x vlr'!$F$5)</f>
        <v>200</v>
      </c>
      <c r="F2910" s="11" t="str">
        <f t="shared" si="91"/>
        <v>Interior</v>
      </c>
    </row>
    <row r="2911" spans="1:6" x14ac:dyDescent="0.25">
      <c r="A2911" s="2" t="s">
        <v>10980</v>
      </c>
      <c r="B2911" t="s">
        <v>8144</v>
      </c>
      <c r="C2911" t="str">
        <f t="shared" si="90"/>
        <v>PEPedra</v>
      </c>
      <c r="D2911" s="11">
        <f>IF(A2911=A2910,'Cargos x vlr'!$G$4,'Cargos x vlr'!$F$4)</f>
        <v>200</v>
      </c>
      <c r="E2911" s="11">
        <f>IF(A2911=A2910,'Cargos x vlr'!$G$5,'Cargos x vlr'!$F$5)</f>
        <v>200</v>
      </c>
      <c r="F2911" s="11" t="str">
        <f t="shared" si="91"/>
        <v>Interior</v>
      </c>
    </row>
    <row r="2912" spans="1:6" x14ac:dyDescent="0.25">
      <c r="A2912" s="2" t="s">
        <v>10980</v>
      </c>
      <c r="B2912" t="s">
        <v>8160</v>
      </c>
      <c r="C2912" t="str">
        <f t="shared" si="90"/>
        <v>PEPesqueira</v>
      </c>
      <c r="D2912" s="11">
        <f>IF(A2912=A2911,'Cargos x vlr'!$G$4,'Cargos x vlr'!$F$4)</f>
        <v>200</v>
      </c>
      <c r="E2912" s="11">
        <f>IF(A2912=A2911,'Cargos x vlr'!$G$5,'Cargos x vlr'!$F$5)</f>
        <v>200</v>
      </c>
      <c r="F2912" s="11" t="str">
        <f t="shared" si="91"/>
        <v>Interior</v>
      </c>
    </row>
    <row r="2913" spans="1:6" x14ac:dyDescent="0.25">
      <c r="A2913" s="2" t="s">
        <v>10980</v>
      </c>
      <c r="B2913" t="s">
        <v>8175</v>
      </c>
      <c r="C2913" t="str">
        <f t="shared" si="90"/>
        <v>PEPetrolândia</v>
      </c>
      <c r="D2913" s="11">
        <f>IF(A2913=A2912,'Cargos x vlr'!$G$4,'Cargos x vlr'!$F$4)</f>
        <v>200</v>
      </c>
      <c r="E2913" s="11">
        <f>IF(A2913=A2912,'Cargos x vlr'!$G$5,'Cargos x vlr'!$F$5)</f>
        <v>200</v>
      </c>
      <c r="F2913" s="11" t="str">
        <f t="shared" si="91"/>
        <v>Interior</v>
      </c>
    </row>
    <row r="2914" spans="1:6" x14ac:dyDescent="0.25">
      <c r="A2914" s="2" t="s">
        <v>10980</v>
      </c>
      <c r="B2914" t="s">
        <v>8191</v>
      </c>
      <c r="C2914" t="str">
        <f t="shared" si="90"/>
        <v>PEPetrolina</v>
      </c>
      <c r="D2914" s="11">
        <f>IF(A2914=A2913,'Cargos x vlr'!$G$4,'Cargos x vlr'!$F$4)</f>
        <v>200</v>
      </c>
      <c r="E2914" s="11">
        <f>IF(A2914=A2913,'Cargos x vlr'!$G$5,'Cargos x vlr'!$F$5)</f>
        <v>200</v>
      </c>
      <c r="F2914" s="11" t="str">
        <f t="shared" si="91"/>
        <v>Interior</v>
      </c>
    </row>
    <row r="2915" spans="1:6" x14ac:dyDescent="0.25">
      <c r="A2915" s="2" t="s">
        <v>10980</v>
      </c>
      <c r="B2915" t="s">
        <v>8203</v>
      </c>
      <c r="C2915" t="str">
        <f t="shared" si="90"/>
        <v>PEPoção</v>
      </c>
      <c r="D2915" s="11">
        <f>IF(A2915=A2914,'Cargos x vlr'!$G$4,'Cargos x vlr'!$F$4)</f>
        <v>200</v>
      </c>
      <c r="E2915" s="11">
        <f>IF(A2915=A2914,'Cargos x vlr'!$G$5,'Cargos x vlr'!$F$5)</f>
        <v>200</v>
      </c>
      <c r="F2915" s="11" t="str">
        <f t="shared" si="91"/>
        <v>Interior</v>
      </c>
    </row>
    <row r="2916" spans="1:6" x14ac:dyDescent="0.25">
      <c r="A2916" s="2" t="s">
        <v>10980</v>
      </c>
      <c r="B2916" t="s">
        <v>8218</v>
      </c>
      <c r="C2916" t="str">
        <f t="shared" si="90"/>
        <v>PEPombos</v>
      </c>
      <c r="D2916" s="11">
        <f>IF(A2916=A2915,'Cargos x vlr'!$G$4,'Cargos x vlr'!$F$4)</f>
        <v>200</v>
      </c>
      <c r="E2916" s="11">
        <f>IF(A2916=A2915,'Cargos x vlr'!$G$5,'Cargos x vlr'!$F$5)</f>
        <v>200</v>
      </c>
      <c r="F2916" s="11" t="str">
        <f t="shared" si="91"/>
        <v>Interior</v>
      </c>
    </row>
    <row r="2917" spans="1:6" x14ac:dyDescent="0.25">
      <c r="A2917" s="2" t="s">
        <v>10980</v>
      </c>
      <c r="B2917" t="s">
        <v>7762</v>
      </c>
      <c r="C2917" t="str">
        <f t="shared" si="90"/>
        <v>PEPrimavera</v>
      </c>
      <c r="D2917" s="11">
        <f>IF(A2917=A2916,'Cargos x vlr'!$G$4,'Cargos x vlr'!$F$4)</f>
        <v>200</v>
      </c>
      <c r="E2917" s="11">
        <f>IF(A2917=A2916,'Cargos x vlr'!$G$5,'Cargos x vlr'!$F$5)</f>
        <v>200</v>
      </c>
      <c r="F2917" s="11" t="str">
        <f t="shared" si="91"/>
        <v>Interior</v>
      </c>
    </row>
    <row r="2918" spans="1:6" x14ac:dyDescent="0.25">
      <c r="A2918" s="2" t="s">
        <v>10980</v>
      </c>
      <c r="B2918" t="s">
        <v>8245</v>
      </c>
      <c r="C2918" t="str">
        <f t="shared" si="90"/>
        <v>PEQuipapá</v>
      </c>
      <c r="D2918" s="11">
        <f>IF(A2918=A2917,'Cargos x vlr'!$G$4,'Cargos x vlr'!$F$4)</f>
        <v>200</v>
      </c>
      <c r="E2918" s="11">
        <f>IF(A2918=A2917,'Cargos x vlr'!$G$5,'Cargos x vlr'!$F$5)</f>
        <v>200</v>
      </c>
      <c r="F2918" s="11" t="str">
        <f t="shared" si="91"/>
        <v>Interior</v>
      </c>
    </row>
    <row r="2919" spans="1:6" x14ac:dyDescent="0.25">
      <c r="A2919" s="2" t="s">
        <v>10980</v>
      </c>
      <c r="B2919" t="s">
        <v>8259</v>
      </c>
      <c r="C2919" t="str">
        <f t="shared" si="90"/>
        <v>PEQuixaba</v>
      </c>
      <c r="D2919" s="11">
        <f>IF(A2919=A2918,'Cargos x vlr'!$G$4,'Cargos x vlr'!$F$4)</f>
        <v>200</v>
      </c>
      <c r="E2919" s="11">
        <f>IF(A2919=A2918,'Cargos x vlr'!$G$5,'Cargos x vlr'!$F$5)</f>
        <v>200</v>
      </c>
      <c r="F2919" s="11" t="str">
        <f t="shared" si="91"/>
        <v>Interior</v>
      </c>
    </row>
    <row r="2920" spans="1:6" x14ac:dyDescent="0.25">
      <c r="A2920" s="2" t="s">
        <v>10980</v>
      </c>
      <c r="B2920" t="s">
        <v>8290</v>
      </c>
      <c r="C2920" t="str">
        <f t="shared" si="90"/>
        <v>PERiacho das Almas</v>
      </c>
      <c r="D2920" s="11">
        <f>IF(A2920=A2919,'Cargos x vlr'!$G$4,'Cargos x vlr'!$F$4)</f>
        <v>200</v>
      </c>
      <c r="E2920" s="11">
        <f>IF(A2920=A2919,'Cargos x vlr'!$G$5,'Cargos x vlr'!$F$5)</f>
        <v>200</v>
      </c>
      <c r="F2920" s="11" t="str">
        <f t="shared" si="91"/>
        <v>Interior</v>
      </c>
    </row>
    <row r="2921" spans="1:6" x14ac:dyDescent="0.25">
      <c r="A2921" s="2" t="s">
        <v>10980</v>
      </c>
      <c r="B2921" t="s">
        <v>8306</v>
      </c>
      <c r="C2921" t="str">
        <f t="shared" si="90"/>
        <v>PERibeirão</v>
      </c>
      <c r="D2921" s="11">
        <f>IF(A2921=A2920,'Cargos x vlr'!$G$4,'Cargos x vlr'!$F$4)</f>
        <v>200</v>
      </c>
      <c r="E2921" s="11">
        <f>IF(A2921=A2920,'Cargos x vlr'!$G$5,'Cargos x vlr'!$F$5)</f>
        <v>200</v>
      </c>
      <c r="F2921" s="11" t="str">
        <f t="shared" si="91"/>
        <v>Interior</v>
      </c>
    </row>
    <row r="2922" spans="1:6" x14ac:dyDescent="0.25">
      <c r="A2922" s="2" t="s">
        <v>10980</v>
      </c>
      <c r="B2922" t="s">
        <v>8321</v>
      </c>
      <c r="C2922" t="str">
        <f t="shared" si="90"/>
        <v>PERio Formoso</v>
      </c>
      <c r="D2922" s="11">
        <f>IF(A2922=A2921,'Cargos x vlr'!$G$4,'Cargos x vlr'!$F$4)</f>
        <v>200</v>
      </c>
      <c r="E2922" s="11">
        <f>IF(A2922=A2921,'Cargos x vlr'!$G$5,'Cargos x vlr'!$F$5)</f>
        <v>200</v>
      </c>
      <c r="F2922" s="11" t="str">
        <f t="shared" si="91"/>
        <v>Interior</v>
      </c>
    </row>
    <row r="2923" spans="1:6" x14ac:dyDescent="0.25">
      <c r="A2923" s="2" t="s">
        <v>10980</v>
      </c>
      <c r="B2923" t="s">
        <v>8336</v>
      </c>
      <c r="C2923" t="str">
        <f t="shared" si="90"/>
        <v>PESairé</v>
      </c>
      <c r="D2923" s="11">
        <f>IF(A2923=A2922,'Cargos x vlr'!$G$4,'Cargos x vlr'!$F$4)</f>
        <v>200</v>
      </c>
      <c r="E2923" s="11">
        <f>IF(A2923=A2922,'Cargos x vlr'!$G$5,'Cargos x vlr'!$F$5)</f>
        <v>200</v>
      </c>
      <c r="F2923" s="11" t="str">
        <f t="shared" si="91"/>
        <v>Interior</v>
      </c>
    </row>
    <row r="2924" spans="1:6" x14ac:dyDescent="0.25">
      <c r="A2924" s="2" t="s">
        <v>10980</v>
      </c>
      <c r="B2924" t="s">
        <v>8352</v>
      </c>
      <c r="C2924" t="str">
        <f t="shared" si="90"/>
        <v>PESalgadinho</v>
      </c>
      <c r="D2924" s="11">
        <f>IF(A2924=A2923,'Cargos x vlr'!$G$4,'Cargos x vlr'!$F$4)</f>
        <v>200</v>
      </c>
      <c r="E2924" s="11">
        <f>IF(A2924=A2923,'Cargos x vlr'!$G$5,'Cargos x vlr'!$F$5)</f>
        <v>200</v>
      </c>
      <c r="F2924" s="11" t="str">
        <f t="shared" si="91"/>
        <v>Interior</v>
      </c>
    </row>
    <row r="2925" spans="1:6" x14ac:dyDescent="0.25">
      <c r="A2925" s="2" t="s">
        <v>10980</v>
      </c>
      <c r="B2925" t="s">
        <v>8368</v>
      </c>
      <c r="C2925" t="str">
        <f t="shared" si="90"/>
        <v>PESalgueiro</v>
      </c>
      <c r="D2925" s="11">
        <f>IF(A2925=A2924,'Cargos x vlr'!$G$4,'Cargos x vlr'!$F$4)</f>
        <v>200</v>
      </c>
      <c r="E2925" s="11">
        <f>IF(A2925=A2924,'Cargos x vlr'!$G$5,'Cargos x vlr'!$F$5)</f>
        <v>200</v>
      </c>
      <c r="F2925" s="11" t="str">
        <f t="shared" si="91"/>
        <v>Interior</v>
      </c>
    </row>
    <row r="2926" spans="1:6" x14ac:dyDescent="0.25">
      <c r="A2926" s="2" t="s">
        <v>10980</v>
      </c>
      <c r="B2926" t="s">
        <v>8384</v>
      </c>
      <c r="C2926" t="str">
        <f t="shared" si="90"/>
        <v>PESaloá</v>
      </c>
      <c r="D2926" s="11">
        <f>IF(A2926=A2925,'Cargos x vlr'!$G$4,'Cargos x vlr'!$F$4)</f>
        <v>200</v>
      </c>
      <c r="E2926" s="11">
        <f>IF(A2926=A2925,'Cargos x vlr'!$G$5,'Cargos x vlr'!$F$5)</f>
        <v>200</v>
      </c>
      <c r="F2926" s="11" t="str">
        <f t="shared" si="91"/>
        <v>Interior</v>
      </c>
    </row>
    <row r="2927" spans="1:6" x14ac:dyDescent="0.25">
      <c r="A2927" s="2" t="s">
        <v>10980</v>
      </c>
      <c r="B2927" t="s">
        <v>8399</v>
      </c>
      <c r="C2927" t="str">
        <f t="shared" si="90"/>
        <v>PESanharó</v>
      </c>
      <c r="D2927" s="11">
        <f>IF(A2927=A2926,'Cargos x vlr'!$G$4,'Cargos x vlr'!$F$4)</f>
        <v>200</v>
      </c>
      <c r="E2927" s="11">
        <f>IF(A2927=A2926,'Cargos x vlr'!$G$5,'Cargos x vlr'!$F$5)</f>
        <v>200</v>
      </c>
      <c r="F2927" s="11" t="str">
        <f t="shared" si="91"/>
        <v>Interior</v>
      </c>
    </row>
    <row r="2928" spans="1:6" x14ac:dyDescent="0.25">
      <c r="A2928" s="2" t="s">
        <v>10980</v>
      </c>
      <c r="B2928" t="s">
        <v>8086</v>
      </c>
      <c r="C2928" t="str">
        <f t="shared" si="90"/>
        <v>PESanta Cruz</v>
      </c>
      <c r="D2928" s="11">
        <f>IF(A2928=A2927,'Cargos x vlr'!$G$4,'Cargos x vlr'!$F$4)</f>
        <v>200</v>
      </c>
      <c r="E2928" s="11">
        <f>IF(A2928=A2927,'Cargos x vlr'!$G$5,'Cargos x vlr'!$F$5)</f>
        <v>200</v>
      </c>
      <c r="F2928" s="11" t="str">
        <f t="shared" si="91"/>
        <v>Interior</v>
      </c>
    </row>
    <row r="2929" spans="1:6" x14ac:dyDescent="0.25">
      <c r="A2929" s="2" t="s">
        <v>10980</v>
      </c>
      <c r="B2929" t="s">
        <v>8424</v>
      </c>
      <c r="C2929" t="str">
        <f t="shared" si="90"/>
        <v>PESanta Cruz da Baixa Verde</v>
      </c>
      <c r="D2929" s="11">
        <f>IF(A2929=A2928,'Cargos x vlr'!$G$4,'Cargos x vlr'!$F$4)</f>
        <v>200</v>
      </c>
      <c r="E2929" s="11">
        <f>IF(A2929=A2928,'Cargos x vlr'!$G$5,'Cargos x vlr'!$F$5)</f>
        <v>200</v>
      </c>
      <c r="F2929" s="11" t="str">
        <f t="shared" si="91"/>
        <v>Interior</v>
      </c>
    </row>
    <row r="2930" spans="1:6" x14ac:dyDescent="0.25">
      <c r="A2930" s="2" t="s">
        <v>10980</v>
      </c>
      <c r="B2930" t="s">
        <v>8437</v>
      </c>
      <c r="C2930" t="str">
        <f t="shared" si="90"/>
        <v>PESanta Cruz do Capibaribe</v>
      </c>
      <c r="D2930" s="11">
        <f>IF(A2930=A2929,'Cargos x vlr'!$G$4,'Cargos x vlr'!$F$4)</f>
        <v>200</v>
      </c>
      <c r="E2930" s="11">
        <f>IF(A2930=A2929,'Cargos x vlr'!$G$5,'Cargos x vlr'!$F$5)</f>
        <v>200</v>
      </c>
      <c r="F2930" s="11" t="str">
        <f t="shared" si="91"/>
        <v>Interior</v>
      </c>
    </row>
    <row r="2931" spans="1:6" x14ac:dyDescent="0.25">
      <c r="A2931" s="2" t="s">
        <v>10980</v>
      </c>
      <c r="B2931" t="s">
        <v>8450</v>
      </c>
      <c r="C2931" t="str">
        <f t="shared" si="90"/>
        <v>PESanta Filomena</v>
      </c>
      <c r="D2931" s="11">
        <f>IF(A2931=A2930,'Cargos x vlr'!$G$4,'Cargos x vlr'!$F$4)</f>
        <v>200</v>
      </c>
      <c r="E2931" s="11">
        <f>IF(A2931=A2930,'Cargos x vlr'!$G$5,'Cargos x vlr'!$F$5)</f>
        <v>200</v>
      </c>
      <c r="F2931" s="11" t="str">
        <f t="shared" si="91"/>
        <v>Interior</v>
      </c>
    </row>
    <row r="2932" spans="1:6" x14ac:dyDescent="0.25">
      <c r="A2932" s="2" t="s">
        <v>10980</v>
      </c>
      <c r="B2932" t="s">
        <v>8463</v>
      </c>
      <c r="C2932" t="str">
        <f t="shared" si="90"/>
        <v>PESanta Maria da Boa Vista</v>
      </c>
      <c r="D2932" s="11">
        <f>IF(A2932=A2931,'Cargos x vlr'!$G$4,'Cargos x vlr'!$F$4)</f>
        <v>200</v>
      </c>
      <c r="E2932" s="11">
        <f>IF(A2932=A2931,'Cargos x vlr'!$G$5,'Cargos x vlr'!$F$5)</f>
        <v>200</v>
      </c>
      <c r="F2932" s="11" t="str">
        <f t="shared" si="91"/>
        <v>Interior</v>
      </c>
    </row>
    <row r="2933" spans="1:6" x14ac:dyDescent="0.25">
      <c r="A2933" s="2" t="s">
        <v>10980</v>
      </c>
      <c r="B2933" t="s">
        <v>8475</v>
      </c>
      <c r="C2933" t="str">
        <f t="shared" si="90"/>
        <v>PESanta Maria do Cambucá</v>
      </c>
      <c r="D2933" s="11">
        <f>IF(A2933=A2932,'Cargos x vlr'!$G$4,'Cargos x vlr'!$F$4)</f>
        <v>200</v>
      </c>
      <c r="E2933" s="11">
        <f>IF(A2933=A2932,'Cargos x vlr'!$G$5,'Cargos x vlr'!$F$5)</f>
        <v>200</v>
      </c>
      <c r="F2933" s="11" t="str">
        <f t="shared" si="91"/>
        <v>Interior</v>
      </c>
    </row>
    <row r="2934" spans="1:6" x14ac:dyDescent="0.25">
      <c r="A2934" s="2" t="s">
        <v>10980</v>
      </c>
      <c r="B2934" t="s">
        <v>8021</v>
      </c>
      <c r="C2934" t="str">
        <f t="shared" si="90"/>
        <v>PESanta Terezinha</v>
      </c>
      <c r="D2934" s="11">
        <f>IF(A2934=A2933,'Cargos x vlr'!$G$4,'Cargos x vlr'!$F$4)</f>
        <v>200</v>
      </c>
      <c r="E2934" s="11">
        <f>IF(A2934=A2933,'Cargos x vlr'!$G$5,'Cargos x vlr'!$F$5)</f>
        <v>200</v>
      </c>
      <c r="F2934" s="11" t="str">
        <f t="shared" si="91"/>
        <v>Interior</v>
      </c>
    </row>
    <row r="2935" spans="1:6" x14ac:dyDescent="0.25">
      <c r="A2935" s="2" t="s">
        <v>10980</v>
      </c>
      <c r="B2935" t="s">
        <v>8500</v>
      </c>
      <c r="C2935" t="str">
        <f t="shared" si="90"/>
        <v>PESão Benedito do Sul</v>
      </c>
      <c r="D2935" s="11">
        <f>IF(A2935=A2934,'Cargos x vlr'!$G$4,'Cargos x vlr'!$F$4)</f>
        <v>200</v>
      </c>
      <c r="E2935" s="11">
        <f>IF(A2935=A2934,'Cargos x vlr'!$G$5,'Cargos x vlr'!$F$5)</f>
        <v>200</v>
      </c>
      <c r="F2935" s="11" t="str">
        <f t="shared" si="91"/>
        <v>Interior</v>
      </c>
    </row>
    <row r="2936" spans="1:6" x14ac:dyDescent="0.25">
      <c r="A2936" s="2" t="s">
        <v>10980</v>
      </c>
      <c r="B2936" t="s">
        <v>8512</v>
      </c>
      <c r="C2936" t="str">
        <f t="shared" si="90"/>
        <v>PESão Bento do Una</v>
      </c>
      <c r="D2936" s="11">
        <f>IF(A2936=A2935,'Cargos x vlr'!$G$4,'Cargos x vlr'!$F$4)</f>
        <v>200</v>
      </c>
      <c r="E2936" s="11">
        <f>IF(A2936=A2935,'Cargos x vlr'!$G$5,'Cargos x vlr'!$F$5)</f>
        <v>200</v>
      </c>
      <c r="F2936" s="11" t="str">
        <f t="shared" si="91"/>
        <v>Interior</v>
      </c>
    </row>
    <row r="2937" spans="1:6" x14ac:dyDescent="0.25">
      <c r="A2937" s="2" t="s">
        <v>10980</v>
      </c>
      <c r="B2937" t="s">
        <v>8524</v>
      </c>
      <c r="C2937" t="str">
        <f t="shared" si="90"/>
        <v>PESão Caetano</v>
      </c>
      <c r="D2937" s="11">
        <f>IF(A2937=A2936,'Cargos x vlr'!$G$4,'Cargos x vlr'!$F$4)</f>
        <v>200</v>
      </c>
      <c r="E2937" s="11">
        <f>IF(A2937=A2936,'Cargos x vlr'!$G$5,'Cargos x vlr'!$F$5)</f>
        <v>200</v>
      </c>
      <c r="F2937" s="11" t="str">
        <f t="shared" si="91"/>
        <v>Interior</v>
      </c>
    </row>
    <row r="2938" spans="1:6" x14ac:dyDescent="0.25">
      <c r="A2938" s="2" t="s">
        <v>10980</v>
      </c>
      <c r="B2938" t="s">
        <v>8536</v>
      </c>
      <c r="C2938" t="str">
        <f t="shared" si="90"/>
        <v>PESão João</v>
      </c>
      <c r="D2938" s="11">
        <f>IF(A2938=A2937,'Cargos x vlr'!$G$4,'Cargos x vlr'!$F$4)</f>
        <v>200</v>
      </c>
      <c r="E2938" s="11">
        <f>IF(A2938=A2937,'Cargos x vlr'!$G$5,'Cargos x vlr'!$F$5)</f>
        <v>200</v>
      </c>
      <c r="F2938" s="11" t="str">
        <f t="shared" si="91"/>
        <v>Interior</v>
      </c>
    </row>
    <row r="2939" spans="1:6" x14ac:dyDescent="0.25">
      <c r="A2939" s="2" t="s">
        <v>10980</v>
      </c>
      <c r="B2939" t="s">
        <v>8548</v>
      </c>
      <c r="C2939" t="str">
        <f t="shared" si="90"/>
        <v>PESão Joaquim do Monte</v>
      </c>
      <c r="D2939" s="11">
        <f>IF(A2939=A2938,'Cargos x vlr'!$G$4,'Cargos x vlr'!$F$4)</f>
        <v>200</v>
      </c>
      <c r="E2939" s="11">
        <f>IF(A2939=A2938,'Cargos x vlr'!$G$5,'Cargos x vlr'!$F$5)</f>
        <v>200</v>
      </c>
      <c r="F2939" s="11" t="str">
        <f t="shared" si="91"/>
        <v>Interior</v>
      </c>
    </row>
    <row r="2940" spans="1:6" x14ac:dyDescent="0.25">
      <c r="A2940" s="2" t="s">
        <v>10980</v>
      </c>
      <c r="B2940" t="s">
        <v>8560</v>
      </c>
      <c r="C2940" t="str">
        <f t="shared" si="90"/>
        <v>PESão José da Coroa Grande</v>
      </c>
      <c r="D2940" s="11">
        <f>IF(A2940=A2939,'Cargos x vlr'!$G$4,'Cargos x vlr'!$F$4)</f>
        <v>200</v>
      </c>
      <c r="E2940" s="11">
        <f>IF(A2940=A2939,'Cargos x vlr'!$G$5,'Cargos x vlr'!$F$5)</f>
        <v>200</v>
      </c>
      <c r="F2940" s="11" t="str">
        <f t="shared" si="91"/>
        <v>Interior</v>
      </c>
    </row>
    <row r="2941" spans="1:6" x14ac:dyDescent="0.25">
      <c r="A2941" s="2" t="s">
        <v>10980</v>
      </c>
      <c r="B2941" t="s">
        <v>8573</v>
      </c>
      <c r="C2941" t="str">
        <f t="shared" si="90"/>
        <v>PESão José do Belmonte</v>
      </c>
      <c r="D2941" s="11">
        <f>IF(A2941=A2940,'Cargos x vlr'!$G$4,'Cargos x vlr'!$F$4)</f>
        <v>200</v>
      </c>
      <c r="E2941" s="11">
        <f>IF(A2941=A2940,'Cargos x vlr'!$G$5,'Cargos x vlr'!$F$5)</f>
        <v>200</v>
      </c>
      <c r="F2941" s="11" t="str">
        <f t="shared" si="91"/>
        <v>Interior</v>
      </c>
    </row>
    <row r="2942" spans="1:6" x14ac:dyDescent="0.25">
      <c r="A2942" s="2" t="s">
        <v>10980</v>
      </c>
      <c r="B2942" t="s">
        <v>8584</v>
      </c>
      <c r="C2942" t="str">
        <f t="shared" si="90"/>
        <v>PESão José do Egito</v>
      </c>
      <c r="D2942" s="11">
        <f>IF(A2942=A2941,'Cargos x vlr'!$G$4,'Cargos x vlr'!$F$4)</f>
        <v>200</v>
      </c>
      <c r="E2942" s="11">
        <f>IF(A2942=A2941,'Cargos x vlr'!$G$5,'Cargos x vlr'!$F$5)</f>
        <v>200</v>
      </c>
      <c r="F2942" s="11" t="str">
        <f t="shared" si="91"/>
        <v>Interior</v>
      </c>
    </row>
    <row r="2943" spans="1:6" x14ac:dyDescent="0.25">
      <c r="A2943" s="2" t="s">
        <v>10980</v>
      </c>
      <c r="B2943" t="s">
        <v>8597</v>
      </c>
      <c r="C2943" t="str">
        <f t="shared" si="90"/>
        <v>PESão Lourenço da Mata</v>
      </c>
      <c r="D2943" s="11">
        <f>IF(A2943=A2942,'Cargos x vlr'!$G$4,'Cargos x vlr'!$F$4)</f>
        <v>200</v>
      </c>
      <c r="E2943" s="11">
        <f>IF(A2943=A2942,'Cargos x vlr'!$G$5,'Cargos x vlr'!$F$5)</f>
        <v>200</v>
      </c>
      <c r="F2943" s="11" t="str">
        <f t="shared" si="91"/>
        <v>Interior</v>
      </c>
    </row>
    <row r="2944" spans="1:6" x14ac:dyDescent="0.25">
      <c r="A2944" s="2" t="s">
        <v>10980</v>
      </c>
      <c r="B2944" t="s">
        <v>8609</v>
      </c>
      <c r="C2944" t="str">
        <f t="shared" si="90"/>
        <v>PESão Vicente Ferrer</v>
      </c>
      <c r="D2944" s="11">
        <f>IF(A2944=A2943,'Cargos x vlr'!$G$4,'Cargos x vlr'!$F$4)</f>
        <v>200</v>
      </c>
      <c r="E2944" s="11">
        <f>IF(A2944=A2943,'Cargos x vlr'!$G$5,'Cargos x vlr'!$F$5)</f>
        <v>200</v>
      </c>
      <c r="F2944" s="11" t="str">
        <f t="shared" si="91"/>
        <v>Interior</v>
      </c>
    </row>
    <row r="2945" spans="1:6" x14ac:dyDescent="0.25">
      <c r="A2945" s="2" t="s">
        <v>10980</v>
      </c>
      <c r="B2945" t="s">
        <v>8622</v>
      </c>
      <c r="C2945" t="str">
        <f t="shared" si="90"/>
        <v>PESerra Talhada</v>
      </c>
      <c r="D2945" s="11">
        <f>IF(A2945=A2944,'Cargos x vlr'!$G$4,'Cargos x vlr'!$F$4)</f>
        <v>200</v>
      </c>
      <c r="E2945" s="11">
        <f>IF(A2945=A2944,'Cargos x vlr'!$G$5,'Cargos x vlr'!$F$5)</f>
        <v>200</v>
      </c>
      <c r="F2945" s="11" t="str">
        <f t="shared" si="91"/>
        <v>Interior</v>
      </c>
    </row>
    <row r="2946" spans="1:6" x14ac:dyDescent="0.25">
      <c r="A2946" s="2" t="s">
        <v>10980</v>
      </c>
      <c r="B2946" t="s">
        <v>8634</v>
      </c>
      <c r="C2946" t="str">
        <f t="shared" si="90"/>
        <v>PESerrita</v>
      </c>
      <c r="D2946" s="11">
        <f>IF(A2946=A2945,'Cargos x vlr'!$G$4,'Cargos x vlr'!$F$4)</f>
        <v>200</v>
      </c>
      <c r="E2946" s="11">
        <f>IF(A2946=A2945,'Cargos x vlr'!$G$5,'Cargos x vlr'!$F$5)</f>
        <v>200</v>
      </c>
      <c r="F2946" s="11" t="str">
        <f t="shared" si="91"/>
        <v>Interior</v>
      </c>
    </row>
    <row r="2947" spans="1:6" x14ac:dyDescent="0.25">
      <c r="A2947" s="2" t="s">
        <v>10980</v>
      </c>
      <c r="B2947" t="s">
        <v>8646</v>
      </c>
      <c r="C2947" t="str">
        <f t="shared" ref="C2947:C3010" si="92">CONCATENATE(A2947,B2947)</f>
        <v>PESertânia</v>
      </c>
      <c r="D2947" s="11">
        <f>IF(A2947=A2946,'Cargos x vlr'!$G$4,'Cargos x vlr'!$F$4)</f>
        <v>200</v>
      </c>
      <c r="E2947" s="11">
        <f>IF(A2947=A2946,'Cargos x vlr'!$G$5,'Cargos x vlr'!$F$5)</f>
        <v>200</v>
      </c>
      <c r="F2947" s="11" t="str">
        <f t="shared" ref="F2947:F3010" si="93">IF(A2946=A2947,"Interior","Capital")</f>
        <v>Interior</v>
      </c>
    </row>
    <row r="2948" spans="1:6" x14ac:dyDescent="0.25">
      <c r="A2948" s="2" t="s">
        <v>10980</v>
      </c>
      <c r="B2948" t="s">
        <v>8657</v>
      </c>
      <c r="C2948" t="str">
        <f t="shared" si="92"/>
        <v>PESirinhaém</v>
      </c>
      <c r="D2948" s="11">
        <f>IF(A2948=A2947,'Cargos x vlr'!$G$4,'Cargos x vlr'!$F$4)</f>
        <v>200</v>
      </c>
      <c r="E2948" s="11">
        <f>IF(A2948=A2947,'Cargos x vlr'!$G$5,'Cargos x vlr'!$F$5)</f>
        <v>200</v>
      </c>
      <c r="F2948" s="11" t="str">
        <f t="shared" si="93"/>
        <v>Interior</v>
      </c>
    </row>
    <row r="2949" spans="1:6" x14ac:dyDescent="0.25">
      <c r="A2949" s="2" t="s">
        <v>10980</v>
      </c>
      <c r="B2949" t="s">
        <v>8670</v>
      </c>
      <c r="C2949" t="str">
        <f t="shared" si="92"/>
        <v>PESolidão</v>
      </c>
      <c r="D2949" s="11">
        <f>IF(A2949=A2948,'Cargos x vlr'!$G$4,'Cargos x vlr'!$F$4)</f>
        <v>200</v>
      </c>
      <c r="E2949" s="11">
        <f>IF(A2949=A2948,'Cargos x vlr'!$G$5,'Cargos x vlr'!$F$5)</f>
        <v>200</v>
      </c>
      <c r="F2949" s="11" t="str">
        <f t="shared" si="93"/>
        <v>Interior</v>
      </c>
    </row>
    <row r="2950" spans="1:6" x14ac:dyDescent="0.25">
      <c r="A2950" s="2" t="s">
        <v>10980</v>
      </c>
      <c r="B2950" t="s">
        <v>8682</v>
      </c>
      <c r="C2950" t="str">
        <f t="shared" si="92"/>
        <v>PESurubim</v>
      </c>
      <c r="D2950" s="11">
        <f>IF(A2950=A2949,'Cargos x vlr'!$G$4,'Cargos x vlr'!$F$4)</f>
        <v>200</v>
      </c>
      <c r="E2950" s="11">
        <f>IF(A2950=A2949,'Cargos x vlr'!$G$5,'Cargos x vlr'!$F$5)</f>
        <v>200</v>
      </c>
      <c r="F2950" s="11" t="str">
        <f t="shared" si="93"/>
        <v>Interior</v>
      </c>
    </row>
    <row r="2951" spans="1:6" x14ac:dyDescent="0.25">
      <c r="A2951" s="2" t="s">
        <v>10980</v>
      </c>
      <c r="B2951" t="s">
        <v>8695</v>
      </c>
      <c r="C2951" t="str">
        <f t="shared" si="92"/>
        <v>PETabira</v>
      </c>
      <c r="D2951" s="11">
        <f>IF(A2951=A2950,'Cargos x vlr'!$G$4,'Cargos x vlr'!$F$4)</f>
        <v>200</v>
      </c>
      <c r="E2951" s="11">
        <f>IF(A2951=A2950,'Cargos x vlr'!$G$5,'Cargos x vlr'!$F$5)</f>
        <v>200</v>
      </c>
      <c r="F2951" s="11" t="str">
        <f t="shared" si="93"/>
        <v>Interior</v>
      </c>
    </row>
    <row r="2952" spans="1:6" x14ac:dyDescent="0.25">
      <c r="A2952" s="2" t="s">
        <v>10980</v>
      </c>
      <c r="B2952" t="s">
        <v>8707</v>
      </c>
      <c r="C2952" t="str">
        <f t="shared" si="92"/>
        <v>PETacaimbó</v>
      </c>
      <c r="D2952" s="11">
        <f>IF(A2952=A2951,'Cargos x vlr'!$G$4,'Cargos x vlr'!$F$4)</f>
        <v>200</v>
      </c>
      <c r="E2952" s="11">
        <f>IF(A2952=A2951,'Cargos x vlr'!$G$5,'Cargos x vlr'!$F$5)</f>
        <v>200</v>
      </c>
      <c r="F2952" s="11" t="str">
        <f t="shared" si="93"/>
        <v>Interior</v>
      </c>
    </row>
    <row r="2953" spans="1:6" x14ac:dyDescent="0.25">
      <c r="A2953" s="2" t="s">
        <v>10980</v>
      </c>
      <c r="B2953" t="s">
        <v>8718</v>
      </c>
      <c r="C2953" t="str">
        <f t="shared" si="92"/>
        <v>PETacaratu</v>
      </c>
      <c r="D2953" s="11">
        <f>IF(A2953=A2952,'Cargos x vlr'!$G$4,'Cargos x vlr'!$F$4)</f>
        <v>200</v>
      </c>
      <c r="E2953" s="11">
        <f>IF(A2953=A2952,'Cargos x vlr'!$G$5,'Cargos x vlr'!$F$5)</f>
        <v>200</v>
      </c>
      <c r="F2953" s="11" t="str">
        <f t="shared" si="93"/>
        <v>Interior</v>
      </c>
    </row>
    <row r="2954" spans="1:6" x14ac:dyDescent="0.25">
      <c r="A2954" s="2" t="s">
        <v>10980</v>
      </c>
      <c r="B2954" t="s">
        <v>8730</v>
      </c>
      <c r="C2954" t="str">
        <f t="shared" si="92"/>
        <v>PETamandaré</v>
      </c>
      <c r="D2954" s="11">
        <f>IF(A2954=A2953,'Cargos x vlr'!$G$4,'Cargos x vlr'!$F$4)</f>
        <v>200</v>
      </c>
      <c r="E2954" s="11">
        <f>IF(A2954=A2953,'Cargos x vlr'!$G$5,'Cargos x vlr'!$F$5)</f>
        <v>200</v>
      </c>
      <c r="F2954" s="11" t="str">
        <f t="shared" si="93"/>
        <v>Interior</v>
      </c>
    </row>
    <row r="2955" spans="1:6" x14ac:dyDescent="0.25">
      <c r="A2955" s="2" t="s">
        <v>10980</v>
      </c>
      <c r="B2955" t="s">
        <v>8741</v>
      </c>
      <c r="C2955" t="str">
        <f t="shared" si="92"/>
        <v>PETaquaritinga do Norte</v>
      </c>
      <c r="D2955" s="11">
        <f>IF(A2955=A2954,'Cargos x vlr'!$G$4,'Cargos x vlr'!$F$4)</f>
        <v>200</v>
      </c>
      <c r="E2955" s="11">
        <f>IF(A2955=A2954,'Cargos x vlr'!$G$5,'Cargos x vlr'!$F$5)</f>
        <v>200</v>
      </c>
      <c r="F2955" s="11" t="str">
        <f t="shared" si="93"/>
        <v>Interior</v>
      </c>
    </row>
    <row r="2956" spans="1:6" x14ac:dyDescent="0.25">
      <c r="A2956" s="2" t="s">
        <v>10980</v>
      </c>
      <c r="B2956" t="s">
        <v>8752</v>
      </c>
      <c r="C2956" t="str">
        <f t="shared" si="92"/>
        <v>PETerezinha</v>
      </c>
      <c r="D2956" s="11">
        <f>IF(A2956=A2955,'Cargos x vlr'!$G$4,'Cargos x vlr'!$F$4)</f>
        <v>200</v>
      </c>
      <c r="E2956" s="11">
        <f>IF(A2956=A2955,'Cargos x vlr'!$G$5,'Cargos x vlr'!$F$5)</f>
        <v>200</v>
      </c>
      <c r="F2956" s="11" t="str">
        <f t="shared" si="93"/>
        <v>Interior</v>
      </c>
    </row>
    <row r="2957" spans="1:6" x14ac:dyDescent="0.25">
      <c r="A2957" s="2" t="s">
        <v>10980</v>
      </c>
      <c r="B2957" t="s">
        <v>8763</v>
      </c>
      <c r="C2957" t="str">
        <f t="shared" si="92"/>
        <v>PETerra Nova</v>
      </c>
      <c r="D2957" s="11">
        <f>IF(A2957=A2956,'Cargos x vlr'!$G$4,'Cargos x vlr'!$F$4)</f>
        <v>200</v>
      </c>
      <c r="E2957" s="11">
        <f>IF(A2957=A2956,'Cargos x vlr'!$G$5,'Cargos x vlr'!$F$5)</f>
        <v>200</v>
      </c>
      <c r="F2957" s="11" t="str">
        <f t="shared" si="93"/>
        <v>Interior</v>
      </c>
    </row>
    <row r="2958" spans="1:6" x14ac:dyDescent="0.25">
      <c r="A2958" s="2" t="s">
        <v>10980</v>
      </c>
      <c r="B2958" t="s">
        <v>8775</v>
      </c>
      <c r="C2958" t="str">
        <f t="shared" si="92"/>
        <v>PETimbaúba</v>
      </c>
      <c r="D2958" s="11">
        <f>IF(A2958=A2957,'Cargos x vlr'!$G$4,'Cargos x vlr'!$F$4)</f>
        <v>200</v>
      </c>
      <c r="E2958" s="11">
        <f>IF(A2958=A2957,'Cargos x vlr'!$G$5,'Cargos x vlr'!$F$5)</f>
        <v>200</v>
      </c>
      <c r="F2958" s="11" t="str">
        <f t="shared" si="93"/>
        <v>Interior</v>
      </c>
    </row>
    <row r="2959" spans="1:6" x14ac:dyDescent="0.25">
      <c r="A2959" s="2" t="s">
        <v>10980</v>
      </c>
      <c r="B2959" t="s">
        <v>8787</v>
      </c>
      <c r="C2959" t="str">
        <f t="shared" si="92"/>
        <v>PEToritama</v>
      </c>
      <c r="D2959" s="11">
        <f>IF(A2959=A2958,'Cargos x vlr'!$G$4,'Cargos x vlr'!$F$4)</f>
        <v>200</v>
      </c>
      <c r="E2959" s="11">
        <f>IF(A2959=A2958,'Cargos x vlr'!$G$5,'Cargos x vlr'!$F$5)</f>
        <v>200</v>
      </c>
      <c r="F2959" s="11" t="str">
        <f t="shared" si="93"/>
        <v>Interior</v>
      </c>
    </row>
    <row r="2960" spans="1:6" x14ac:dyDescent="0.25">
      <c r="A2960" s="2" t="s">
        <v>10980</v>
      </c>
      <c r="B2960" t="s">
        <v>8799</v>
      </c>
      <c r="C2960" t="str">
        <f t="shared" si="92"/>
        <v>PETracunhaém</v>
      </c>
      <c r="D2960" s="11">
        <f>IF(A2960=A2959,'Cargos x vlr'!$G$4,'Cargos x vlr'!$F$4)</f>
        <v>200</v>
      </c>
      <c r="E2960" s="11">
        <f>IF(A2960=A2959,'Cargos x vlr'!$G$5,'Cargos x vlr'!$F$5)</f>
        <v>200</v>
      </c>
      <c r="F2960" s="11" t="str">
        <f t="shared" si="93"/>
        <v>Interior</v>
      </c>
    </row>
    <row r="2961" spans="1:6" x14ac:dyDescent="0.25">
      <c r="A2961" s="2" t="s">
        <v>10980</v>
      </c>
      <c r="B2961" t="s">
        <v>8811</v>
      </c>
      <c r="C2961" t="str">
        <f t="shared" si="92"/>
        <v>PETrindade</v>
      </c>
      <c r="D2961" s="11">
        <f>IF(A2961=A2960,'Cargos x vlr'!$G$4,'Cargos x vlr'!$F$4)</f>
        <v>200</v>
      </c>
      <c r="E2961" s="11">
        <f>IF(A2961=A2960,'Cargos x vlr'!$G$5,'Cargos x vlr'!$F$5)</f>
        <v>200</v>
      </c>
      <c r="F2961" s="11" t="str">
        <f t="shared" si="93"/>
        <v>Interior</v>
      </c>
    </row>
    <row r="2962" spans="1:6" x14ac:dyDescent="0.25">
      <c r="A2962" s="2" t="s">
        <v>10980</v>
      </c>
      <c r="B2962" t="s">
        <v>8820</v>
      </c>
      <c r="C2962" t="str">
        <f t="shared" si="92"/>
        <v>PETriunfo</v>
      </c>
      <c r="D2962" s="11">
        <f>IF(A2962=A2961,'Cargos x vlr'!$G$4,'Cargos x vlr'!$F$4)</f>
        <v>200</v>
      </c>
      <c r="E2962" s="11">
        <f>IF(A2962=A2961,'Cargos x vlr'!$G$5,'Cargos x vlr'!$F$5)</f>
        <v>200</v>
      </c>
      <c r="F2962" s="11" t="str">
        <f t="shared" si="93"/>
        <v>Interior</v>
      </c>
    </row>
    <row r="2963" spans="1:6" x14ac:dyDescent="0.25">
      <c r="A2963" s="2" t="s">
        <v>10980</v>
      </c>
      <c r="B2963" t="s">
        <v>8831</v>
      </c>
      <c r="C2963" t="str">
        <f t="shared" si="92"/>
        <v>PETupanatinga</v>
      </c>
      <c r="D2963" s="11">
        <f>IF(A2963=A2962,'Cargos x vlr'!$G$4,'Cargos x vlr'!$F$4)</f>
        <v>200</v>
      </c>
      <c r="E2963" s="11">
        <f>IF(A2963=A2962,'Cargos x vlr'!$G$5,'Cargos x vlr'!$F$5)</f>
        <v>200</v>
      </c>
      <c r="F2963" s="11" t="str">
        <f t="shared" si="93"/>
        <v>Interior</v>
      </c>
    </row>
    <row r="2964" spans="1:6" x14ac:dyDescent="0.25">
      <c r="A2964" s="2" t="s">
        <v>10980</v>
      </c>
      <c r="B2964" t="s">
        <v>8841</v>
      </c>
      <c r="C2964" t="str">
        <f t="shared" si="92"/>
        <v>PETuparetama</v>
      </c>
      <c r="D2964" s="11">
        <f>IF(A2964=A2963,'Cargos x vlr'!$G$4,'Cargos x vlr'!$F$4)</f>
        <v>200</v>
      </c>
      <c r="E2964" s="11">
        <f>IF(A2964=A2963,'Cargos x vlr'!$G$5,'Cargos x vlr'!$F$5)</f>
        <v>200</v>
      </c>
      <c r="F2964" s="11" t="str">
        <f t="shared" si="93"/>
        <v>Interior</v>
      </c>
    </row>
    <row r="2965" spans="1:6" x14ac:dyDescent="0.25">
      <c r="A2965" s="2" t="s">
        <v>10980</v>
      </c>
      <c r="B2965" t="s">
        <v>8853</v>
      </c>
      <c r="C2965" t="str">
        <f t="shared" si="92"/>
        <v>PEVenturosa</v>
      </c>
      <c r="D2965" s="11">
        <f>IF(A2965=A2964,'Cargos x vlr'!$G$4,'Cargos x vlr'!$F$4)</f>
        <v>200</v>
      </c>
      <c r="E2965" s="11">
        <f>IF(A2965=A2964,'Cargos x vlr'!$G$5,'Cargos x vlr'!$F$5)</f>
        <v>200</v>
      </c>
      <c r="F2965" s="11" t="str">
        <f t="shared" si="93"/>
        <v>Interior</v>
      </c>
    </row>
    <row r="2966" spans="1:6" x14ac:dyDescent="0.25">
      <c r="A2966" s="2" t="s">
        <v>10980</v>
      </c>
      <c r="B2966" t="s">
        <v>8864</v>
      </c>
      <c r="C2966" t="str">
        <f t="shared" si="92"/>
        <v>PEVerdejante</v>
      </c>
      <c r="D2966" s="11">
        <f>IF(A2966=A2965,'Cargos x vlr'!$G$4,'Cargos x vlr'!$F$4)</f>
        <v>200</v>
      </c>
      <c r="E2966" s="11">
        <f>IF(A2966=A2965,'Cargos x vlr'!$G$5,'Cargos x vlr'!$F$5)</f>
        <v>200</v>
      </c>
      <c r="F2966" s="11" t="str">
        <f t="shared" si="93"/>
        <v>Interior</v>
      </c>
    </row>
    <row r="2967" spans="1:6" x14ac:dyDescent="0.25">
      <c r="A2967" s="2" t="s">
        <v>10980</v>
      </c>
      <c r="B2967" t="s">
        <v>8876</v>
      </c>
      <c r="C2967" t="str">
        <f t="shared" si="92"/>
        <v>PEVertente do Lério</v>
      </c>
      <c r="D2967" s="11">
        <f>IF(A2967=A2966,'Cargos x vlr'!$G$4,'Cargos x vlr'!$F$4)</f>
        <v>200</v>
      </c>
      <c r="E2967" s="11">
        <f>IF(A2967=A2966,'Cargos x vlr'!$G$5,'Cargos x vlr'!$F$5)</f>
        <v>200</v>
      </c>
      <c r="F2967" s="11" t="str">
        <f t="shared" si="93"/>
        <v>Interior</v>
      </c>
    </row>
    <row r="2968" spans="1:6" x14ac:dyDescent="0.25">
      <c r="A2968" s="2" t="s">
        <v>10980</v>
      </c>
      <c r="B2968" t="s">
        <v>8888</v>
      </c>
      <c r="C2968" t="str">
        <f t="shared" si="92"/>
        <v>PEVertentes</v>
      </c>
      <c r="D2968" s="11">
        <f>IF(A2968=A2967,'Cargos x vlr'!$G$4,'Cargos x vlr'!$F$4)</f>
        <v>200</v>
      </c>
      <c r="E2968" s="11">
        <f>IF(A2968=A2967,'Cargos x vlr'!$G$5,'Cargos x vlr'!$F$5)</f>
        <v>200</v>
      </c>
      <c r="F2968" s="11" t="str">
        <f t="shared" si="93"/>
        <v>Interior</v>
      </c>
    </row>
    <row r="2969" spans="1:6" x14ac:dyDescent="0.25">
      <c r="A2969" s="2" t="s">
        <v>10980</v>
      </c>
      <c r="B2969" t="s">
        <v>8900</v>
      </c>
      <c r="C2969" t="str">
        <f t="shared" si="92"/>
        <v>PEVicência</v>
      </c>
      <c r="D2969" s="11">
        <f>IF(A2969=A2968,'Cargos x vlr'!$G$4,'Cargos x vlr'!$F$4)</f>
        <v>200</v>
      </c>
      <c r="E2969" s="11">
        <f>IF(A2969=A2968,'Cargos x vlr'!$G$5,'Cargos x vlr'!$F$5)</f>
        <v>200</v>
      </c>
      <c r="F2969" s="11" t="str">
        <f t="shared" si="93"/>
        <v>Interior</v>
      </c>
    </row>
    <row r="2970" spans="1:6" x14ac:dyDescent="0.25">
      <c r="A2970" s="2" t="s">
        <v>10980</v>
      </c>
      <c r="B2970" t="s">
        <v>8910</v>
      </c>
      <c r="C2970" t="str">
        <f t="shared" si="92"/>
        <v>PEVitória de Santo Antão</v>
      </c>
      <c r="D2970" s="11">
        <f>IF(A2970=A2969,'Cargos x vlr'!$G$4,'Cargos x vlr'!$F$4)</f>
        <v>200</v>
      </c>
      <c r="E2970" s="11">
        <f>IF(A2970=A2969,'Cargos x vlr'!$G$5,'Cargos x vlr'!$F$5)</f>
        <v>200</v>
      </c>
      <c r="F2970" s="11" t="str">
        <f t="shared" si="93"/>
        <v>Interior</v>
      </c>
    </row>
    <row r="2971" spans="1:6" x14ac:dyDescent="0.25">
      <c r="A2971" s="2" t="s">
        <v>10980</v>
      </c>
      <c r="B2971" t="s">
        <v>8921</v>
      </c>
      <c r="C2971" t="str">
        <f t="shared" si="92"/>
        <v>PEXexéu</v>
      </c>
      <c r="D2971" s="11">
        <f>IF(A2971=A2970,'Cargos x vlr'!$G$4,'Cargos x vlr'!$F$4)</f>
        <v>200</v>
      </c>
      <c r="E2971" s="11">
        <f>IF(A2971=A2970,'Cargos x vlr'!$G$5,'Cargos x vlr'!$F$5)</f>
        <v>200</v>
      </c>
      <c r="F2971" s="11" t="str">
        <f t="shared" si="93"/>
        <v>Interior</v>
      </c>
    </row>
    <row r="2972" spans="1:6" x14ac:dyDescent="0.25">
      <c r="A2972" s="2" t="s">
        <v>10981</v>
      </c>
      <c r="B2972" t="s">
        <v>9220</v>
      </c>
      <c r="C2972" t="str">
        <f t="shared" si="92"/>
        <v>PITeresina</v>
      </c>
      <c r="D2972" s="11">
        <f>IF(A2972=A2971,'Cargos x vlr'!$G$4,'Cargos x vlr'!$F$4)</f>
        <v>200</v>
      </c>
      <c r="E2972" s="11">
        <f>IF(A2972=A2971,'Cargos x vlr'!$G$5,'Cargos x vlr'!$F$5)</f>
        <v>200</v>
      </c>
      <c r="F2972" s="11" t="str">
        <f t="shared" si="93"/>
        <v>Capital</v>
      </c>
    </row>
    <row r="2973" spans="1:6" x14ac:dyDescent="0.25">
      <c r="A2973" s="2" t="s">
        <v>10981</v>
      </c>
      <c r="B2973" t="s">
        <v>5885</v>
      </c>
      <c r="C2973" t="str">
        <f t="shared" si="92"/>
        <v>PIAcauã</v>
      </c>
      <c r="D2973" s="11">
        <f>IF(A2973=A2972,'Cargos x vlr'!$G$4,'Cargos x vlr'!$F$4)</f>
        <v>200</v>
      </c>
      <c r="E2973" s="11">
        <f>IF(A2973=A2972,'Cargos x vlr'!$G$5,'Cargos x vlr'!$F$5)</f>
        <v>200</v>
      </c>
      <c r="F2973" s="11" t="str">
        <f t="shared" si="93"/>
        <v>Interior</v>
      </c>
    </row>
    <row r="2974" spans="1:6" x14ac:dyDescent="0.25">
      <c r="A2974" s="2" t="s">
        <v>10981</v>
      </c>
      <c r="B2974" t="s">
        <v>5908</v>
      </c>
      <c r="C2974" t="str">
        <f t="shared" si="92"/>
        <v>PIAgricolândia</v>
      </c>
      <c r="D2974" s="11">
        <f>IF(A2974=A2973,'Cargos x vlr'!$G$4,'Cargos x vlr'!$F$4)</f>
        <v>200</v>
      </c>
      <c r="E2974" s="11">
        <f>IF(A2974=A2973,'Cargos x vlr'!$G$5,'Cargos x vlr'!$F$5)</f>
        <v>200</v>
      </c>
      <c r="F2974" s="11" t="str">
        <f t="shared" si="93"/>
        <v>Interior</v>
      </c>
    </row>
    <row r="2975" spans="1:6" x14ac:dyDescent="0.25">
      <c r="A2975" s="2" t="s">
        <v>10981</v>
      </c>
      <c r="B2975" t="s">
        <v>5771</v>
      </c>
      <c r="C2975" t="str">
        <f t="shared" si="92"/>
        <v>PIÁgua Branca</v>
      </c>
      <c r="D2975" s="11">
        <f>IF(A2975=A2974,'Cargos x vlr'!$G$4,'Cargos x vlr'!$F$4)</f>
        <v>200</v>
      </c>
      <c r="E2975" s="11">
        <f>IF(A2975=A2974,'Cargos x vlr'!$G$5,'Cargos x vlr'!$F$5)</f>
        <v>200</v>
      </c>
      <c r="F2975" s="11" t="str">
        <f t="shared" si="93"/>
        <v>Interior</v>
      </c>
    </row>
    <row r="2976" spans="1:6" x14ac:dyDescent="0.25">
      <c r="A2976" s="2" t="s">
        <v>10981</v>
      </c>
      <c r="B2976" t="s">
        <v>5953</v>
      </c>
      <c r="C2976" t="str">
        <f t="shared" si="92"/>
        <v>PIAlagoinha do Piauí</v>
      </c>
      <c r="D2976" s="11">
        <f>IF(A2976=A2975,'Cargos x vlr'!$G$4,'Cargos x vlr'!$F$4)</f>
        <v>200</v>
      </c>
      <c r="E2976" s="11">
        <f>IF(A2976=A2975,'Cargos x vlr'!$G$5,'Cargos x vlr'!$F$5)</f>
        <v>200</v>
      </c>
      <c r="F2976" s="11" t="str">
        <f t="shared" si="93"/>
        <v>Interior</v>
      </c>
    </row>
    <row r="2977" spans="1:6" x14ac:dyDescent="0.25">
      <c r="A2977" s="2" t="s">
        <v>10981</v>
      </c>
      <c r="B2977" t="s">
        <v>5976</v>
      </c>
      <c r="C2977" t="str">
        <f t="shared" si="92"/>
        <v>PIAlegrete do Piauí</v>
      </c>
      <c r="D2977" s="11">
        <f>IF(A2977=A2976,'Cargos x vlr'!$G$4,'Cargos x vlr'!$F$4)</f>
        <v>200</v>
      </c>
      <c r="E2977" s="11">
        <f>IF(A2977=A2976,'Cargos x vlr'!$G$5,'Cargos x vlr'!$F$5)</f>
        <v>200</v>
      </c>
      <c r="F2977" s="11" t="str">
        <f t="shared" si="93"/>
        <v>Interior</v>
      </c>
    </row>
    <row r="2978" spans="1:6" x14ac:dyDescent="0.25">
      <c r="A2978" s="2" t="s">
        <v>10981</v>
      </c>
      <c r="B2978" t="s">
        <v>5998</v>
      </c>
      <c r="C2978" t="str">
        <f t="shared" si="92"/>
        <v>PIAlto Longá</v>
      </c>
      <c r="D2978" s="11">
        <f>IF(A2978=A2977,'Cargos x vlr'!$G$4,'Cargos x vlr'!$F$4)</f>
        <v>200</v>
      </c>
      <c r="E2978" s="11">
        <f>IF(A2978=A2977,'Cargos x vlr'!$G$5,'Cargos x vlr'!$F$5)</f>
        <v>200</v>
      </c>
      <c r="F2978" s="11" t="str">
        <f t="shared" si="93"/>
        <v>Interior</v>
      </c>
    </row>
    <row r="2979" spans="1:6" x14ac:dyDescent="0.25">
      <c r="A2979" s="2" t="s">
        <v>10981</v>
      </c>
      <c r="B2979" t="s">
        <v>6019</v>
      </c>
      <c r="C2979" t="str">
        <f t="shared" si="92"/>
        <v>PIAltos</v>
      </c>
      <c r="D2979" s="11">
        <f>IF(A2979=A2978,'Cargos x vlr'!$G$4,'Cargos x vlr'!$F$4)</f>
        <v>200</v>
      </c>
      <c r="E2979" s="11">
        <f>IF(A2979=A2978,'Cargos x vlr'!$G$5,'Cargos x vlr'!$F$5)</f>
        <v>200</v>
      </c>
      <c r="F2979" s="11" t="str">
        <f t="shared" si="93"/>
        <v>Interior</v>
      </c>
    </row>
    <row r="2980" spans="1:6" x14ac:dyDescent="0.25">
      <c r="A2980" s="2" t="s">
        <v>10981</v>
      </c>
      <c r="B2980" t="s">
        <v>6042</v>
      </c>
      <c r="C2980" t="str">
        <f t="shared" si="92"/>
        <v>PIAlvorada do Gurguéia</v>
      </c>
      <c r="D2980" s="11">
        <f>IF(A2980=A2979,'Cargos x vlr'!$G$4,'Cargos x vlr'!$F$4)</f>
        <v>200</v>
      </c>
      <c r="E2980" s="11">
        <f>IF(A2980=A2979,'Cargos x vlr'!$G$5,'Cargos x vlr'!$F$5)</f>
        <v>200</v>
      </c>
      <c r="F2980" s="11" t="str">
        <f t="shared" si="93"/>
        <v>Interior</v>
      </c>
    </row>
    <row r="2981" spans="1:6" x14ac:dyDescent="0.25">
      <c r="A2981" s="2" t="s">
        <v>10981</v>
      </c>
      <c r="B2981" t="s">
        <v>6065</v>
      </c>
      <c r="C2981" t="str">
        <f t="shared" si="92"/>
        <v>PIAmarante</v>
      </c>
      <c r="D2981" s="11">
        <f>IF(A2981=A2980,'Cargos x vlr'!$G$4,'Cargos x vlr'!$F$4)</f>
        <v>200</v>
      </c>
      <c r="E2981" s="11">
        <f>IF(A2981=A2980,'Cargos x vlr'!$G$5,'Cargos x vlr'!$F$5)</f>
        <v>200</v>
      </c>
      <c r="F2981" s="11" t="str">
        <f t="shared" si="93"/>
        <v>Interior</v>
      </c>
    </row>
    <row r="2982" spans="1:6" x14ac:dyDescent="0.25">
      <c r="A2982" s="2" t="s">
        <v>10981</v>
      </c>
      <c r="B2982" t="s">
        <v>6088</v>
      </c>
      <c r="C2982" t="str">
        <f t="shared" si="92"/>
        <v>PIAngical do Piauí</v>
      </c>
      <c r="D2982" s="11">
        <f>IF(A2982=A2981,'Cargos x vlr'!$G$4,'Cargos x vlr'!$F$4)</f>
        <v>200</v>
      </c>
      <c r="E2982" s="11">
        <f>IF(A2982=A2981,'Cargos x vlr'!$G$5,'Cargos x vlr'!$F$5)</f>
        <v>200</v>
      </c>
      <c r="F2982" s="11" t="str">
        <f t="shared" si="93"/>
        <v>Interior</v>
      </c>
    </row>
    <row r="2983" spans="1:6" x14ac:dyDescent="0.25">
      <c r="A2983" s="2" t="s">
        <v>10981</v>
      </c>
      <c r="B2983" t="s">
        <v>6110</v>
      </c>
      <c r="C2983" t="str">
        <f t="shared" si="92"/>
        <v>PIAnísio de Abreu</v>
      </c>
      <c r="D2983" s="11">
        <f>IF(A2983=A2982,'Cargos x vlr'!$G$4,'Cargos x vlr'!$F$4)</f>
        <v>200</v>
      </c>
      <c r="E2983" s="11">
        <f>IF(A2983=A2982,'Cargos x vlr'!$G$5,'Cargos x vlr'!$F$5)</f>
        <v>200</v>
      </c>
      <c r="F2983" s="11" t="str">
        <f t="shared" si="93"/>
        <v>Interior</v>
      </c>
    </row>
    <row r="2984" spans="1:6" x14ac:dyDescent="0.25">
      <c r="A2984" s="2" t="s">
        <v>10981</v>
      </c>
      <c r="B2984" t="s">
        <v>6131</v>
      </c>
      <c r="C2984" t="str">
        <f t="shared" si="92"/>
        <v>PIAntônio Almeida</v>
      </c>
      <c r="D2984" s="11">
        <f>IF(A2984=A2983,'Cargos x vlr'!$G$4,'Cargos x vlr'!$F$4)</f>
        <v>200</v>
      </c>
      <c r="E2984" s="11">
        <f>IF(A2984=A2983,'Cargos x vlr'!$G$5,'Cargos x vlr'!$F$5)</f>
        <v>200</v>
      </c>
      <c r="F2984" s="11" t="str">
        <f t="shared" si="93"/>
        <v>Interior</v>
      </c>
    </row>
    <row r="2985" spans="1:6" x14ac:dyDescent="0.25">
      <c r="A2985" s="2" t="s">
        <v>10981</v>
      </c>
      <c r="B2985" t="s">
        <v>6152</v>
      </c>
      <c r="C2985" t="str">
        <f t="shared" si="92"/>
        <v>PIAroazes</v>
      </c>
      <c r="D2985" s="11">
        <f>IF(A2985=A2984,'Cargos x vlr'!$G$4,'Cargos x vlr'!$F$4)</f>
        <v>200</v>
      </c>
      <c r="E2985" s="11">
        <f>IF(A2985=A2984,'Cargos x vlr'!$G$5,'Cargos x vlr'!$F$5)</f>
        <v>200</v>
      </c>
      <c r="F2985" s="11" t="str">
        <f t="shared" si="93"/>
        <v>Interior</v>
      </c>
    </row>
    <row r="2986" spans="1:6" x14ac:dyDescent="0.25">
      <c r="A2986" s="2" t="s">
        <v>10981</v>
      </c>
      <c r="B2986" t="s">
        <v>6174</v>
      </c>
      <c r="C2986" t="str">
        <f t="shared" si="92"/>
        <v>PIAroeiras do Itaim</v>
      </c>
      <c r="D2986" s="11">
        <f>IF(A2986=A2985,'Cargos x vlr'!$G$4,'Cargos x vlr'!$F$4)</f>
        <v>200</v>
      </c>
      <c r="E2986" s="11">
        <f>IF(A2986=A2985,'Cargos x vlr'!$G$5,'Cargos x vlr'!$F$5)</f>
        <v>200</v>
      </c>
      <c r="F2986" s="11" t="str">
        <f t="shared" si="93"/>
        <v>Interior</v>
      </c>
    </row>
    <row r="2987" spans="1:6" x14ac:dyDescent="0.25">
      <c r="A2987" s="2" t="s">
        <v>10981</v>
      </c>
      <c r="B2987" t="s">
        <v>6196</v>
      </c>
      <c r="C2987" t="str">
        <f t="shared" si="92"/>
        <v>PIArraial</v>
      </c>
      <c r="D2987" s="11">
        <f>IF(A2987=A2986,'Cargos x vlr'!$G$4,'Cargos x vlr'!$F$4)</f>
        <v>200</v>
      </c>
      <c r="E2987" s="11">
        <f>IF(A2987=A2986,'Cargos x vlr'!$G$5,'Cargos x vlr'!$F$5)</f>
        <v>200</v>
      </c>
      <c r="F2987" s="11" t="str">
        <f t="shared" si="93"/>
        <v>Interior</v>
      </c>
    </row>
    <row r="2988" spans="1:6" x14ac:dyDescent="0.25">
      <c r="A2988" s="2" t="s">
        <v>10981</v>
      </c>
      <c r="B2988" t="s">
        <v>6219</v>
      </c>
      <c r="C2988" t="str">
        <f t="shared" si="92"/>
        <v>PIAssunção do Piauí</v>
      </c>
      <c r="D2988" s="11">
        <f>IF(A2988=A2987,'Cargos x vlr'!$G$4,'Cargos x vlr'!$F$4)</f>
        <v>200</v>
      </c>
      <c r="E2988" s="11">
        <f>IF(A2988=A2987,'Cargos x vlr'!$G$5,'Cargos x vlr'!$F$5)</f>
        <v>200</v>
      </c>
      <c r="F2988" s="11" t="str">
        <f t="shared" si="93"/>
        <v>Interior</v>
      </c>
    </row>
    <row r="2989" spans="1:6" x14ac:dyDescent="0.25">
      <c r="A2989" s="2" t="s">
        <v>10981</v>
      </c>
      <c r="B2989" t="s">
        <v>6240</v>
      </c>
      <c r="C2989" t="str">
        <f t="shared" si="92"/>
        <v>PIAvelino Lopes</v>
      </c>
      <c r="D2989" s="11">
        <f>IF(A2989=A2988,'Cargos x vlr'!$G$4,'Cargos x vlr'!$F$4)</f>
        <v>200</v>
      </c>
      <c r="E2989" s="11">
        <f>IF(A2989=A2988,'Cargos x vlr'!$G$5,'Cargos x vlr'!$F$5)</f>
        <v>200</v>
      </c>
      <c r="F2989" s="11" t="str">
        <f t="shared" si="93"/>
        <v>Interior</v>
      </c>
    </row>
    <row r="2990" spans="1:6" x14ac:dyDescent="0.25">
      <c r="A2990" s="2" t="s">
        <v>10981</v>
      </c>
      <c r="B2990" t="s">
        <v>6261</v>
      </c>
      <c r="C2990" t="str">
        <f t="shared" si="92"/>
        <v>PIBaixa Grande do Ribeiro</v>
      </c>
      <c r="D2990" s="11">
        <f>IF(A2990=A2989,'Cargos x vlr'!$G$4,'Cargos x vlr'!$F$4)</f>
        <v>200</v>
      </c>
      <c r="E2990" s="11">
        <f>IF(A2990=A2989,'Cargos x vlr'!$G$5,'Cargos x vlr'!$F$5)</f>
        <v>200</v>
      </c>
      <c r="F2990" s="11" t="str">
        <f t="shared" si="93"/>
        <v>Interior</v>
      </c>
    </row>
    <row r="2991" spans="1:6" x14ac:dyDescent="0.25">
      <c r="A2991" s="2" t="s">
        <v>10981</v>
      </c>
      <c r="B2991" t="s">
        <v>6281</v>
      </c>
      <c r="C2991" t="str">
        <f t="shared" si="92"/>
        <v>PIBarra d'Alcântara</v>
      </c>
      <c r="D2991" s="11">
        <f>IF(A2991=A2990,'Cargos x vlr'!$G$4,'Cargos x vlr'!$F$4)</f>
        <v>200</v>
      </c>
      <c r="E2991" s="11">
        <f>IF(A2991=A2990,'Cargos x vlr'!$G$5,'Cargos x vlr'!$F$5)</f>
        <v>200</v>
      </c>
      <c r="F2991" s="11" t="str">
        <f t="shared" si="93"/>
        <v>Interior</v>
      </c>
    </row>
    <row r="2992" spans="1:6" x14ac:dyDescent="0.25">
      <c r="A2992" s="2" t="s">
        <v>10981</v>
      </c>
      <c r="B2992" t="s">
        <v>6301</v>
      </c>
      <c r="C2992" t="str">
        <f t="shared" si="92"/>
        <v>PIBarras</v>
      </c>
      <c r="D2992" s="11">
        <f>IF(A2992=A2991,'Cargos x vlr'!$G$4,'Cargos x vlr'!$F$4)</f>
        <v>200</v>
      </c>
      <c r="E2992" s="11">
        <f>IF(A2992=A2991,'Cargos x vlr'!$G$5,'Cargos x vlr'!$F$5)</f>
        <v>200</v>
      </c>
      <c r="F2992" s="11" t="str">
        <f t="shared" si="93"/>
        <v>Interior</v>
      </c>
    </row>
    <row r="2993" spans="1:6" x14ac:dyDescent="0.25">
      <c r="A2993" s="2" t="s">
        <v>10981</v>
      </c>
      <c r="B2993" t="s">
        <v>6321</v>
      </c>
      <c r="C2993" t="str">
        <f t="shared" si="92"/>
        <v>PIBarreiras do Piauí</v>
      </c>
      <c r="D2993" s="11">
        <f>IF(A2993=A2992,'Cargos x vlr'!$G$4,'Cargos x vlr'!$F$4)</f>
        <v>200</v>
      </c>
      <c r="E2993" s="11">
        <f>IF(A2993=A2992,'Cargos x vlr'!$G$5,'Cargos x vlr'!$F$5)</f>
        <v>200</v>
      </c>
      <c r="F2993" s="11" t="str">
        <f t="shared" si="93"/>
        <v>Interior</v>
      </c>
    </row>
    <row r="2994" spans="1:6" x14ac:dyDescent="0.25">
      <c r="A2994" s="2" t="s">
        <v>10981</v>
      </c>
      <c r="B2994" t="s">
        <v>6342</v>
      </c>
      <c r="C2994" t="str">
        <f t="shared" si="92"/>
        <v>PIBarro Duro</v>
      </c>
      <c r="D2994" s="11">
        <f>IF(A2994=A2993,'Cargos x vlr'!$G$4,'Cargos x vlr'!$F$4)</f>
        <v>200</v>
      </c>
      <c r="E2994" s="11">
        <f>IF(A2994=A2993,'Cargos x vlr'!$G$5,'Cargos x vlr'!$F$5)</f>
        <v>200</v>
      </c>
      <c r="F2994" s="11" t="str">
        <f t="shared" si="93"/>
        <v>Interior</v>
      </c>
    </row>
    <row r="2995" spans="1:6" x14ac:dyDescent="0.25">
      <c r="A2995" s="2" t="s">
        <v>10981</v>
      </c>
      <c r="B2995" t="s">
        <v>5777</v>
      </c>
      <c r="C2995" t="str">
        <f t="shared" si="92"/>
        <v>PIBatalha</v>
      </c>
      <c r="D2995" s="11">
        <f>IF(A2995=A2994,'Cargos x vlr'!$G$4,'Cargos x vlr'!$F$4)</f>
        <v>200</v>
      </c>
      <c r="E2995" s="11">
        <f>IF(A2995=A2994,'Cargos x vlr'!$G$5,'Cargos x vlr'!$F$5)</f>
        <v>200</v>
      </c>
      <c r="F2995" s="11" t="str">
        <f t="shared" si="93"/>
        <v>Interior</v>
      </c>
    </row>
    <row r="2996" spans="1:6" x14ac:dyDescent="0.25">
      <c r="A2996" s="2" t="s">
        <v>10981</v>
      </c>
      <c r="B2996" t="s">
        <v>6378</v>
      </c>
      <c r="C2996" t="str">
        <f t="shared" si="92"/>
        <v>PIBela Vista do Piauí</v>
      </c>
      <c r="D2996" s="11">
        <f>IF(A2996=A2995,'Cargos x vlr'!$G$4,'Cargos x vlr'!$F$4)</f>
        <v>200</v>
      </c>
      <c r="E2996" s="11">
        <f>IF(A2996=A2995,'Cargos x vlr'!$G$5,'Cargos x vlr'!$F$5)</f>
        <v>200</v>
      </c>
      <c r="F2996" s="11" t="str">
        <f t="shared" si="93"/>
        <v>Interior</v>
      </c>
    </row>
    <row r="2997" spans="1:6" x14ac:dyDescent="0.25">
      <c r="A2997" s="2" t="s">
        <v>10981</v>
      </c>
      <c r="B2997" t="s">
        <v>6397</v>
      </c>
      <c r="C2997" t="str">
        <f t="shared" si="92"/>
        <v>PIBelém do Piauí</v>
      </c>
      <c r="D2997" s="11">
        <f>IF(A2997=A2996,'Cargos x vlr'!$G$4,'Cargos x vlr'!$F$4)</f>
        <v>200</v>
      </c>
      <c r="E2997" s="11">
        <f>IF(A2997=A2996,'Cargos x vlr'!$G$5,'Cargos x vlr'!$F$5)</f>
        <v>200</v>
      </c>
      <c r="F2997" s="11" t="str">
        <f t="shared" si="93"/>
        <v>Interior</v>
      </c>
    </row>
    <row r="2998" spans="1:6" x14ac:dyDescent="0.25">
      <c r="A2998" s="2" t="s">
        <v>10981</v>
      </c>
      <c r="B2998" t="s">
        <v>6415</v>
      </c>
      <c r="C2998" t="str">
        <f t="shared" si="92"/>
        <v>PIBeneditinos</v>
      </c>
      <c r="D2998" s="11">
        <f>IF(A2998=A2997,'Cargos x vlr'!$G$4,'Cargos x vlr'!$F$4)</f>
        <v>200</v>
      </c>
      <c r="E2998" s="11">
        <f>IF(A2998=A2997,'Cargos x vlr'!$G$5,'Cargos x vlr'!$F$5)</f>
        <v>200</v>
      </c>
      <c r="F2998" s="11" t="str">
        <f t="shared" si="93"/>
        <v>Interior</v>
      </c>
    </row>
    <row r="2999" spans="1:6" x14ac:dyDescent="0.25">
      <c r="A2999" s="2" t="s">
        <v>10981</v>
      </c>
      <c r="B2999" t="s">
        <v>6435</v>
      </c>
      <c r="C2999" t="str">
        <f t="shared" si="92"/>
        <v>PIBertolínia</v>
      </c>
      <c r="D2999" s="11">
        <f>IF(A2999=A2998,'Cargos x vlr'!$G$4,'Cargos x vlr'!$F$4)</f>
        <v>200</v>
      </c>
      <c r="E2999" s="11">
        <f>IF(A2999=A2998,'Cargos x vlr'!$G$5,'Cargos x vlr'!$F$5)</f>
        <v>200</v>
      </c>
      <c r="F2999" s="11" t="str">
        <f t="shared" si="93"/>
        <v>Interior</v>
      </c>
    </row>
    <row r="3000" spans="1:6" x14ac:dyDescent="0.25">
      <c r="A3000" s="2" t="s">
        <v>10981</v>
      </c>
      <c r="B3000" t="s">
        <v>6456</v>
      </c>
      <c r="C3000" t="str">
        <f t="shared" si="92"/>
        <v>PIBetânia do Piauí</v>
      </c>
      <c r="D3000" s="11">
        <f>IF(A3000=A2999,'Cargos x vlr'!$G$4,'Cargos x vlr'!$F$4)</f>
        <v>200</v>
      </c>
      <c r="E3000" s="11">
        <f>IF(A3000=A2999,'Cargos x vlr'!$G$5,'Cargos x vlr'!$F$5)</f>
        <v>200</v>
      </c>
      <c r="F3000" s="11" t="str">
        <f t="shared" si="93"/>
        <v>Interior</v>
      </c>
    </row>
    <row r="3001" spans="1:6" x14ac:dyDescent="0.25">
      <c r="A3001" s="2" t="s">
        <v>10981</v>
      </c>
      <c r="B3001" t="s">
        <v>6475</v>
      </c>
      <c r="C3001" t="str">
        <f t="shared" si="92"/>
        <v>PIBoa Hora</v>
      </c>
      <c r="D3001" s="11">
        <f>IF(A3001=A3000,'Cargos x vlr'!$G$4,'Cargos x vlr'!$F$4)</f>
        <v>200</v>
      </c>
      <c r="E3001" s="11">
        <f>IF(A3001=A3000,'Cargos x vlr'!$G$5,'Cargos x vlr'!$F$5)</f>
        <v>200</v>
      </c>
      <c r="F3001" s="11" t="str">
        <f t="shared" si="93"/>
        <v>Interior</v>
      </c>
    </row>
    <row r="3002" spans="1:6" x14ac:dyDescent="0.25">
      <c r="A3002" s="2" t="s">
        <v>10981</v>
      </c>
      <c r="B3002" t="s">
        <v>6495</v>
      </c>
      <c r="C3002" t="str">
        <f t="shared" si="92"/>
        <v>PIBocaina</v>
      </c>
      <c r="D3002" s="11">
        <f>IF(A3002=A3001,'Cargos x vlr'!$G$4,'Cargos x vlr'!$F$4)</f>
        <v>200</v>
      </c>
      <c r="E3002" s="11">
        <f>IF(A3002=A3001,'Cargos x vlr'!$G$5,'Cargos x vlr'!$F$5)</f>
        <v>200</v>
      </c>
      <c r="F3002" s="11" t="str">
        <f t="shared" si="93"/>
        <v>Interior</v>
      </c>
    </row>
    <row r="3003" spans="1:6" x14ac:dyDescent="0.25">
      <c r="A3003" s="2" t="s">
        <v>10981</v>
      </c>
      <c r="B3003" t="s">
        <v>6284</v>
      </c>
      <c r="C3003" t="str">
        <f t="shared" si="92"/>
        <v>PIBom Jesus</v>
      </c>
      <c r="D3003" s="11">
        <f>IF(A3003=A3002,'Cargos x vlr'!$G$4,'Cargos x vlr'!$F$4)</f>
        <v>200</v>
      </c>
      <c r="E3003" s="11">
        <f>IF(A3003=A3002,'Cargos x vlr'!$G$5,'Cargos x vlr'!$F$5)</f>
        <v>200</v>
      </c>
      <c r="F3003" s="11" t="str">
        <f t="shared" si="93"/>
        <v>Interior</v>
      </c>
    </row>
    <row r="3004" spans="1:6" x14ac:dyDescent="0.25">
      <c r="A3004" s="2" t="s">
        <v>10981</v>
      </c>
      <c r="B3004" t="s">
        <v>6533</v>
      </c>
      <c r="C3004" t="str">
        <f t="shared" si="92"/>
        <v>PIBom Princípio do Piauí</v>
      </c>
      <c r="D3004" s="11">
        <f>IF(A3004=A3003,'Cargos x vlr'!$G$4,'Cargos x vlr'!$F$4)</f>
        <v>200</v>
      </c>
      <c r="E3004" s="11">
        <f>IF(A3004=A3003,'Cargos x vlr'!$G$5,'Cargos x vlr'!$F$5)</f>
        <v>200</v>
      </c>
      <c r="F3004" s="11" t="str">
        <f t="shared" si="93"/>
        <v>Interior</v>
      </c>
    </row>
    <row r="3005" spans="1:6" x14ac:dyDescent="0.25">
      <c r="A3005" s="2" t="s">
        <v>10981</v>
      </c>
      <c r="B3005" t="s">
        <v>6553</v>
      </c>
      <c r="C3005" t="str">
        <f t="shared" si="92"/>
        <v>PIBonfim do Piauí</v>
      </c>
      <c r="D3005" s="11">
        <f>IF(A3005=A3004,'Cargos x vlr'!$G$4,'Cargos x vlr'!$F$4)</f>
        <v>200</v>
      </c>
      <c r="E3005" s="11">
        <f>IF(A3005=A3004,'Cargos x vlr'!$G$5,'Cargos x vlr'!$F$5)</f>
        <v>200</v>
      </c>
      <c r="F3005" s="11" t="str">
        <f t="shared" si="93"/>
        <v>Interior</v>
      </c>
    </row>
    <row r="3006" spans="1:6" x14ac:dyDescent="0.25">
      <c r="A3006" s="2" t="s">
        <v>10981</v>
      </c>
      <c r="B3006" t="s">
        <v>6573</v>
      </c>
      <c r="C3006" t="str">
        <f t="shared" si="92"/>
        <v>PIBoqueirão do Piauí</v>
      </c>
      <c r="D3006" s="11">
        <f>IF(A3006=A3005,'Cargos x vlr'!$G$4,'Cargos x vlr'!$F$4)</f>
        <v>200</v>
      </c>
      <c r="E3006" s="11">
        <f>IF(A3006=A3005,'Cargos x vlr'!$G$5,'Cargos x vlr'!$F$5)</f>
        <v>200</v>
      </c>
      <c r="F3006" s="11" t="str">
        <f t="shared" si="93"/>
        <v>Interior</v>
      </c>
    </row>
    <row r="3007" spans="1:6" x14ac:dyDescent="0.25">
      <c r="A3007" s="2" t="s">
        <v>10981</v>
      </c>
      <c r="B3007" t="s">
        <v>6594</v>
      </c>
      <c r="C3007" t="str">
        <f t="shared" si="92"/>
        <v>PIBrasileira</v>
      </c>
      <c r="D3007" s="11">
        <f>IF(A3007=A3006,'Cargos x vlr'!$G$4,'Cargos x vlr'!$F$4)</f>
        <v>200</v>
      </c>
      <c r="E3007" s="11">
        <f>IF(A3007=A3006,'Cargos x vlr'!$G$5,'Cargos x vlr'!$F$5)</f>
        <v>200</v>
      </c>
      <c r="F3007" s="11" t="str">
        <f t="shared" si="93"/>
        <v>Interior</v>
      </c>
    </row>
    <row r="3008" spans="1:6" x14ac:dyDescent="0.25">
      <c r="A3008" s="2" t="s">
        <v>10981</v>
      </c>
      <c r="B3008" t="s">
        <v>6615</v>
      </c>
      <c r="C3008" t="str">
        <f t="shared" si="92"/>
        <v>PIBrejo do Piauí</v>
      </c>
      <c r="D3008" s="11">
        <f>IF(A3008=A3007,'Cargos x vlr'!$G$4,'Cargos x vlr'!$F$4)</f>
        <v>200</v>
      </c>
      <c r="E3008" s="11">
        <f>IF(A3008=A3007,'Cargos x vlr'!$G$5,'Cargos x vlr'!$F$5)</f>
        <v>200</v>
      </c>
      <c r="F3008" s="11" t="str">
        <f t="shared" si="93"/>
        <v>Interior</v>
      </c>
    </row>
    <row r="3009" spans="1:6" x14ac:dyDescent="0.25">
      <c r="A3009" s="2" t="s">
        <v>10981</v>
      </c>
      <c r="B3009" t="s">
        <v>6636</v>
      </c>
      <c r="C3009" t="str">
        <f t="shared" si="92"/>
        <v>PIBuriti dos Lopes</v>
      </c>
      <c r="D3009" s="11">
        <f>IF(A3009=A3008,'Cargos x vlr'!$G$4,'Cargos x vlr'!$F$4)</f>
        <v>200</v>
      </c>
      <c r="E3009" s="11">
        <f>IF(A3009=A3008,'Cargos x vlr'!$G$5,'Cargos x vlr'!$F$5)</f>
        <v>200</v>
      </c>
      <c r="F3009" s="11" t="str">
        <f t="shared" si="93"/>
        <v>Interior</v>
      </c>
    </row>
    <row r="3010" spans="1:6" x14ac:dyDescent="0.25">
      <c r="A3010" s="2" t="s">
        <v>10981</v>
      </c>
      <c r="B3010" t="s">
        <v>6656</v>
      </c>
      <c r="C3010" t="str">
        <f t="shared" si="92"/>
        <v>PIBuriti dos Montes</v>
      </c>
      <c r="D3010" s="11">
        <f>IF(A3010=A3009,'Cargos x vlr'!$G$4,'Cargos x vlr'!$F$4)</f>
        <v>200</v>
      </c>
      <c r="E3010" s="11">
        <f>IF(A3010=A3009,'Cargos x vlr'!$G$5,'Cargos x vlr'!$F$5)</f>
        <v>200</v>
      </c>
      <c r="F3010" s="11" t="str">
        <f t="shared" si="93"/>
        <v>Interior</v>
      </c>
    </row>
    <row r="3011" spans="1:6" x14ac:dyDescent="0.25">
      <c r="A3011" s="2" t="s">
        <v>10981</v>
      </c>
      <c r="B3011" t="s">
        <v>6676</v>
      </c>
      <c r="C3011" t="str">
        <f t="shared" ref="C3011:C3074" si="94">CONCATENATE(A3011,B3011)</f>
        <v>PICabeceiras do Piauí</v>
      </c>
      <c r="D3011" s="11">
        <f>IF(A3011=A3010,'Cargos x vlr'!$G$4,'Cargos x vlr'!$F$4)</f>
        <v>200</v>
      </c>
      <c r="E3011" s="11">
        <f>IF(A3011=A3010,'Cargos x vlr'!$G$5,'Cargos x vlr'!$F$5)</f>
        <v>200</v>
      </c>
      <c r="F3011" s="11" t="str">
        <f t="shared" ref="F3011:F3074" si="95">IF(A3010=A3011,"Interior","Capital")</f>
        <v>Interior</v>
      </c>
    </row>
    <row r="3012" spans="1:6" x14ac:dyDescent="0.25">
      <c r="A3012" s="2" t="s">
        <v>10981</v>
      </c>
      <c r="B3012" t="s">
        <v>6697</v>
      </c>
      <c r="C3012" t="str">
        <f t="shared" si="94"/>
        <v>PICajazeiras do Piauí</v>
      </c>
      <c r="D3012" s="11">
        <f>IF(A3012=A3011,'Cargos x vlr'!$G$4,'Cargos x vlr'!$F$4)</f>
        <v>200</v>
      </c>
      <c r="E3012" s="11">
        <f>IF(A3012=A3011,'Cargos x vlr'!$G$5,'Cargos x vlr'!$F$5)</f>
        <v>200</v>
      </c>
      <c r="F3012" s="11" t="str">
        <f t="shared" si="95"/>
        <v>Interior</v>
      </c>
    </row>
    <row r="3013" spans="1:6" x14ac:dyDescent="0.25">
      <c r="A3013" s="2" t="s">
        <v>10981</v>
      </c>
      <c r="B3013" t="s">
        <v>6717</v>
      </c>
      <c r="C3013" t="str">
        <f t="shared" si="94"/>
        <v>PICajueiro da Praia</v>
      </c>
      <c r="D3013" s="11">
        <f>IF(A3013=A3012,'Cargos x vlr'!$G$4,'Cargos x vlr'!$F$4)</f>
        <v>200</v>
      </c>
      <c r="E3013" s="11">
        <f>IF(A3013=A3012,'Cargos x vlr'!$G$5,'Cargos x vlr'!$F$5)</f>
        <v>200</v>
      </c>
      <c r="F3013" s="11" t="str">
        <f t="shared" si="95"/>
        <v>Interior</v>
      </c>
    </row>
    <row r="3014" spans="1:6" x14ac:dyDescent="0.25">
      <c r="A3014" s="2" t="s">
        <v>10981</v>
      </c>
      <c r="B3014" t="s">
        <v>6737</v>
      </c>
      <c r="C3014" t="str">
        <f t="shared" si="94"/>
        <v>PICaldeirão Grande do Piauí</v>
      </c>
      <c r="D3014" s="11">
        <f>IF(A3014=A3013,'Cargos x vlr'!$G$4,'Cargos x vlr'!$F$4)</f>
        <v>200</v>
      </c>
      <c r="E3014" s="11">
        <f>IF(A3014=A3013,'Cargos x vlr'!$G$5,'Cargos x vlr'!$F$5)</f>
        <v>200</v>
      </c>
      <c r="F3014" s="11" t="str">
        <f t="shared" si="95"/>
        <v>Interior</v>
      </c>
    </row>
    <row r="3015" spans="1:6" x14ac:dyDescent="0.25">
      <c r="A3015" s="2" t="s">
        <v>10981</v>
      </c>
      <c r="B3015" t="s">
        <v>6757</v>
      </c>
      <c r="C3015" t="str">
        <f t="shared" si="94"/>
        <v>PICampinas do Piauí</v>
      </c>
      <c r="D3015" s="11">
        <f>IF(A3015=A3014,'Cargos x vlr'!$G$4,'Cargos x vlr'!$F$4)</f>
        <v>200</v>
      </c>
      <c r="E3015" s="11">
        <f>IF(A3015=A3014,'Cargos x vlr'!$G$5,'Cargos x vlr'!$F$5)</f>
        <v>200</v>
      </c>
      <c r="F3015" s="11" t="str">
        <f t="shared" si="95"/>
        <v>Interior</v>
      </c>
    </row>
    <row r="3016" spans="1:6" x14ac:dyDescent="0.25">
      <c r="A3016" s="2" t="s">
        <v>10981</v>
      </c>
      <c r="B3016" t="s">
        <v>6777</v>
      </c>
      <c r="C3016" t="str">
        <f t="shared" si="94"/>
        <v>PICampo Alegre do Fidalgo</v>
      </c>
      <c r="D3016" s="11">
        <f>IF(A3016=A3015,'Cargos x vlr'!$G$4,'Cargos x vlr'!$F$4)</f>
        <v>200</v>
      </c>
      <c r="E3016" s="11">
        <f>IF(A3016=A3015,'Cargos x vlr'!$G$5,'Cargos x vlr'!$F$5)</f>
        <v>200</v>
      </c>
      <c r="F3016" s="11" t="str">
        <f t="shared" si="95"/>
        <v>Interior</v>
      </c>
    </row>
    <row r="3017" spans="1:6" x14ac:dyDescent="0.25">
      <c r="A3017" s="2" t="s">
        <v>10981</v>
      </c>
      <c r="B3017" t="s">
        <v>6798</v>
      </c>
      <c r="C3017" t="str">
        <f t="shared" si="94"/>
        <v>PICampo Grande do Piauí</v>
      </c>
      <c r="D3017" s="11">
        <f>IF(A3017=A3016,'Cargos x vlr'!$G$4,'Cargos x vlr'!$F$4)</f>
        <v>200</v>
      </c>
      <c r="E3017" s="11">
        <f>IF(A3017=A3016,'Cargos x vlr'!$G$5,'Cargos x vlr'!$F$5)</f>
        <v>200</v>
      </c>
      <c r="F3017" s="11" t="str">
        <f t="shared" si="95"/>
        <v>Interior</v>
      </c>
    </row>
    <row r="3018" spans="1:6" x14ac:dyDescent="0.25">
      <c r="A3018" s="2" t="s">
        <v>10981</v>
      </c>
      <c r="B3018" t="s">
        <v>6819</v>
      </c>
      <c r="C3018" t="str">
        <f t="shared" si="94"/>
        <v>PICampo Largo do Piauí</v>
      </c>
      <c r="D3018" s="11">
        <f>IF(A3018=A3017,'Cargos x vlr'!$G$4,'Cargos x vlr'!$F$4)</f>
        <v>200</v>
      </c>
      <c r="E3018" s="11">
        <f>IF(A3018=A3017,'Cargos x vlr'!$G$5,'Cargos x vlr'!$F$5)</f>
        <v>200</v>
      </c>
      <c r="F3018" s="11" t="str">
        <f t="shared" si="95"/>
        <v>Interior</v>
      </c>
    </row>
    <row r="3019" spans="1:6" x14ac:dyDescent="0.25">
      <c r="A3019" s="2" t="s">
        <v>10981</v>
      </c>
      <c r="B3019" t="s">
        <v>6840</v>
      </c>
      <c r="C3019" t="str">
        <f t="shared" si="94"/>
        <v>PICampo Maior</v>
      </c>
      <c r="D3019" s="11">
        <f>IF(A3019=A3018,'Cargos x vlr'!$G$4,'Cargos x vlr'!$F$4)</f>
        <v>200</v>
      </c>
      <c r="E3019" s="11">
        <f>IF(A3019=A3018,'Cargos x vlr'!$G$5,'Cargos x vlr'!$F$5)</f>
        <v>200</v>
      </c>
      <c r="F3019" s="11" t="str">
        <f t="shared" si="95"/>
        <v>Interior</v>
      </c>
    </row>
    <row r="3020" spans="1:6" x14ac:dyDescent="0.25">
      <c r="A3020" s="2" t="s">
        <v>10981</v>
      </c>
      <c r="B3020" t="s">
        <v>6860</v>
      </c>
      <c r="C3020" t="str">
        <f t="shared" si="94"/>
        <v>PICanavieira</v>
      </c>
      <c r="D3020" s="11">
        <f>IF(A3020=A3019,'Cargos x vlr'!$G$4,'Cargos x vlr'!$F$4)</f>
        <v>200</v>
      </c>
      <c r="E3020" s="11">
        <f>IF(A3020=A3019,'Cargos x vlr'!$G$5,'Cargos x vlr'!$F$5)</f>
        <v>200</v>
      </c>
      <c r="F3020" s="11" t="str">
        <f t="shared" si="95"/>
        <v>Interior</v>
      </c>
    </row>
    <row r="3021" spans="1:6" x14ac:dyDescent="0.25">
      <c r="A3021" s="2" t="s">
        <v>10981</v>
      </c>
      <c r="B3021" t="s">
        <v>6881</v>
      </c>
      <c r="C3021" t="str">
        <f t="shared" si="94"/>
        <v>PICanto do Buriti</v>
      </c>
      <c r="D3021" s="11">
        <f>IF(A3021=A3020,'Cargos x vlr'!$G$4,'Cargos x vlr'!$F$4)</f>
        <v>200</v>
      </c>
      <c r="E3021" s="11">
        <f>IF(A3021=A3020,'Cargos x vlr'!$G$5,'Cargos x vlr'!$F$5)</f>
        <v>200</v>
      </c>
      <c r="F3021" s="11" t="str">
        <f t="shared" si="95"/>
        <v>Interior</v>
      </c>
    </row>
    <row r="3022" spans="1:6" x14ac:dyDescent="0.25">
      <c r="A3022" s="2" t="s">
        <v>10981</v>
      </c>
      <c r="B3022" t="s">
        <v>6900</v>
      </c>
      <c r="C3022" t="str">
        <f t="shared" si="94"/>
        <v>PICapitão de Campos</v>
      </c>
      <c r="D3022" s="11">
        <f>IF(A3022=A3021,'Cargos x vlr'!$G$4,'Cargos x vlr'!$F$4)</f>
        <v>200</v>
      </c>
      <c r="E3022" s="11">
        <f>IF(A3022=A3021,'Cargos x vlr'!$G$5,'Cargos x vlr'!$F$5)</f>
        <v>200</v>
      </c>
      <c r="F3022" s="11" t="str">
        <f t="shared" si="95"/>
        <v>Interior</v>
      </c>
    </row>
    <row r="3023" spans="1:6" x14ac:dyDescent="0.25">
      <c r="A3023" s="2" t="s">
        <v>10981</v>
      </c>
      <c r="B3023" t="s">
        <v>6921</v>
      </c>
      <c r="C3023" t="str">
        <f t="shared" si="94"/>
        <v>PICapitão Gervásio Oliveira</v>
      </c>
      <c r="D3023" s="11">
        <f>IF(A3023=A3022,'Cargos x vlr'!$G$4,'Cargos x vlr'!$F$4)</f>
        <v>200</v>
      </c>
      <c r="E3023" s="11">
        <f>IF(A3023=A3022,'Cargos x vlr'!$G$5,'Cargos x vlr'!$F$5)</f>
        <v>200</v>
      </c>
      <c r="F3023" s="11" t="str">
        <f t="shared" si="95"/>
        <v>Interior</v>
      </c>
    </row>
    <row r="3024" spans="1:6" x14ac:dyDescent="0.25">
      <c r="A3024" s="2" t="s">
        <v>10981</v>
      </c>
      <c r="B3024" t="s">
        <v>6317</v>
      </c>
      <c r="C3024" t="str">
        <f t="shared" si="94"/>
        <v>PICaracol</v>
      </c>
      <c r="D3024" s="11">
        <f>IF(A3024=A3023,'Cargos x vlr'!$G$4,'Cargos x vlr'!$F$4)</f>
        <v>200</v>
      </c>
      <c r="E3024" s="11">
        <f>IF(A3024=A3023,'Cargos x vlr'!$G$5,'Cargos x vlr'!$F$5)</f>
        <v>200</v>
      </c>
      <c r="F3024" s="11" t="str">
        <f t="shared" si="95"/>
        <v>Interior</v>
      </c>
    </row>
    <row r="3025" spans="1:6" x14ac:dyDescent="0.25">
      <c r="A3025" s="2" t="s">
        <v>10981</v>
      </c>
      <c r="B3025" t="s">
        <v>6961</v>
      </c>
      <c r="C3025" t="str">
        <f t="shared" si="94"/>
        <v>PICaraúbas do Piauí</v>
      </c>
      <c r="D3025" s="11">
        <f>IF(A3025=A3024,'Cargos x vlr'!$G$4,'Cargos x vlr'!$F$4)</f>
        <v>200</v>
      </c>
      <c r="E3025" s="11">
        <f>IF(A3025=A3024,'Cargos x vlr'!$G$5,'Cargos x vlr'!$F$5)</f>
        <v>200</v>
      </c>
      <c r="F3025" s="11" t="str">
        <f t="shared" si="95"/>
        <v>Interior</v>
      </c>
    </row>
    <row r="3026" spans="1:6" x14ac:dyDescent="0.25">
      <c r="A3026" s="2" t="s">
        <v>10981</v>
      </c>
      <c r="B3026" t="s">
        <v>6981</v>
      </c>
      <c r="C3026" t="str">
        <f t="shared" si="94"/>
        <v>PICaridade do Piauí</v>
      </c>
      <c r="D3026" s="11">
        <f>IF(A3026=A3025,'Cargos x vlr'!$G$4,'Cargos x vlr'!$F$4)</f>
        <v>200</v>
      </c>
      <c r="E3026" s="11">
        <f>IF(A3026=A3025,'Cargos x vlr'!$G$5,'Cargos x vlr'!$F$5)</f>
        <v>200</v>
      </c>
      <c r="F3026" s="11" t="str">
        <f t="shared" si="95"/>
        <v>Interior</v>
      </c>
    </row>
    <row r="3027" spans="1:6" x14ac:dyDescent="0.25">
      <c r="A3027" s="2" t="s">
        <v>10981</v>
      </c>
      <c r="B3027" t="s">
        <v>7001</v>
      </c>
      <c r="C3027" t="str">
        <f t="shared" si="94"/>
        <v>PICastelo do Piauí</v>
      </c>
      <c r="D3027" s="11">
        <f>IF(A3027=A3026,'Cargos x vlr'!$G$4,'Cargos x vlr'!$F$4)</f>
        <v>200</v>
      </c>
      <c r="E3027" s="11">
        <f>IF(A3027=A3026,'Cargos x vlr'!$G$5,'Cargos x vlr'!$F$5)</f>
        <v>200</v>
      </c>
      <c r="F3027" s="11" t="str">
        <f t="shared" si="95"/>
        <v>Interior</v>
      </c>
    </row>
    <row r="3028" spans="1:6" x14ac:dyDescent="0.25">
      <c r="A3028" s="2" t="s">
        <v>10981</v>
      </c>
      <c r="B3028" t="s">
        <v>7020</v>
      </c>
      <c r="C3028" t="str">
        <f t="shared" si="94"/>
        <v>PICaxingó</v>
      </c>
      <c r="D3028" s="11">
        <f>IF(A3028=A3027,'Cargos x vlr'!$G$4,'Cargos x vlr'!$F$4)</f>
        <v>200</v>
      </c>
      <c r="E3028" s="11">
        <f>IF(A3028=A3027,'Cargos x vlr'!$G$5,'Cargos x vlr'!$F$5)</f>
        <v>200</v>
      </c>
      <c r="F3028" s="11" t="str">
        <f t="shared" si="95"/>
        <v>Interior</v>
      </c>
    </row>
    <row r="3029" spans="1:6" x14ac:dyDescent="0.25">
      <c r="A3029" s="2" t="s">
        <v>10981</v>
      </c>
      <c r="B3029" t="s">
        <v>7040</v>
      </c>
      <c r="C3029" t="str">
        <f t="shared" si="94"/>
        <v>PICocal</v>
      </c>
      <c r="D3029" s="11">
        <f>IF(A3029=A3028,'Cargos x vlr'!$G$4,'Cargos x vlr'!$F$4)</f>
        <v>200</v>
      </c>
      <c r="E3029" s="11">
        <f>IF(A3029=A3028,'Cargos x vlr'!$G$5,'Cargos x vlr'!$F$5)</f>
        <v>200</v>
      </c>
      <c r="F3029" s="11" t="str">
        <f t="shared" si="95"/>
        <v>Interior</v>
      </c>
    </row>
    <row r="3030" spans="1:6" x14ac:dyDescent="0.25">
      <c r="A3030" s="2" t="s">
        <v>10981</v>
      </c>
      <c r="B3030" t="s">
        <v>7060</v>
      </c>
      <c r="C3030" t="str">
        <f t="shared" si="94"/>
        <v>PICocal de Telha</v>
      </c>
      <c r="D3030" s="11">
        <f>IF(A3030=A3029,'Cargos x vlr'!$G$4,'Cargos x vlr'!$F$4)</f>
        <v>200</v>
      </c>
      <c r="E3030" s="11">
        <f>IF(A3030=A3029,'Cargos x vlr'!$G$5,'Cargos x vlr'!$F$5)</f>
        <v>200</v>
      </c>
      <c r="F3030" s="11" t="str">
        <f t="shared" si="95"/>
        <v>Interior</v>
      </c>
    </row>
    <row r="3031" spans="1:6" x14ac:dyDescent="0.25">
      <c r="A3031" s="2" t="s">
        <v>10981</v>
      </c>
      <c r="B3031" t="s">
        <v>7079</v>
      </c>
      <c r="C3031" t="str">
        <f t="shared" si="94"/>
        <v>PICocal dos Alves</v>
      </c>
      <c r="D3031" s="11">
        <f>IF(A3031=A3030,'Cargos x vlr'!$G$4,'Cargos x vlr'!$F$4)</f>
        <v>200</v>
      </c>
      <c r="E3031" s="11">
        <f>IF(A3031=A3030,'Cargos x vlr'!$G$5,'Cargos x vlr'!$F$5)</f>
        <v>200</v>
      </c>
      <c r="F3031" s="11" t="str">
        <f t="shared" si="95"/>
        <v>Interior</v>
      </c>
    </row>
    <row r="3032" spans="1:6" x14ac:dyDescent="0.25">
      <c r="A3032" s="2" t="s">
        <v>10981</v>
      </c>
      <c r="B3032" t="s">
        <v>7098</v>
      </c>
      <c r="C3032" t="str">
        <f t="shared" si="94"/>
        <v>PICoivaras</v>
      </c>
      <c r="D3032" s="11">
        <f>IF(A3032=A3031,'Cargos x vlr'!$G$4,'Cargos x vlr'!$F$4)</f>
        <v>200</v>
      </c>
      <c r="E3032" s="11">
        <f>IF(A3032=A3031,'Cargos x vlr'!$G$5,'Cargos x vlr'!$F$5)</f>
        <v>200</v>
      </c>
      <c r="F3032" s="11" t="str">
        <f t="shared" si="95"/>
        <v>Interior</v>
      </c>
    </row>
    <row r="3033" spans="1:6" x14ac:dyDescent="0.25">
      <c r="A3033" s="2" t="s">
        <v>10981</v>
      </c>
      <c r="B3033" t="s">
        <v>7117</v>
      </c>
      <c r="C3033" t="str">
        <f t="shared" si="94"/>
        <v>PIColônia do Gurguéia</v>
      </c>
      <c r="D3033" s="11">
        <f>IF(A3033=A3032,'Cargos x vlr'!$G$4,'Cargos x vlr'!$F$4)</f>
        <v>200</v>
      </c>
      <c r="E3033" s="11">
        <f>IF(A3033=A3032,'Cargos x vlr'!$G$5,'Cargos x vlr'!$F$5)</f>
        <v>200</v>
      </c>
      <c r="F3033" s="11" t="str">
        <f t="shared" si="95"/>
        <v>Interior</v>
      </c>
    </row>
    <row r="3034" spans="1:6" x14ac:dyDescent="0.25">
      <c r="A3034" s="2" t="s">
        <v>10981</v>
      </c>
      <c r="B3034" t="s">
        <v>7137</v>
      </c>
      <c r="C3034" t="str">
        <f t="shared" si="94"/>
        <v>PIColônia do Piauí</v>
      </c>
      <c r="D3034" s="11">
        <f>IF(A3034=A3033,'Cargos x vlr'!$G$4,'Cargos x vlr'!$F$4)</f>
        <v>200</v>
      </c>
      <c r="E3034" s="11">
        <f>IF(A3034=A3033,'Cargos x vlr'!$G$5,'Cargos x vlr'!$F$5)</f>
        <v>200</v>
      </c>
      <c r="F3034" s="11" t="str">
        <f t="shared" si="95"/>
        <v>Interior</v>
      </c>
    </row>
    <row r="3035" spans="1:6" x14ac:dyDescent="0.25">
      <c r="A3035" s="2" t="s">
        <v>10981</v>
      </c>
      <c r="B3035" t="s">
        <v>7155</v>
      </c>
      <c r="C3035" t="str">
        <f t="shared" si="94"/>
        <v>PIConceição do Canindé</v>
      </c>
      <c r="D3035" s="11">
        <f>IF(A3035=A3034,'Cargos x vlr'!$G$4,'Cargos x vlr'!$F$4)</f>
        <v>200</v>
      </c>
      <c r="E3035" s="11">
        <f>IF(A3035=A3034,'Cargos x vlr'!$G$5,'Cargos x vlr'!$F$5)</f>
        <v>200</v>
      </c>
      <c r="F3035" s="11" t="str">
        <f t="shared" si="95"/>
        <v>Interior</v>
      </c>
    </row>
    <row r="3036" spans="1:6" x14ac:dyDescent="0.25">
      <c r="A3036" s="2" t="s">
        <v>10981</v>
      </c>
      <c r="B3036" t="s">
        <v>7174</v>
      </c>
      <c r="C3036" t="str">
        <f t="shared" si="94"/>
        <v>PICoronel José Dias</v>
      </c>
      <c r="D3036" s="11">
        <f>IF(A3036=A3035,'Cargos x vlr'!$G$4,'Cargos x vlr'!$F$4)</f>
        <v>200</v>
      </c>
      <c r="E3036" s="11">
        <f>IF(A3036=A3035,'Cargos x vlr'!$G$5,'Cargos x vlr'!$F$5)</f>
        <v>200</v>
      </c>
      <c r="F3036" s="11" t="str">
        <f t="shared" si="95"/>
        <v>Interior</v>
      </c>
    </row>
    <row r="3037" spans="1:6" x14ac:dyDescent="0.25">
      <c r="A3037" s="2" t="s">
        <v>10981</v>
      </c>
      <c r="B3037" t="s">
        <v>7193</v>
      </c>
      <c r="C3037" t="str">
        <f t="shared" si="94"/>
        <v>PICorrente</v>
      </c>
      <c r="D3037" s="11">
        <f>IF(A3037=A3036,'Cargos x vlr'!$G$4,'Cargos x vlr'!$F$4)</f>
        <v>200</v>
      </c>
      <c r="E3037" s="11">
        <f>IF(A3037=A3036,'Cargos x vlr'!$G$5,'Cargos x vlr'!$F$5)</f>
        <v>200</v>
      </c>
      <c r="F3037" s="11" t="str">
        <f t="shared" si="95"/>
        <v>Interior</v>
      </c>
    </row>
    <row r="3038" spans="1:6" x14ac:dyDescent="0.25">
      <c r="A3038" s="2" t="s">
        <v>10981</v>
      </c>
      <c r="B3038" t="s">
        <v>7210</v>
      </c>
      <c r="C3038" t="str">
        <f t="shared" si="94"/>
        <v>PICristalândia do Piauí</v>
      </c>
      <c r="D3038" s="11">
        <f>IF(A3038=A3037,'Cargos x vlr'!$G$4,'Cargos x vlr'!$F$4)</f>
        <v>200</v>
      </c>
      <c r="E3038" s="11">
        <f>IF(A3038=A3037,'Cargos x vlr'!$G$5,'Cargos x vlr'!$F$5)</f>
        <v>200</v>
      </c>
      <c r="F3038" s="11" t="str">
        <f t="shared" si="95"/>
        <v>Interior</v>
      </c>
    </row>
    <row r="3039" spans="1:6" x14ac:dyDescent="0.25">
      <c r="A3039" s="2" t="s">
        <v>10981</v>
      </c>
      <c r="B3039" t="s">
        <v>7228</v>
      </c>
      <c r="C3039" t="str">
        <f t="shared" si="94"/>
        <v>PICristino Castro</v>
      </c>
      <c r="D3039" s="11">
        <f>IF(A3039=A3038,'Cargos x vlr'!$G$4,'Cargos x vlr'!$F$4)</f>
        <v>200</v>
      </c>
      <c r="E3039" s="11">
        <f>IF(A3039=A3038,'Cargos x vlr'!$G$5,'Cargos x vlr'!$F$5)</f>
        <v>200</v>
      </c>
      <c r="F3039" s="11" t="str">
        <f t="shared" si="95"/>
        <v>Interior</v>
      </c>
    </row>
    <row r="3040" spans="1:6" x14ac:dyDescent="0.25">
      <c r="A3040" s="2" t="s">
        <v>10981</v>
      </c>
      <c r="B3040" t="s">
        <v>7246</v>
      </c>
      <c r="C3040" t="str">
        <f t="shared" si="94"/>
        <v>PICurimatá</v>
      </c>
      <c r="D3040" s="11">
        <f>IF(A3040=A3039,'Cargos x vlr'!$G$4,'Cargos x vlr'!$F$4)</f>
        <v>200</v>
      </c>
      <c r="E3040" s="11">
        <f>IF(A3040=A3039,'Cargos x vlr'!$G$5,'Cargos x vlr'!$F$5)</f>
        <v>200</v>
      </c>
      <c r="F3040" s="11" t="str">
        <f t="shared" si="95"/>
        <v>Interior</v>
      </c>
    </row>
    <row r="3041" spans="1:6" x14ac:dyDescent="0.25">
      <c r="A3041" s="2" t="s">
        <v>10981</v>
      </c>
      <c r="B3041" t="s">
        <v>7265</v>
      </c>
      <c r="C3041" t="str">
        <f t="shared" si="94"/>
        <v>PICurrais</v>
      </c>
      <c r="D3041" s="11">
        <f>IF(A3041=A3040,'Cargos x vlr'!$G$4,'Cargos x vlr'!$F$4)</f>
        <v>200</v>
      </c>
      <c r="E3041" s="11">
        <f>IF(A3041=A3040,'Cargos x vlr'!$G$5,'Cargos x vlr'!$F$5)</f>
        <v>200</v>
      </c>
      <c r="F3041" s="11" t="str">
        <f t="shared" si="95"/>
        <v>Interior</v>
      </c>
    </row>
    <row r="3042" spans="1:6" x14ac:dyDescent="0.25">
      <c r="A3042" s="2" t="s">
        <v>10981</v>
      </c>
      <c r="B3042" t="s">
        <v>7284</v>
      </c>
      <c r="C3042" t="str">
        <f t="shared" si="94"/>
        <v>PICurral Novo do Piauí</v>
      </c>
      <c r="D3042" s="11">
        <f>IF(A3042=A3041,'Cargos x vlr'!$G$4,'Cargos x vlr'!$F$4)</f>
        <v>200</v>
      </c>
      <c r="E3042" s="11">
        <f>IF(A3042=A3041,'Cargos x vlr'!$G$5,'Cargos x vlr'!$F$5)</f>
        <v>200</v>
      </c>
      <c r="F3042" s="11" t="str">
        <f t="shared" si="95"/>
        <v>Interior</v>
      </c>
    </row>
    <row r="3043" spans="1:6" x14ac:dyDescent="0.25">
      <c r="A3043" s="2" t="s">
        <v>10981</v>
      </c>
      <c r="B3043" t="s">
        <v>7302</v>
      </c>
      <c r="C3043" t="str">
        <f t="shared" si="94"/>
        <v>PICurralinhos</v>
      </c>
      <c r="D3043" s="11">
        <f>IF(A3043=A3042,'Cargos x vlr'!$G$4,'Cargos x vlr'!$F$4)</f>
        <v>200</v>
      </c>
      <c r="E3043" s="11">
        <f>IF(A3043=A3042,'Cargos x vlr'!$G$5,'Cargos x vlr'!$F$5)</f>
        <v>200</v>
      </c>
      <c r="F3043" s="11" t="str">
        <f t="shared" si="95"/>
        <v>Interior</v>
      </c>
    </row>
    <row r="3044" spans="1:6" x14ac:dyDescent="0.25">
      <c r="A3044" s="2" t="s">
        <v>10981</v>
      </c>
      <c r="B3044" t="s">
        <v>7321</v>
      </c>
      <c r="C3044" t="str">
        <f t="shared" si="94"/>
        <v>PIDemerval Lobão</v>
      </c>
      <c r="D3044" s="11">
        <f>IF(A3044=A3043,'Cargos x vlr'!$G$4,'Cargos x vlr'!$F$4)</f>
        <v>200</v>
      </c>
      <c r="E3044" s="11">
        <f>IF(A3044=A3043,'Cargos x vlr'!$G$5,'Cargos x vlr'!$F$5)</f>
        <v>200</v>
      </c>
      <c r="F3044" s="11" t="str">
        <f t="shared" si="95"/>
        <v>Interior</v>
      </c>
    </row>
    <row r="3045" spans="1:6" x14ac:dyDescent="0.25">
      <c r="A3045" s="2" t="s">
        <v>10981</v>
      </c>
      <c r="B3045" t="s">
        <v>7339</v>
      </c>
      <c r="C3045" t="str">
        <f t="shared" si="94"/>
        <v>PIDirceu Arcoverde</v>
      </c>
      <c r="D3045" s="11">
        <f>IF(A3045=A3044,'Cargos x vlr'!$G$4,'Cargos x vlr'!$F$4)</f>
        <v>200</v>
      </c>
      <c r="E3045" s="11">
        <f>IF(A3045=A3044,'Cargos x vlr'!$G$5,'Cargos x vlr'!$F$5)</f>
        <v>200</v>
      </c>
      <c r="F3045" s="11" t="str">
        <f t="shared" si="95"/>
        <v>Interior</v>
      </c>
    </row>
    <row r="3046" spans="1:6" x14ac:dyDescent="0.25">
      <c r="A3046" s="2" t="s">
        <v>10981</v>
      </c>
      <c r="B3046" t="s">
        <v>7358</v>
      </c>
      <c r="C3046" t="str">
        <f t="shared" si="94"/>
        <v>PIDom Expedito Lopes</v>
      </c>
      <c r="D3046" s="11">
        <f>IF(A3046=A3045,'Cargos x vlr'!$G$4,'Cargos x vlr'!$F$4)</f>
        <v>200</v>
      </c>
      <c r="E3046" s="11">
        <f>IF(A3046=A3045,'Cargos x vlr'!$G$5,'Cargos x vlr'!$F$5)</f>
        <v>200</v>
      </c>
      <c r="F3046" s="11" t="str">
        <f t="shared" si="95"/>
        <v>Interior</v>
      </c>
    </row>
    <row r="3047" spans="1:6" x14ac:dyDescent="0.25">
      <c r="A3047" s="2" t="s">
        <v>10981</v>
      </c>
      <c r="B3047" t="s">
        <v>7376</v>
      </c>
      <c r="C3047" t="str">
        <f t="shared" si="94"/>
        <v>PIDom Inocêncio</v>
      </c>
      <c r="D3047" s="11">
        <f>IF(A3047=A3046,'Cargos x vlr'!$G$4,'Cargos x vlr'!$F$4)</f>
        <v>200</v>
      </c>
      <c r="E3047" s="11">
        <f>IF(A3047=A3046,'Cargos x vlr'!$G$5,'Cargos x vlr'!$F$5)</f>
        <v>200</v>
      </c>
      <c r="F3047" s="11" t="str">
        <f t="shared" si="95"/>
        <v>Interior</v>
      </c>
    </row>
    <row r="3048" spans="1:6" x14ac:dyDescent="0.25">
      <c r="A3048" s="2" t="s">
        <v>10981</v>
      </c>
      <c r="B3048" t="s">
        <v>7394</v>
      </c>
      <c r="C3048" t="str">
        <f t="shared" si="94"/>
        <v>PIDomingos Mourão</v>
      </c>
      <c r="D3048" s="11">
        <f>IF(A3048=A3047,'Cargos x vlr'!$G$4,'Cargos x vlr'!$F$4)</f>
        <v>200</v>
      </c>
      <c r="E3048" s="11">
        <f>IF(A3048=A3047,'Cargos x vlr'!$G$5,'Cargos x vlr'!$F$5)</f>
        <v>200</v>
      </c>
      <c r="F3048" s="11" t="str">
        <f t="shared" si="95"/>
        <v>Interior</v>
      </c>
    </row>
    <row r="3049" spans="1:6" x14ac:dyDescent="0.25">
      <c r="A3049" s="2" t="s">
        <v>10981</v>
      </c>
      <c r="B3049" t="s">
        <v>7412</v>
      </c>
      <c r="C3049" t="str">
        <f t="shared" si="94"/>
        <v>PIElesbão Veloso</v>
      </c>
      <c r="D3049" s="11">
        <f>IF(A3049=A3048,'Cargos x vlr'!$G$4,'Cargos x vlr'!$F$4)</f>
        <v>200</v>
      </c>
      <c r="E3049" s="11">
        <f>IF(A3049=A3048,'Cargos x vlr'!$G$5,'Cargos x vlr'!$F$5)</f>
        <v>200</v>
      </c>
      <c r="F3049" s="11" t="str">
        <f t="shared" si="95"/>
        <v>Interior</v>
      </c>
    </row>
    <row r="3050" spans="1:6" x14ac:dyDescent="0.25">
      <c r="A3050" s="2" t="s">
        <v>10981</v>
      </c>
      <c r="B3050" t="s">
        <v>7428</v>
      </c>
      <c r="C3050" t="str">
        <f t="shared" si="94"/>
        <v>PIEliseu Martins</v>
      </c>
      <c r="D3050" s="11">
        <f>IF(A3050=A3049,'Cargos x vlr'!$G$4,'Cargos x vlr'!$F$4)</f>
        <v>200</v>
      </c>
      <c r="E3050" s="11">
        <f>IF(A3050=A3049,'Cargos x vlr'!$G$5,'Cargos x vlr'!$F$5)</f>
        <v>200</v>
      </c>
      <c r="F3050" s="11" t="str">
        <f t="shared" si="95"/>
        <v>Interior</v>
      </c>
    </row>
    <row r="3051" spans="1:6" x14ac:dyDescent="0.25">
      <c r="A3051" s="2" t="s">
        <v>10981</v>
      </c>
      <c r="B3051" t="s">
        <v>6909</v>
      </c>
      <c r="C3051" t="str">
        <f t="shared" si="94"/>
        <v>PIEsperantina</v>
      </c>
      <c r="D3051" s="11">
        <f>IF(A3051=A3050,'Cargos x vlr'!$G$4,'Cargos x vlr'!$F$4)</f>
        <v>200</v>
      </c>
      <c r="E3051" s="11">
        <f>IF(A3051=A3050,'Cargos x vlr'!$G$5,'Cargos x vlr'!$F$5)</f>
        <v>200</v>
      </c>
      <c r="F3051" s="11" t="str">
        <f t="shared" si="95"/>
        <v>Interior</v>
      </c>
    </row>
    <row r="3052" spans="1:6" x14ac:dyDescent="0.25">
      <c r="A3052" s="2" t="s">
        <v>10981</v>
      </c>
      <c r="B3052" t="s">
        <v>7462</v>
      </c>
      <c r="C3052" t="str">
        <f t="shared" si="94"/>
        <v>PIFartura do Piauí</v>
      </c>
      <c r="D3052" s="11">
        <f>IF(A3052=A3051,'Cargos x vlr'!$G$4,'Cargos x vlr'!$F$4)</f>
        <v>200</v>
      </c>
      <c r="E3052" s="11">
        <f>IF(A3052=A3051,'Cargos x vlr'!$G$5,'Cargos x vlr'!$F$5)</f>
        <v>200</v>
      </c>
      <c r="F3052" s="11" t="str">
        <f t="shared" si="95"/>
        <v>Interior</v>
      </c>
    </row>
    <row r="3053" spans="1:6" x14ac:dyDescent="0.25">
      <c r="A3053" s="2" t="s">
        <v>10981</v>
      </c>
      <c r="B3053" t="s">
        <v>7479</v>
      </c>
      <c r="C3053" t="str">
        <f t="shared" si="94"/>
        <v>PIFlores do Piauí</v>
      </c>
      <c r="D3053" s="11">
        <f>IF(A3053=A3052,'Cargos x vlr'!$G$4,'Cargos x vlr'!$F$4)</f>
        <v>200</v>
      </c>
      <c r="E3053" s="11">
        <f>IF(A3053=A3052,'Cargos x vlr'!$G$5,'Cargos x vlr'!$F$5)</f>
        <v>200</v>
      </c>
      <c r="F3053" s="11" t="str">
        <f t="shared" si="95"/>
        <v>Interior</v>
      </c>
    </row>
    <row r="3054" spans="1:6" x14ac:dyDescent="0.25">
      <c r="A3054" s="2" t="s">
        <v>10981</v>
      </c>
      <c r="B3054" t="s">
        <v>7494</v>
      </c>
      <c r="C3054" t="str">
        <f t="shared" si="94"/>
        <v>PIFloresta do Piauí</v>
      </c>
      <c r="D3054" s="11">
        <f>IF(A3054=A3053,'Cargos x vlr'!$G$4,'Cargos x vlr'!$F$4)</f>
        <v>200</v>
      </c>
      <c r="E3054" s="11">
        <f>IF(A3054=A3053,'Cargos x vlr'!$G$5,'Cargos x vlr'!$F$5)</f>
        <v>200</v>
      </c>
      <c r="F3054" s="11" t="str">
        <f t="shared" si="95"/>
        <v>Interior</v>
      </c>
    </row>
    <row r="3055" spans="1:6" x14ac:dyDescent="0.25">
      <c r="A3055" s="2" t="s">
        <v>10981</v>
      </c>
      <c r="B3055" t="s">
        <v>7510</v>
      </c>
      <c r="C3055" t="str">
        <f t="shared" si="94"/>
        <v>PIFloriano</v>
      </c>
      <c r="D3055" s="11">
        <f>IF(A3055=A3054,'Cargos x vlr'!$G$4,'Cargos x vlr'!$F$4)</f>
        <v>200</v>
      </c>
      <c r="E3055" s="11">
        <f>IF(A3055=A3054,'Cargos x vlr'!$G$5,'Cargos x vlr'!$F$5)</f>
        <v>200</v>
      </c>
      <c r="F3055" s="11" t="str">
        <f t="shared" si="95"/>
        <v>Interior</v>
      </c>
    </row>
    <row r="3056" spans="1:6" x14ac:dyDescent="0.25">
      <c r="A3056" s="2" t="s">
        <v>10981</v>
      </c>
      <c r="B3056" t="s">
        <v>7527</v>
      </c>
      <c r="C3056" t="str">
        <f t="shared" si="94"/>
        <v>PIFrancinópolis</v>
      </c>
      <c r="D3056" s="11">
        <f>IF(A3056=A3055,'Cargos x vlr'!$G$4,'Cargos x vlr'!$F$4)</f>
        <v>200</v>
      </c>
      <c r="E3056" s="11">
        <f>IF(A3056=A3055,'Cargos x vlr'!$G$5,'Cargos x vlr'!$F$5)</f>
        <v>200</v>
      </c>
      <c r="F3056" s="11" t="str">
        <f t="shared" si="95"/>
        <v>Interior</v>
      </c>
    </row>
    <row r="3057" spans="1:6" x14ac:dyDescent="0.25">
      <c r="A3057" s="2" t="s">
        <v>10981</v>
      </c>
      <c r="B3057" t="s">
        <v>7542</v>
      </c>
      <c r="C3057" t="str">
        <f t="shared" si="94"/>
        <v>PIFrancisco Ayres</v>
      </c>
      <c r="D3057" s="11">
        <f>IF(A3057=A3056,'Cargos x vlr'!$G$4,'Cargos x vlr'!$F$4)</f>
        <v>200</v>
      </c>
      <c r="E3057" s="11">
        <f>IF(A3057=A3056,'Cargos x vlr'!$G$5,'Cargos x vlr'!$F$5)</f>
        <v>200</v>
      </c>
      <c r="F3057" s="11" t="str">
        <f t="shared" si="95"/>
        <v>Interior</v>
      </c>
    </row>
    <row r="3058" spans="1:6" x14ac:dyDescent="0.25">
      <c r="A3058" s="2" t="s">
        <v>10981</v>
      </c>
      <c r="B3058" t="s">
        <v>7557</v>
      </c>
      <c r="C3058" t="str">
        <f t="shared" si="94"/>
        <v>PIFrancisco Macedo</v>
      </c>
      <c r="D3058" s="11">
        <f>IF(A3058=A3057,'Cargos x vlr'!$G$4,'Cargos x vlr'!$F$4)</f>
        <v>200</v>
      </c>
      <c r="E3058" s="11">
        <f>IF(A3058=A3057,'Cargos x vlr'!$G$5,'Cargos x vlr'!$F$5)</f>
        <v>200</v>
      </c>
      <c r="F3058" s="11" t="str">
        <f t="shared" si="95"/>
        <v>Interior</v>
      </c>
    </row>
    <row r="3059" spans="1:6" x14ac:dyDescent="0.25">
      <c r="A3059" s="2" t="s">
        <v>10981</v>
      </c>
      <c r="B3059" t="s">
        <v>7574</v>
      </c>
      <c r="C3059" t="str">
        <f t="shared" si="94"/>
        <v>PIFrancisco Santos</v>
      </c>
      <c r="D3059" s="11">
        <f>IF(A3059=A3058,'Cargos x vlr'!$G$4,'Cargos x vlr'!$F$4)</f>
        <v>200</v>
      </c>
      <c r="E3059" s="11">
        <f>IF(A3059=A3058,'Cargos x vlr'!$G$5,'Cargos x vlr'!$F$5)</f>
        <v>200</v>
      </c>
      <c r="F3059" s="11" t="str">
        <f t="shared" si="95"/>
        <v>Interior</v>
      </c>
    </row>
    <row r="3060" spans="1:6" x14ac:dyDescent="0.25">
      <c r="A3060" s="2" t="s">
        <v>10981</v>
      </c>
      <c r="B3060" t="s">
        <v>7590</v>
      </c>
      <c r="C3060" t="str">
        <f t="shared" si="94"/>
        <v>PIFronteiras</v>
      </c>
      <c r="D3060" s="11">
        <f>IF(A3060=A3059,'Cargos x vlr'!$G$4,'Cargos x vlr'!$F$4)</f>
        <v>200</v>
      </c>
      <c r="E3060" s="11">
        <f>IF(A3060=A3059,'Cargos x vlr'!$G$5,'Cargos x vlr'!$F$5)</f>
        <v>200</v>
      </c>
      <c r="F3060" s="11" t="str">
        <f t="shared" si="95"/>
        <v>Interior</v>
      </c>
    </row>
    <row r="3061" spans="1:6" x14ac:dyDescent="0.25">
      <c r="A3061" s="2" t="s">
        <v>10981</v>
      </c>
      <c r="B3061" t="s">
        <v>7607</v>
      </c>
      <c r="C3061" t="str">
        <f t="shared" si="94"/>
        <v>PIGeminiano</v>
      </c>
      <c r="D3061" s="11">
        <f>IF(A3061=A3060,'Cargos x vlr'!$G$4,'Cargos x vlr'!$F$4)</f>
        <v>200</v>
      </c>
      <c r="E3061" s="11">
        <f>IF(A3061=A3060,'Cargos x vlr'!$G$5,'Cargos x vlr'!$F$5)</f>
        <v>200</v>
      </c>
      <c r="F3061" s="11" t="str">
        <f t="shared" si="95"/>
        <v>Interior</v>
      </c>
    </row>
    <row r="3062" spans="1:6" x14ac:dyDescent="0.25">
      <c r="A3062" s="2" t="s">
        <v>10981</v>
      </c>
      <c r="B3062" t="s">
        <v>7624</v>
      </c>
      <c r="C3062" t="str">
        <f t="shared" si="94"/>
        <v>PIGilbués</v>
      </c>
      <c r="D3062" s="11">
        <f>IF(A3062=A3061,'Cargos x vlr'!$G$4,'Cargos x vlr'!$F$4)</f>
        <v>200</v>
      </c>
      <c r="E3062" s="11">
        <f>IF(A3062=A3061,'Cargos x vlr'!$G$5,'Cargos x vlr'!$F$5)</f>
        <v>200</v>
      </c>
      <c r="F3062" s="11" t="str">
        <f t="shared" si="95"/>
        <v>Interior</v>
      </c>
    </row>
    <row r="3063" spans="1:6" x14ac:dyDescent="0.25">
      <c r="A3063" s="2" t="s">
        <v>10981</v>
      </c>
      <c r="B3063" t="s">
        <v>7641</v>
      </c>
      <c r="C3063" t="str">
        <f t="shared" si="94"/>
        <v>PIGuadalupe</v>
      </c>
      <c r="D3063" s="11">
        <f>IF(A3063=A3062,'Cargos x vlr'!$G$4,'Cargos x vlr'!$F$4)</f>
        <v>200</v>
      </c>
      <c r="E3063" s="11">
        <f>IF(A3063=A3062,'Cargos x vlr'!$G$5,'Cargos x vlr'!$F$5)</f>
        <v>200</v>
      </c>
      <c r="F3063" s="11" t="str">
        <f t="shared" si="95"/>
        <v>Interior</v>
      </c>
    </row>
    <row r="3064" spans="1:6" x14ac:dyDescent="0.25">
      <c r="A3064" s="2" t="s">
        <v>10981</v>
      </c>
      <c r="B3064" t="s">
        <v>7658</v>
      </c>
      <c r="C3064" t="str">
        <f t="shared" si="94"/>
        <v>PIGuaribas</v>
      </c>
      <c r="D3064" s="11">
        <f>IF(A3064=A3063,'Cargos x vlr'!$G$4,'Cargos x vlr'!$F$4)</f>
        <v>200</v>
      </c>
      <c r="E3064" s="11">
        <f>IF(A3064=A3063,'Cargos x vlr'!$G$5,'Cargos x vlr'!$F$5)</f>
        <v>200</v>
      </c>
      <c r="F3064" s="11" t="str">
        <f t="shared" si="95"/>
        <v>Interior</v>
      </c>
    </row>
    <row r="3065" spans="1:6" x14ac:dyDescent="0.25">
      <c r="A3065" s="2" t="s">
        <v>10981</v>
      </c>
      <c r="B3065" t="s">
        <v>7674</v>
      </c>
      <c r="C3065" t="str">
        <f t="shared" si="94"/>
        <v>PIHugo Napoleão</v>
      </c>
      <c r="D3065" s="11">
        <f>IF(A3065=A3064,'Cargos x vlr'!$G$4,'Cargos x vlr'!$F$4)</f>
        <v>200</v>
      </c>
      <c r="E3065" s="11">
        <f>IF(A3065=A3064,'Cargos x vlr'!$G$5,'Cargos x vlr'!$F$5)</f>
        <v>200</v>
      </c>
      <c r="F3065" s="11" t="str">
        <f t="shared" si="95"/>
        <v>Interior</v>
      </c>
    </row>
    <row r="3066" spans="1:6" x14ac:dyDescent="0.25">
      <c r="A3066" s="2" t="s">
        <v>10981</v>
      </c>
      <c r="B3066" t="s">
        <v>7688</v>
      </c>
      <c r="C3066" t="str">
        <f t="shared" si="94"/>
        <v>PIIlha Grande</v>
      </c>
      <c r="D3066" s="11">
        <f>IF(A3066=A3065,'Cargos x vlr'!$G$4,'Cargos x vlr'!$F$4)</f>
        <v>200</v>
      </c>
      <c r="E3066" s="11">
        <f>IF(A3066=A3065,'Cargos x vlr'!$G$5,'Cargos x vlr'!$F$5)</f>
        <v>200</v>
      </c>
      <c r="F3066" s="11" t="str">
        <f t="shared" si="95"/>
        <v>Interior</v>
      </c>
    </row>
    <row r="3067" spans="1:6" x14ac:dyDescent="0.25">
      <c r="A3067" s="2" t="s">
        <v>10981</v>
      </c>
      <c r="B3067" t="s">
        <v>7704</v>
      </c>
      <c r="C3067" t="str">
        <f t="shared" si="94"/>
        <v>PIInhuma</v>
      </c>
      <c r="D3067" s="11">
        <f>IF(A3067=A3066,'Cargos x vlr'!$G$4,'Cargos x vlr'!$F$4)</f>
        <v>200</v>
      </c>
      <c r="E3067" s="11">
        <f>IF(A3067=A3066,'Cargos x vlr'!$G$5,'Cargos x vlr'!$F$5)</f>
        <v>200</v>
      </c>
      <c r="F3067" s="11" t="str">
        <f t="shared" si="95"/>
        <v>Interior</v>
      </c>
    </row>
    <row r="3068" spans="1:6" x14ac:dyDescent="0.25">
      <c r="A3068" s="2" t="s">
        <v>10981</v>
      </c>
      <c r="B3068" t="s">
        <v>7718</v>
      </c>
      <c r="C3068" t="str">
        <f t="shared" si="94"/>
        <v>PIIpiranga do Piauí</v>
      </c>
      <c r="D3068" s="11">
        <f>IF(A3068=A3067,'Cargos x vlr'!$G$4,'Cargos x vlr'!$F$4)</f>
        <v>200</v>
      </c>
      <c r="E3068" s="11">
        <f>IF(A3068=A3067,'Cargos x vlr'!$G$5,'Cargos x vlr'!$F$5)</f>
        <v>200</v>
      </c>
      <c r="F3068" s="11" t="str">
        <f t="shared" si="95"/>
        <v>Interior</v>
      </c>
    </row>
    <row r="3069" spans="1:6" x14ac:dyDescent="0.25">
      <c r="A3069" s="2" t="s">
        <v>10981</v>
      </c>
      <c r="B3069" t="s">
        <v>7734</v>
      </c>
      <c r="C3069" t="str">
        <f t="shared" si="94"/>
        <v>PIIsaías Coelho</v>
      </c>
      <c r="D3069" s="11">
        <f>IF(A3069=A3068,'Cargos x vlr'!$G$4,'Cargos x vlr'!$F$4)</f>
        <v>200</v>
      </c>
      <c r="E3069" s="11">
        <f>IF(A3069=A3068,'Cargos x vlr'!$G$5,'Cargos x vlr'!$F$5)</f>
        <v>200</v>
      </c>
      <c r="F3069" s="11" t="str">
        <f t="shared" si="95"/>
        <v>Interior</v>
      </c>
    </row>
    <row r="3070" spans="1:6" x14ac:dyDescent="0.25">
      <c r="A3070" s="2" t="s">
        <v>10981</v>
      </c>
      <c r="B3070" t="s">
        <v>7749</v>
      </c>
      <c r="C3070" t="str">
        <f t="shared" si="94"/>
        <v>PIItainópolis</v>
      </c>
      <c r="D3070" s="11">
        <f>IF(A3070=A3069,'Cargos x vlr'!$G$4,'Cargos x vlr'!$F$4)</f>
        <v>200</v>
      </c>
      <c r="E3070" s="11">
        <f>IF(A3070=A3069,'Cargos x vlr'!$G$5,'Cargos x vlr'!$F$5)</f>
        <v>200</v>
      </c>
      <c r="F3070" s="11" t="str">
        <f t="shared" si="95"/>
        <v>Interior</v>
      </c>
    </row>
    <row r="3071" spans="1:6" x14ac:dyDescent="0.25">
      <c r="A3071" s="2" t="s">
        <v>10981</v>
      </c>
      <c r="B3071" t="s">
        <v>7765</v>
      </c>
      <c r="C3071" t="str">
        <f t="shared" si="94"/>
        <v>PIItaueira</v>
      </c>
      <c r="D3071" s="11">
        <f>IF(A3071=A3070,'Cargos x vlr'!$G$4,'Cargos x vlr'!$F$4)</f>
        <v>200</v>
      </c>
      <c r="E3071" s="11">
        <f>IF(A3071=A3070,'Cargos x vlr'!$G$5,'Cargos x vlr'!$F$5)</f>
        <v>200</v>
      </c>
      <c r="F3071" s="11" t="str">
        <f t="shared" si="95"/>
        <v>Interior</v>
      </c>
    </row>
    <row r="3072" spans="1:6" x14ac:dyDescent="0.25">
      <c r="A3072" s="2" t="s">
        <v>10981</v>
      </c>
      <c r="B3072" t="s">
        <v>7781</v>
      </c>
      <c r="C3072" t="str">
        <f t="shared" si="94"/>
        <v>PIJacobina do Piauí</v>
      </c>
      <c r="D3072" s="11">
        <f>IF(A3072=A3071,'Cargos x vlr'!$G$4,'Cargos x vlr'!$F$4)</f>
        <v>200</v>
      </c>
      <c r="E3072" s="11">
        <f>IF(A3072=A3071,'Cargos x vlr'!$G$5,'Cargos x vlr'!$F$5)</f>
        <v>200</v>
      </c>
      <c r="F3072" s="11" t="str">
        <f t="shared" si="95"/>
        <v>Interior</v>
      </c>
    </row>
    <row r="3073" spans="1:6" x14ac:dyDescent="0.25">
      <c r="A3073" s="2" t="s">
        <v>10981</v>
      </c>
      <c r="B3073" t="s">
        <v>7795</v>
      </c>
      <c r="C3073" t="str">
        <f t="shared" si="94"/>
        <v>PIJaicós</v>
      </c>
      <c r="D3073" s="11">
        <f>IF(A3073=A3072,'Cargos x vlr'!$G$4,'Cargos x vlr'!$F$4)</f>
        <v>200</v>
      </c>
      <c r="E3073" s="11">
        <f>IF(A3073=A3072,'Cargos x vlr'!$G$5,'Cargos x vlr'!$F$5)</f>
        <v>200</v>
      </c>
      <c r="F3073" s="11" t="str">
        <f t="shared" si="95"/>
        <v>Interior</v>
      </c>
    </row>
    <row r="3074" spans="1:6" x14ac:dyDescent="0.25">
      <c r="A3074" s="2" t="s">
        <v>10981</v>
      </c>
      <c r="B3074" t="s">
        <v>7810</v>
      </c>
      <c r="C3074" t="str">
        <f t="shared" si="94"/>
        <v>PIJardim do Mulato</v>
      </c>
      <c r="D3074" s="11">
        <f>IF(A3074=A3073,'Cargos x vlr'!$G$4,'Cargos x vlr'!$F$4)</f>
        <v>200</v>
      </c>
      <c r="E3074" s="11">
        <f>IF(A3074=A3073,'Cargos x vlr'!$G$5,'Cargos x vlr'!$F$5)</f>
        <v>200</v>
      </c>
      <c r="F3074" s="11" t="str">
        <f t="shared" si="95"/>
        <v>Interior</v>
      </c>
    </row>
    <row r="3075" spans="1:6" x14ac:dyDescent="0.25">
      <c r="A3075" s="2" t="s">
        <v>10981</v>
      </c>
      <c r="B3075" t="s">
        <v>7826</v>
      </c>
      <c r="C3075" t="str">
        <f t="shared" ref="C3075:C3138" si="96">CONCATENATE(A3075,B3075)</f>
        <v>PIJatobá do Piauí</v>
      </c>
      <c r="D3075" s="11">
        <f>IF(A3075=A3074,'Cargos x vlr'!$G$4,'Cargos x vlr'!$F$4)</f>
        <v>200</v>
      </c>
      <c r="E3075" s="11">
        <f>IF(A3075=A3074,'Cargos x vlr'!$G$5,'Cargos x vlr'!$F$5)</f>
        <v>200</v>
      </c>
      <c r="F3075" s="11" t="str">
        <f t="shared" ref="F3075:F3138" si="97">IF(A3074=A3075,"Interior","Capital")</f>
        <v>Interior</v>
      </c>
    </row>
    <row r="3076" spans="1:6" x14ac:dyDescent="0.25">
      <c r="A3076" s="2" t="s">
        <v>10981</v>
      </c>
      <c r="B3076" t="s">
        <v>7840</v>
      </c>
      <c r="C3076" t="str">
        <f t="shared" si="96"/>
        <v>PIJerumenha</v>
      </c>
      <c r="D3076" s="11">
        <f>IF(A3076=A3075,'Cargos x vlr'!$G$4,'Cargos x vlr'!$F$4)</f>
        <v>200</v>
      </c>
      <c r="E3076" s="11">
        <f>IF(A3076=A3075,'Cargos x vlr'!$G$5,'Cargos x vlr'!$F$5)</f>
        <v>200</v>
      </c>
      <c r="F3076" s="11" t="str">
        <f t="shared" si="97"/>
        <v>Interior</v>
      </c>
    </row>
    <row r="3077" spans="1:6" x14ac:dyDescent="0.25">
      <c r="A3077" s="2" t="s">
        <v>10981</v>
      </c>
      <c r="B3077" t="s">
        <v>7855</v>
      </c>
      <c r="C3077" t="str">
        <f t="shared" si="96"/>
        <v>PIJoão Costa</v>
      </c>
      <c r="D3077" s="11">
        <f>IF(A3077=A3076,'Cargos x vlr'!$G$4,'Cargos x vlr'!$F$4)</f>
        <v>200</v>
      </c>
      <c r="E3077" s="11">
        <f>IF(A3077=A3076,'Cargos x vlr'!$G$5,'Cargos x vlr'!$F$5)</f>
        <v>200</v>
      </c>
      <c r="F3077" s="11" t="str">
        <f t="shared" si="97"/>
        <v>Interior</v>
      </c>
    </row>
    <row r="3078" spans="1:6" x14ac:dyDescent="0.25">
      <c r="A3078" s="2" t="s">
        <v>10981</v>
      </c>
      <c r="B3078" t="s">
        <v>7871</v>
      </c>
      <c r="C3078" t="str">
        <f t="shared" si="96"/>
        <v>PIJoaquim Pires</v>
      </c>
      <c r="D3078" s="11">
        <f>IF(A3078=A3077,'Cargos x vlr'!$G$4,'Cargos x vlr'!$F$4)</f>
        <v>200</v>
      </c>
      <c r="E3078" s="11">
        <f>IF(A3078=A3077,'Cargos x vlr'!$G$5,'Cargos x vlr'!$F$5)</f>
        <v>200</v>
      </c>
      <c r="F3078" s="11" t="str">
        <f t="shared" si="97"/>
        <v>Interior</v>
      </c>
    </row>
    <row r="3079" spans="1:6" x14ac:dyDescent="0.25">
      <c r="A3079" s="2" t="s">
        <v>10981</v>
      </c>
      <c r="B3079" t="s">
        <v>7887</v>
      </c>
      <c r="C3079" t="str">
        <f t="shared" si="96"/>
        <v>PIJoca Marques</v>
      </c>
      <c r="D3079" s="11">
        <f>IF(A3079=A3078,'Cargos x vlr'!$G$4,'Cargos x vlr'!$F$4)</f>
        <v>200</v>
      </c>
      <c r="E3079" s="11">
        <f>IF(A3079=A3078,'Cargos x vlr'!$G$5,'Cargos x vlr'!$F$5)</f>
        <v>200</v>
      </c>
      <c r="F3079" s="11" t="str">
        <f t="shared" si="97"/>
        <v>Interior</v>
      </c>
    </row>
    <row r="3080" spans="1:6" x14ac:dyDescent="0.25">
      <c r="A3080" s="2" t="s">
        <v>10981</v>
      </c>
      <c r="B3080" t="s">
        <v>7900</v>
      </c>
      <c r="C3080" t="str">
        <f t="shared" si="96"/>
        <v>PIJosé de Freitas</v>
      </c>
      <c r="D3080" s="11">
        <f>IF(A3080=A3079,'Cargos x vlr'!$G$4,'Cargos x vlr'!$F$4)</f>
        <v>200</v>
      </c>
      <c r="E3080" s="11">
        <f>IF(A3080=A3079,'Cargos x vlr'!$G$5,'Cargos x vlr'!$F$5)</f>
        <v>200</v>
      </c>
      <c r="F3080" s="11" t="str">
        <f t="shared" si="97"/>
        <v>Interior</v>
      </c>
    </row>
    <row r="3081" spans="1:6" x14ac:dyDescent="0.25">
      <c r="A3081" s="2" t="s">
        <v>10981</v>
      </c>
      <c r="B3081" t="s">
        <v>7916</v>
      </c>
      <c r="C3081" t="str">
        <f t="shared" si="96"/>
        <v>PIJuazeiro do Piauí</v>
      </c>
      <c r="D3081" s="11">
        <f>IF(A3081=A3080,'Cargos x vlr'!$G$4,'Cargos x vlr'!$F$4)</f>
        <v>200</v>
      </c>
      <c r="E3081" s="11">
        <f>IF(A3081=A3080,'Cargos x vlr'!$G$5,'Cargos x vlr'!$F$5)</f>
        <v>200</v>
      </c>
      <c r="F3081" s="11" t="str">
        <f t="shared" si="97"/>
        <v>Interior</v>
      </c>
    </row>
    <row r="3082" spans="1:6" x14ac:dyDescent="0.25">
      <c r="A3082" s="2" t="s">
        <v>10981</v>
      </c>
      <c r="B3082" t="s">
        <v>7932</v>
      </c>
      <c r="C3082" t="str">
        <f t="shared" si="96"/>
        <v>PIJúlio Borges</v>
      </c>
      <c r="D3082" s="11">
        <f>IF(A3082=A3081,'Cargos x vlr'!$G$4,'Cargos x vlr'!$F$4)</f>
        <v>200</v>
      </c>
      <c r="E3082" s="11">
        <f>IF(A3082=A3081,'Cargos x vlr'!$G$5,'Cargos x vlr'!$F$5)</f>
        <v>200</v>
      </c>
      <c r="F3082" s="11" t="str">
        <f t="shared" si="97"/>
        <v>Interior</v>
      </c>
    </row>
    <row r="3083" spans="1:6" x14ac:dyDescent="0.25">
      <c r="A3083" s="2" t="s">
        <v>10981</v>
      </c>
      <c r="B3083" t="s">
        <v>7717</v>
      </c>
      <c r="C3083" t="str">
        <f t="shared" si="96"/>
        <v>PIJurema</v>
      </c>
      <c r="D3083" s="11">
        <f>IF(A3083=A3082,'Cargos x vlr'!$G$4,'Cargos x vlr'!$F$4)</f>
        <v>200</v>
      </c>
      <c r="E3083" s="11">
        <f>IF(A3083=A3082,'Cargos x vlr'!$G$5,'Cargos x vlr'!$F$5)</f>
        <v>200</v>
      </c>
      <c r="F3083" s="11" t="str">
        <f t="shared" si="97"/>
        <v>Interior</v>
      </c>
    </row>
    <row r="3084" spans="1:6" x14ac:dyDescent="0.25">
      <c r="A3084" s="2" t="s">
        <v>10981</v>
      </c>
      <c r="B3084" t="s">
        <v>7962</v>
      </c>
      <c r="C3084" t="str">
        <f t="shared" si="96"/>
        <v>PILagoa Alegre</v>
      </c>
      <c r="D3084" s="11">
        <f>IF(A3084=A3083,'Cargos x vlr'!$G$4,'Cargos x vlr'!$F$4)</f>
        <v>200</v>
      </c>
      <c r="E3084" s="11">
        <f>IF(A3084=A3083,'Cargos x vlr'!$G$5,'Cargos x vlr'!$F$5)</f>
        <v>200</v>
      </c>
      <c r="F3084" s="11" t="str">
        <f t="shared" si="97"/>
        <v>Interior</v>
      </c>
    </row>
    <row r="3085" spans="1:6" x14ac:dyDescent="0.25">
      <c r="A3085" s="2" t="s">
        <v>10981</v>
      </c>
      <c r="B3085" t="s">
        <v>7977</v>
      </c>
      <c r="C3085" t="str">
        <f t="shared" si="96"/>
        <v>PILagoa de São Francisco</v>
      </c>
      <c r="D3085" s="11">
        <f>IF(A3085=A3084,'Cargos x vlr'!$G$4,'Cargos x vlr'!$F$4)</f>
        <v>200</v>
      </c>
      <c r="E3085" s="11">
        <f>IF(A3085=A3084,'Cargos x vlr'!$G$5,'Cargos x vlr'!$F$5)</f>
        <v>200</v>
      </c>
      <c r="F3085" s="11" t="str">
        <f t="shared" si="97"/>
        <v>Interior</v>
      </c>
    </row>
    <row r="3086" spans="1:6" x14ac:dyDescent="0.25">
      <c r="A3086" s="2" t="s">
        <v>10981</v>
      </c>
      <c r="B3086" t="s">
        <v>7993</v>
      </c>
      <c r="C3086" t="str">
        <f t="shared" si="96"/>
        <v>PILagoa do Barro do Piauí</v>
      </c>
      <c r="D3086" s="11">
        <f>IF(A3086=A3085,'Cargos x vlr'!$G$4,'Cargos x vlr'!$F$4)</f>
        <v>200</v>
      </c>
      <c r="E3086" s="11">
        <f>IF(A3086=A3085,'Cargos x vlr'!$G$5,'Cargos x vlr'!$F$5)</f>
        <v>200</v>
      </c>
      <c r="F3086" s="11" t="str">
        <f t="shared" si="97"/>
        <v>Interior</v>
      </c>
    </row>
    <row r="3087" spans="1:6" x14ac:dyDescent="0.25">
      <c r="A3087" s="2" t="s">
        <v>10981</v>
      </c>
      <c r="B3087" t="s">
        <v>8009</v>
      </c>
      <c r="C3087" t="str">
        <f t="shared" si="96"/>
        <v>PILagoa do Piauí</v>
      </c>
      <c r="D3087" s="11">
        <f>IF(A3087=A3086,'Cargos x vlr'!$G$4,'Cargos x vlr'!$F$4)</f>
        <v>200</v>
      </c>
      <c r="E3087" s="11">
        <f>IF(A3087=A3086,'Cargos x vlr'!$G$5,'Cargos x vlr'!$F$5)</f>
        <v>200</v>
      </c>
      <c r="F3087" s="11" t="str">
        <f t="shared" si="97"/>
        <v>Interior</v>
      </c>
    </row>
    <row r="3088" spans="1:6" x14ac:dyDescent="0.25">
      <c r="A3088" s="2" t="s">
        <v>10981</v>
      </c>
      <c r="B3088" t="s">
        <v>8025</v>
      </c>
      <c r="C3088" t="str">
        <f t="shared" si="96"/>
        <v>PILagoa do Sítio</v>
      </c>
      <c r="D3088" s="11">
        <f>IF(A3088=A3087,'Cargos x vlr'!$G$4,'Cargos x vlr'!$F$4)</f>
        <v>200</v>
      </c>
      <c r="E3088" s="11">
        <f>IF(A3088=A3087,'Cargos x vlr'!$G$5,'Cargos x vlr'!$F$5)</f>
        <v>200</v>
      </c>
      <c r="F3088" s="11" t="str">
        <f t="shared" si="97"/>
        <v>Interior</v>
      </c>
    </row>
    <row r="3089" spans="1:6" x14ac:dyDescent="0.25">
      <c r="A3089" s="2" t="s">
        <v>10981</v>
      </c>
      <c r="B3089" t="s">
        <v>8040</v>
      </c>
      <c r="C3089" t="str">
        <f t="shared" si="96"/>
        <v>PILagoinha do Piauí</v>
      </c>
      <c r="D3089" s="11">
        <f>IF(A3089=A3088,'Cargos x vlr'!$G$4,'Cargos x vlr'!$F$4)</f>
        <v>200</v>
      </c>
      <c r="E3089" s="11">
        <f>IF(A3089=A3088,'Cargos x vlr'!$G$5,'Cargos x vlr'!$F$5)</f>
        <v>200</v>
      </c>
      <c r="F3089" s="11" t="str">
        <f t="shared" si="97"/>
        <v>Interior</v>
      </c>
    </row>
    <row r="3090" spans="1:6" x14ac:dyDescent="0.25">
      <c r="A3090" s="2" t="s">
        <v>10981</v>
      </c>
      <c r="B3090" t="s">
        <v>8054</v>
      </c>
      <c r="C3090" t="str">
        <f t="shared" si="96"/>
        <v>PILandri Sales</v>
      </c>
      <c r="D3090" s="11">
        <f>IF(A3090=A3089,'Cargos x vlr'!$G$4,'Cargos x vlr'!$F$4)</f>
        <v>200</v>
      </c>
      <c r="E3090" s="11">
        <f>IF(A3090=A3089,'Cargos x vlr'!$G$5,'Cargos x vlr'!$F$5)</f>
        <v>200</v>
      </c>
      <c r="F3090" s="11" t="str">
        <f t="shared" si="97"/>
        <v>Interior</v>
      </c>
    </row>
    <row r="3091" spans="1:6" x14ac:dyDescent="0.25">
      <c r="A3091" s="2" t="s">
        <v>10981</v>
      </c>
      <c r="B3091" t="s">
        <v>8070</v>
      </c>
      <c r="C3091" t="str">
        <f t="shared" si="96"/>
        <v>PILuís Correia</v>
      </c>
      <c r="D3091" s="11">
        <f>IF(A3091=A3090,'Cargos x vlr'!$G$4,'Cargos x vlr'!$F$4)</f>
        <v>200</v>
      </c>
      <c r="E3091" s="11">
        <f>IF(A3091=A3090,'Cargos x vlr'!$G$5,'Cargos x vlr'!$F$5)</f>
        <v>200</v>
      </c>
      <c r="F3091" s="11" t="str">
        <f t="shared" si="97"/>
        <v>Interior</v>
      </c>
    </row>
    <row r="3092" spans="1:6" x14ac:dyDescent="0.25">
      <c r="A3092" s="2" t="s">
        <v>10981</v>
      </c>
      <c r="B3092" t="s">
        <v>8084</v>
      </c>
      <c r="C3092" t="str">
        <f t="shared" si="96"/>
        <v>PILuzilândia</v>
      </c>
      <c r="D3092" s="11">
        <f>IF(A3092=A3091,'Cargos x vlr'!$G$4,'Cargos x vlr'!$F$4)</f>
        <v>200</v>
      </c>
      <c r="E3092" s="11">
        <f>IF(A3092=A3091,'Cargos x vlr'!$G$5,'Cargos x vlr'!$F$5)</f>
        <v>200</v>
      </c>
      <c r="F3092" s="11" t="str">
        <f t="shared" si="97"/>
        <v>Interior</v>
      </c>
    </row>
    <row r="3093" spans="1:6" x14ac:dyDescent="0.25">
      <c r="A3093" s="2" t="s">
        <v>10981</v>
      </c>
      <c r="B3093" t="s">
        <v>8100</v>
      </c>
      <c r="C3093" t="str">
        <f t="shared" si="96"/>
        <v>PIMadeiro</v>
      </c>
      <c r="D3093" s="11">
        <f>IF(A3093=A3092,'Cargos x vlr'!$G$4,'Cargos x vlr'!$F$4)</f>
        <v>200</v>
      </c>
      <c r="E3093" s="11">
        <f>IF(A3093=A3092,'Cargos x vlr'!$G$5,'Cargos x vlr'!$F$5)</f>
        <v>200</v>
      </c>
      <c r="F3093" s="11" t="str">
        <f t="shared" si="97"/>
        <v>Interior</v>
      </c>
    </row>
    <row r="3094" spans="1:6" x14ac:dyDescent="0.25">
      <c r="A3094" s="2" t="s">
        <v>10981</v>
      </c>
      <c r="B3094" t="s">
        <v>8115</v>
      </c>
      <c r="C3094" t="str">
        <f t="shared" si="96"/>
        <v>PIManoel Emídio</v>
      </c>
      <c r="D3094" s="11">
        <f>IF(A3094=A3093,'Cargos x vlr'!$G$4,'Cargos x vlr'!$F$4)</f>
        <v>200</v>
      </c>
      <c r="E3094" s="11">
        <f>IF(A3094=A3093,'Cargos x vlr'!$G$5,'Cargos x vlr'!$F$5)</f>
        <v>200</v>
      </c>
      <c r="F3094" s="11" t="str">
        <f t="shared" si="97"/>
        <v>Interior</v>
      </c>
    </row>
    <row r="3095" spans="1:6" x14ac:dyDescent="0.25">
      <c r="A3095" s="2" t="s">
        <v>10981</v>
      </c>
      <c r="B3095" t="s">
        <v>8131</v>
      </c>
      <c r="C3095" t="str">
        <f t="shared" si="96"/>
        <v>PIMarcolândia</v>
      </c>
      <c r="D3095" s="11">
        <f>IF(A3095=A3094,'Cargos x vlr'!$G$4,'Cargos x vlr'!$F$4)</f>
        <v>200</v>
      </c>
      <c r="E3095" s="11">
        <f>IF(A3095=A3094,'Cargos x vlr'!$G$5,'Cargos x vlr'!$F$5)</f>
        <v>200</v>
      </c>
      <c r="F3095" s="11" t="str">
        <f t="shared" si="97"/>
        <v>Interior</v>
      </c>
    </row>
    <row r="3096" spans="1:6" x14ac:dyDescent="0.25">
      <c r="A3096" s="2" t="s">
        <v>10981</v>
      </c>
      <c r="B3096" t="s">
        <v>8145</v>
      </c>
      <c r="C3096" t="str">
        <f t="shared" si="96"/>
        <v>PIMarcos Parente</v>
      </c>
      <c r="D3096" s="11">
        <f>IF(A3096=A3095,'Cargos x vlr'!$G$4,'Cargos x vlr'!$F$4)</f>
        <v>200</v>
      </c>
      <c r="E3096" s="11">
        <f>IF(A3096=A3095,'Cargos x vlr'!$G$5,'Cargos x vlr'!$F$5)</f>
        <v>200</v>
      </c>
      <c r="F3096" s="11" t="str">
        <f t="shared" si="97"/>
        <v>Interior</v>
      </c>
    </row>
    <row r="3097" spans="1:6" x14ac:dyDescent="0.25">
      <c r="A3097" s="2" t="s">
        <v>10981</v>
      </c>
      <c r="B3097" t="s">
        <v>8161</v>
      </c>
      <c r="C3097" t="str">
        <f t="shared" si="96"/>
        <v>PIMassapê do Piauí</v>
      </c>
      <c r="D3097" s="11">
        <f>IF(A3097=A3096,'Cargos x vlr'!$G$4,'Cargos x vlr'!$F$4)</f>
        <v>200</v>
      </c>
      <c r="E3097" s="11">
        <f>IF(A3097=A3096,'Cargos x vlr'!$G$5,'Cargos x vlr'!$F$5)</f>
        <v>200</v>
      </c>
      <c r="F3097" s="11" t="str">
        <f t="shared" si="97"/>
        <v>Interior</v>
      </c>
    </row>
    <row r="3098" spans="1:6" x14ac:dyDescent="0.25">
      <c r="A3098" s="2" t="s">
        <v>10981</v>
      </c>
      <c r="B3098" t="s">
        <v>8176</v>
      </c>
      <c r="C3098" t="str">
        <f t="shared" si="96"/>
        <v>PIMatias Olímpio</v>
      </c>
      <c r="D3098" s="11">
        <f>IF(A3098=A3097,'Cargos x vlr'!$G$4,'Cargos x vlr'!$F$4)</f>
        <v>200</v>
      </c>
      <c r="E3098" s="11">
        <f>IF(A3098=A3097,'Cargos x vlr'!$G$5,'Cargos x vlr'!$F$5)</f>
        <v>200</v>
      </c>
      <c r="F3098" s="11" t="str">
        <f t="shared" si="97"/>
        <v>Interior</v>
      </c>
    </row>
    <row r="3099" spans="1:6" x14ac:dyDescent="0.25">
      <c r="A3099" s="2" t="s">
        <v>10981</v>
      </c>
      <c r="B3099" t="s">
        <v>8192</v>
      </c>
      <c r="C3099" t="str">
        <f t="shared" si="96"/>
        <v>PIMiguel Alves</v>
      </c>
      <c r="D3099" s="11">
        <f>IF(A3099=A3098,'Cargos x vlr'!$G$4,'Cargos x vlr'!$F$4)</f>
        <v>200</v>
      </c>
      <c r="E3099" s="11">
        <f>IF(A3099=A3098,'Cargos x vlr'!$G$5,'Cargos x vlr'!$F$5)</f>
        <v>200</v>
      </c>
      <c r="F3099" s="11" t="str">
        <f t="shared" si="97"/>
        <v>Interior</v>
      </c>
    </row>
    <row r="3100" spans="1:6" x14ac:dyDescent="0.25">
      <c r="A3100" s="2" t="s">
        <v>10981</v>
      </c>
      <c r="B3100" t="s">
        <v>8204</v>
      </c>
      <c r="C3100" t="str">
        <f t="shared" si="96"/>
        <v>PIMiguel Leão</v>
      </c>
      <c r="D3100" s="11">
        <f>IF(A3100=A3099,'Cargos x vlr'!$G$4,'Cargos x vlr'!$F$4)</f>
        <v>200</v>
      </c>
      <c r="E3100" s="11">
        <f>IF(A3100=A3099,'Cargos x vlr'!$G$5,'Cargos x vlr'!$F$5)</f>
        <v>200</v>
      </c>
      <c r="F3100" s="11" t="str">
        <f t="shared" si="97"/>
        <v>Interior</v>
      </c>
    </row>
    <row r="3101" spans="1:6" x14ac:dyDescent="0.25">
      <c r="A3101" s="2" t="s">
        <v>10981</v>
      </c>
      <c r="B3101" t="s">
        <v>8219</v>
      </c>
      <c r="C3101" t="str">
        <f t="shared" si="96"/>
        <v>PIMilton Brandão</v>
      </c>
      <c r="D3101" s="11">
        <f>IF(A3101=A3100,'Cargos x vlr'!$G$4,'Cargos x vlr'!$F$4)</f>
        <v>200</v>
      </c>
      <c r="E3101" s="11">
        <f>IF(A3101=A3100,'Cargos x vlr'!$G$5,'Cargos x vlr'!$F$5)</f>
        <v>200</v>
      </c>
      <c r="F3101" s="11" t="str">
        <f t="shared" si="97"/>
        <v>Interior</v>
      </c>
    </row>
    <row r="3102" spans="1:6" x14ac:dyDescent="0.25">
      <c r="A3102" s="2" t="s">
        <v>10981</v>
      </c>
      <c r="B3102" t="s">
        <v>8232</v>
      </c>
      <c r="C3102" t="str">
        <f t="shared" si="96"/>
        <v>PIMonsenhor Gil</v>
      </c>
      <c r="D3102" s="11">
        <f>IF(A3102=A3101,'Cargos x vlr'!$G$4,'Cargos x vlr'!$F$4)</f>
        <v>200</v>
      </c>
      <c r="E3102" s="11">
        <f>IF(A3102=A3101,'Cargos x vlr'!$G$5,'Cargos x vlr'!$F$5)</f>
        <v>200</v>
      </c>
      <c r="F3102" s="11" t="str">
        <f t="shared" si="97"/>
        <v>Interior</v>
      </c>
    </row>
    <row r="3103" spans="1:6" x14ac:dyDescent="0.25">
      <c r="A3103" s="2" t="s">
        <v>10981</v>
      </c>
      <c r="B3103" t="s">
        <v>8246</v>
      </c>
      <c r="C3103" t="str">
        <f t="shared" si="96"/>
        <v>PIMonsenhor Hipólito</v>
      </c>
      <c r="D3103" s="11">
        <f>IF(A3103=A3102,'Cargos x vlr'!$G$4,'Cargos x vlr'!$F$4)</f>
        <v>200</v>
      </c>
      <c r="E3103" s="11">
        <f>IF(A3103=A3102,'Cargos x vlr'!$G$5,'Cargos x vlr'!$F$5)</f>
        <v>200</v>
      </c>
      <c r="F3103" s="11" t="str">
        <f t="shared" si="97"/>
        <v>Interior</v>
      </c>
    </row>
    <row r="3104" spans="1:6" x14ac:dyDescent="0.25">
      <c r="A3104" s="2" t="s">
        <v>10981</v>
      </c>
      <c r="B3104" t="s">
        <v>8260</v>
      </c>
      <c r="C3104" t="str">
        <f t="shared" si="96"/>
        <v>PIMonte Alegre do Piauí</v>
      </c>
      <c r="D3104" s="11">
        <f>IF(A3104=A3103,'Cargos x vlr'!$G$4,'Cargos x vlr'!$F$4)</f>
        <v>200</v>
      </c>
      <c r="E3104" s="11">
        <f>IF(A3104=A3103,'Cargos x vlr'!$G$5,'Cargos x vlr'!$F$5)</f>
        <v>200</v>
      </c>
      <c r="F3104" s="11" t="str">
        <f t="shared" si="97"/>
        <v>Interior</v>
      </c>
    </row>
    <row r="3105" spans="1:6" x14ac:dyDescent="0.25">
      <c r="A3105" s="2" t="s">
        <v>10981</v>
      </c>
      <c r="B3105" t="s">
        <v>8276</v>
      </c>
      <c r="C3105" t="str">
        <f t="shared" si="96"/>
        <v>PIMorro Cabeça no Tempo</v>
      </c>
      <c r="D3105" s="11">
        <f>IF(A3105=A3104,'Cargos x vlr'!$G$4,'Cargos x vlr'!$F$4)</f>
        <v>200</v>
      </c>
      <c r="E3105" s="11">
        <f>IF(A3105=A3104,'Cargos x vlr'!$G$5,'Cargos x vlr'!$F$5)</f>
        <v>200</v>
      </c>
      <c r="F3105" s="11" t="str">
        <f t="shared" si="97"/>
        <v>Interior</v>
      </c>
    </row>
    <row r="3106" spans="1:6" x14ac:dyDescent="0.25">
      <c r="A3106" s="2" t="s">
        <v>10981</v>
      </c>
      <c r="B3106" t="s">
        <v>8291</v>
      </c>
      <c r="C3106" t="str">
        <f t="shared" si="96"/>
        <v>PIMorro do Chapéu do Piauí</v>
      </c>
      <c r="D3106" s="11">
        <f>IF(A3106=A3105,'Cargos x vlr'!$G$4,'Cargos x vlr'!$F$4)</f>
        <v>200</v>
      </c>
      <c r="E3106" s="11">
        <f>IF(A3106=A3105,'Cargos x vlr'!$G$5,'Cargos x vlr'!$F$5)</f>
        <v>200</v>
      </c>
      <c r="F3106" s="11" t="str">
        <f t="shared" si="97"/>
        <v>Interior</v>
      </c>
    </row>
    <row r="3107" spans="1:6" x14ac:dyDescent="0.25">
      <c r="A3107" s="2" t="s">
        <v>10981</v>
      </c>
      <c r="B3107" t="s">
        <v>8307</v>
      </c>
      <c r="C3107" t="str">
        <f t="shared" si="96"/>
        <v>PIMurici dos Portelas</v>
      </c>
      <c r="D3107" s="11">
        <f>IF(A3107=A3106,'Cargos x vlr'!$G$4,'Cargos x vlr'!$F$4)</f>
        <v>200</v>
      </c>
      <c r="E3107" s="11">
        <f>IF(A3107=A3106,'Cargos x vlr'!$G$5,'Cargos x vlr'!$F$5)</f>
        <v>200</v>
      </c>
      <c r="F3107" s="11" t="str">
        <f t="shared" si="97"/>
        <v>Interior</v>
      </c>
    </row>
    <row r="3108" spans="1:6" x14ac:dyDescent="0.25">
      <c r="A3108" s="2" t="s">
        <v>10981</v>
      </c>
      <c r="B3108" t="s">
        <v>8322</v>
      </c>
      <c r="C3108" t="str">
        <f t="shared" si="96"/>
        <v>PINazaré do Piauí</v>
      </c>
      <c r="D3108" s="11">
        <f>IF(A3108=A3107,'Cargos x vlr'!$G$4,'Cargos x vlr'!$F$4)</f>
        <v>200</v>
      </c>
      <c r="E3108" s="11">
        <f>IF(A3108=A3107,'Cargos x vlr'!$G$5,'Cargos x vlr'!$F$5)</f>
        <v>200</v>
      </c>
      <c r="F3108" s="11" t="str">
        <f t="shared" si="97"/>
        <v>Interior</v>
      </c>
    </row>
    <row r="3109" spans="1:6" x14ac:dyDescent="0.25">
      <c r="A3109" s="2" t="s">
        <v>10981</v>
      </c>
      <c r="B3109" t="s">
        <v>8337</v>
      </c>
      <c r="C3109" t="str">
        <f t="shared" si="96"/>
        <v>PINazária</v>
      </c>
      <c r="D3109" s="11">
        <f>IF(A3109=A3108,'Cargos x vlr'!$G$4,'Cargos x vlr'!$F$4)</f>
        <v>200</v>
      </c>
      <c r="E3109" s="11">
        <f>IF(A3109=A3108,'Cargos x vlr'!$G$5,'Cargos x vlr'!$F$5)</f>
        <v>200</v>
      </c>
      <c r="F3109" s="11" t="str">
        <f t="shared" si="97"/>
        <v>Interior</v>
      </c>
    </row>
    <row r="3110" spans="1:6" x14ac:dyDescent="0.25">
      <c r="A3110" s="2" t="s">
        <v>10981</v>
      </c>
      <c r="B3110" t="s">
        <v>8353</v>
      </c>
      <c r="C3110" t="str">
        <f t="shared" si="96"/>
        <v>PINossa Senhora de Nazaré</v>
      </c>
      <c r="D3110" s="11">
        <f>IF(A3110=A3109,'Cargos x vlr'!$G$4,'Cargos x vlr'!$F$4)</f>
        <v>200</v>
      </c>
      <c r="E3110" s="11">
        <f>IF(A3110=A3109,'Cargos x vlr'!$G$5,'Cargos x vlr'!$F$5)</f>
        <v>200</v>
      </c>
      <c r="F3110" s="11" t="str">
        <f t="shared" si="97"/>
        <v>Interior</v>
      </c>
    </row>
    <row r="3111" spans="1:6" x14ac:dyDescent="0.25">
      <c r="A3111" s="2" t="s">
        <v>10981</v>
      </c>
      <c r="B3111" t="s">
        <v>8369</v>
      </c>
      <c r="C3111" t="str">
        <f t="shared" si="96"/>
        <v>PINossa Senhora dos Remédios</v>
      </c>
      <c r="D3111" s="11">
        <f>IF(A3111=A3110,'Cargos x vlr'!$G$4,'Cargos x vlr'!$F$4)</f>
        <v>200</v>
      </c>
      <c r="E3111" s="11">
        <f>IF(A3111=A3110,'Cargos x vlr'!$G$5,'Cargos x vlr'!$F$5)</f>
        <v>200</v>
      </c>
      <c r="F3111" s="11" t="str">
        <f t="shared" si="97"/>
        <v>Interior</v>
      </c>
    </row>
    <row r="3112" spans="1:6" x14ac:dyDescent="0.25">
      <c r="A3112" s="2" t="s">
        <v>10981</v>
      </c>
      <c r="B3112" t="s">
        <v>8385</v>
      </c>
      <c r="C3112" t="str">
        <f t="shared" si="96"/>
        <v>PINova Santa Rita</v>
      </c>
      <c r="D3112" s="11">
        <f>IF(A3112=A3111,'Cargos x vlr'!$G$4,'Cargos x vlr'!$F$4)</f>
        <v>200</v>
      </c>
      <c r="E3112" s="11">
        <f>IF(A3112=A3111,'Cargos x vlr'!$G$5,'Cargos x vlr'!$F$5)</f>
        <v>200</v>
      </c>
      <c r="F3112" s="11" t="str">
        <f t="shared" si="97"/>
        <v>Interior</v>
      </c>
    </row>
    <row r="3113" spans="1:6" x14ac:dyDescent="0.25">
      <c r="A3113" s="2" t="s">
        <v>10981</v>
      </c>
      <c r="B3113" t="s">
        <v>8400</v>
      </c>
      <c r="C3113" t="str">
        <f t="shared" si="96"/>
        <v>PINovo Oriente do Piauí</v>
      </c>
      <c r="D3113" s="11">
        <f>IF(A3113=A3112,'Cargos x vlr'!$G$4,'Cargos x vlr'!$F$4)</f>
        <v>200</v>
      </c>
      <c r="E3113" s="11">
        <f>IF(A3113=A3112,'Cargos x vlr'!$G$5,'Cargos x vlr'!$F$5)</f>
        <v>200</v>
      </c>
      <c r="F3113" s="11" t="str">
        <f t="shared" si="97"/>
        <v>Interior</v>
      </c>
    </row>
    <row r="3114" spans="1:6" x14ac:dyDescent="0.25">
      <c r="A3114" s="2" t="s">
        <v>10981</v>
      </c>
      <c r="B3114" t="s">
        <v>7570</v>
      </c>
      <c r="C3114" t="str">
        <f t="shared" si="96"/>
        <v>PINovo Santo Antônio</v>
      </c>
      <c r="D3114" s="11">
        <f>IF(A3114=A3113,'Cargos x vlr'!$G$4,'Cargos x vlr'!$F$4)</f>
        <v>200</v>
      </c>
      <c r="E3114" s="11">
        <f>IF(A3114=A3113,'Cargos x vlr'!$G$5,'Cargos x vlr'!$F$5)</f>
        <v>200</v>
      </c>
      <c r="F3114" s="11" t="str">
        <f t="shared" si="97"/>
        <v>Interior</v>
      </c>
    </row>
    <row r="3115" spans="1:6" x14ac:dyDescent="0.25">
      <c r="A3115" s="2" t="s">
        <v>10981</v>
      </c>
      <c r="B3115" t="s">
        <v>8425</v>
      </c>
      <c r="C3115" t="str">
        <f t="shared" si="96"/>
        <v>PIOeiras</v>
      </c>
      <c r="D3115" s="11">
        <f>IF(A3115=A3114,'Cargos x vlr'!$G$4,'Cargos x vlr'!$F$4)</f>
        <v>200</v>
      </c>
      <c r="E3115" s="11">
        <f>IF(A3115=A3114,'Cargos x vlr'!$G$5,'Cargos x vlr'!$F$5)</f>
        <v>200</v>
      </c>
      <c r="F3115" s="11" t="str">
        <f t="shared" si="97"/>
        <v>Interior</v>
      </c>
    </row>
    <row r="3116" spans="1:6" x14ac:dyDescent="0.25">
      <c r="A3116" s="2" t="s">
        <v>10981</v>
      </c>
      <c r="B3116" t="s">
        <v>8438</v>
      </c>
      <c r="C3116" t="str">
        <f t="shared" si="96"/>
        <v>PIOlho d'Água do Piauí</v>
      </c>
      <c r="D3116" s="11">
        <f>IF(A3116=A3115,'Cargos x vlr'!$G$4,'Cargos x vlr'!$F$4)</f>
        <v>200</v>
      </c>
      <c r="E3116" s="11">
        <f>IF(A3116=A3115,'Cargos x vlr'!$G$5,'Cargos x vlr'!$F$5)</f>
        <v>200</v>
      </c>
      <c r="F3116" s="11" t="str">
        <f t="shared" si="97"/>
        <v>Interior</v>
      </c>
    </row>
    <row r="3117" spans="1:6" x14ac:dyDescent="0.25">
      <c r="A3117" s="2" t="s">
        <v>10981</v>
      </c>
      <c r="B3117" t="s">
        <v>8451</v>
      </c>
      <c r="C3117" t="str">
        <f t="shared" si="96"/>
        <v>PIPadre Marcos</v>
      </c>
      <c r="D3117" s="11">
        <f>IF(A3117=A3116,'Cargos x vlr'!$G$4,'Cargos x vlr'!$F$4)</f>
        <v>200</v>
      </c>
      <c r="E3117" s="11">
        <f>IF(A3117=A3116,'Cargos x vlr'!$G$5,'Cargos x vlr'!$F$5)</f>
        <v>200</v>
      </c>
      <c r="F3117" s="11" t="str">
        <f t="shared" si="97"/>
        <v>Interior</v>
      </c>
    </row>
    <row r="3118" spans="1:6" x14ac:dyDescent="0.25">
      <c r="A3118" s="2" t="s">
        <v>10981</v>
      </c>
      <c r="B3118" t="s">
        <v>8464</v>
      </c>
      <c r="C3118" t="str">
        <f t="shared" si="96"/>
        <v>PIPaes Landim</v>
      </c>
      <c r="D3118" s="11">
        <f>IF(A3118=A3117,'Cargos x vlr'!$G$4,'Cargos x vlr'!$F$4)</f>
        <v>200</v>
      </c>
      <c r="E3118" s="11">
        <f>IF(A3118=A3117,'Cargos x vlr'!$G$5,'Cargos x vlr'!$F$5)</f>
        <v>200</v>
      </c>
      <c r="F3118" s="11" t="str">
        <f t="shared" si="97"/>
        <v>Interior</v>
      </c>
    </row>
    <row r="3119" spans="1:6" x14ac:dyDescent="0.25">
      <c r="A3119" s="2" t="s">
        <v>10981</v>
      </c>
      <c r="B3119" t="s">
        <v>8476</v>
      </c>
      <c r="C3119" t="str">
        <f t="shared" si="96"/>
        <v>PIPajeú do Piauí</v>
      </c>
      <c r="D3119" s="11">
        <f>IF(A3119=A3118,'Cargos x vlr'!$G$4,'Cargos x vlr'!$F$4)</f>
        <v>200</v>
      </c>
      <c r="E3119" s="11">
        <f>IF(A3119=A3118,'Cargos x vlr'!$G$5,'Cargos x vlr'!$F$5)</f>
        <v>200</v>
      </c>
      <c r="F3119" s="11" t="str">
        <f t="shared" si="97"/>
        <v>Interior</v>
      </c>
    </row>
    <row r="3120" spans="1:6" x14ac:dyDescent="0.25">
      <c r="A3120" s="2" t="s">
        <v>10981</v>
      </c>
      <c r="B3120" t="s">
        <v>8488</v>
      </c>
      <c r="C3120" t="str">
        <f t="shared" si="96"/>
        <v>PIPalmeira do Piauí</v>
      </c>
      <c r="D3120" s="11">
        <f>IF(A3120=A3119,'Cargos x vlr'!$G$4,'Cargos x vlr'!$F$4)</f>
        <v>200</v>
      </c>
      <c r="E3120" s="11">
        <f>IF(A3120=A3119,'Cargos x vlr'!$G$5,'Cargos x vlr'!$F$5)</f>
        <v>200</v>
      </c>
      <c r="F3120" s="11" t="str">
        <f t="shared" si="97"/>
        <v>Interior</v>
      </c>
    </row>
    <row r="3121" spans="1:6" x14ac:dyDescent="0.25">
      <c r="A3121" s="2" t="s">
        <v>10981</v>
      </c>
      <c r="B3121" t="s">
        <v>8501</v>
      </c>
      <c r="C3121" t="str">
        <f t="shared" si="96"/>
        <v>PIPalmeirais</v>
      </c>
      <c r="D3121" s="11">
        <f>IF(A3121=A3120,'Cargos x vlr'!$G$4,'Cargos x vlr'!$F$4)</f>
        <v>200</v>
      </c>
      <c r="E3121" s="11">
        <f>IF(A3121=A3120,'Cargos x vlr'!$G$5,'Cargos x vlr'!$F$5)</f>
        <v>200</v>
      </c>
      <c r="F3121" s="11" t="str">
        <f t="shared" si="97"/>
        <v>Interior</v>
      </c>
    </row>
    <row r="3122" spans="1:6" x14ac:dyDescent="0.25">
      <c r="A3122" s="2" t="s">
        <v>10981</v>
      </c>
      <c r="B3122" t="s">
        <v>8513</v>
      </c>
      <c r="C3122" t="str">
        <f t="shared" si="96"/>
        <v>PIPaquetá</v>
      </c>
      <c r="D3122" s="11">
        <f>IF(A3122=A3121,'Cargos x vlr'!$G$4,'Cargos x vlr'!$F$4)</f>
        <v>200</v>
      </c>
      <c r="E3122" s="11">
        <f>IF(A3122=A3121,'Cargos x vlr'!$G$5,'Cargos x vlr'!$F$5)</f>
        <v>200</v>
      </c>
      <c r="F3122" s="11" t="str">
        <f t="shared" si="97"/>
        <v>Interior</v>
      </c>
    </row>
    <row r="3123" spans="1:6" x14ac:dyDescent="0.25">
      <c r="A3123" s="2" t="s">
        <v>10981</v>
      </c>
      <c r="B3123" t="s">
        <v>8525</v>
      </c>
      <c r="C3123" t="str">
        <f t="shared" si="96"/>
        <v>PIParnaguá</v>
      </c>
      <c r="D3123" s="11">
        <f>IF(A3123=A3122,'Cargos x vlr'!$G$4,'Cargos x vlr'!$F$4)</f>
        <v>200</v>
      </c>
      <c r="E3123" s="11">
        <f>IF(A3123=A3122,'Cargos x vlr'!$G$5,'Cargos x vlr'!$F$5)</f>
        <v>200</v>
      </c>
      <c r="F3123" s="11" t="str">
        <f t="shared" si="97"/>
        <v>Interior</v>
      </c>
    </row>
    <row r="3124" spans="1:6" x14ac:dyDescent="0.25">
      <c r="A3124" s="2" t="s">
        <v>10981</v>
      </c>
      <c r="B3124" t="s">
        <v>8537</v>
      </c>
      <c r="C3124" t="str">
        <f t="shared" si="96"/>
        <v>PIParnaíba</v>
      </c>
      <c r="D3124" s="11">
        <f>IF(A3124=A3123,'Cargos x vlr'!$G$4,'Cargos x vlr'!$F$4)</f>
        <v>200</v>
      </c>
      <c r="E3124" s="11">
        <f>IF(A3124=A3123,'Cargos x vlr'!$G$5,'Cargos x vlr'!$F$5)</f>
        <v>200</v>
      </c>
      <c r="F3124" s="11" t="str">
        <f t="shared" si="97"/>
        <v>Interior</v>
      </c>
    </row>
    <row r="3125" spans="1:6" x14ac:dyDescent="0.25">
      <c r="A3125" s="2" t="s">
        <v>10981</v>
      </c>
      <c r="B3125" t="s">
        <v>8549</v>
      </c>
      <c r="C3125" t="str">
        <f t="shared" si="96"/>
        <v>PIPassagem Franca do Piauí</v>
      </c>
      <c r="D3125" s="11">
        <f>IF(A3125=A3124,'Cargos x vlr'!$G$4,'Cargos x vlr'!$F$4)</f>
        <v>200</v>
      </c>
      <c r="E3125" s="11">
        <f>IF(A3125=A3124,'Cargos x vlr'!$G$5,'Cargos x vlr'!$F$5)</f>
        <v>200</v>
      </c>
      <c r="F3125" s="11" t="str">
        <f t="shared" si="97"/>
        <v>Interior</v>
      </c>
    </row>
    <row r="3126" spans="1:6" x14ac:dyDescent="0.25">
      <c r="A3126" s="2" t="s">
        <v>10981</v>
      </c>
      <c r="B3126" t="s">
        <v>8561</v>
      </c>
      <c r="C3126" t="str">
        <f t="shared" si="96"/>
        <v>PIPatos do Piauí</v>
      </c>
      <c r="D3126" s="11">
        <f>IF(A3126=A3125,'Cargos x vlr'!$G$4,'Cargos x vlr'!$F$4)</f>
        <v>200</v>
      </c>
      <c r="E3126" s="11">
        <f>IF(A3126=A3125,'Cargos x vlr'!$G$5,'Cargos x vlr'!$F$5)</f>
        <v>200</v>
      </c>
      <c r="F3126" s="11" t="str">
        <f t="shared" si="97"/>
        <v>Interior</v>
      </c>
    </row>
    <row r="3127" spans="1:6" x14ac:dyDescent="0.25">
      <c r="A3127" s="2" t="s">
        <v>10981</v>
      </c>
      <c r="B3127" t="s">
        <v>8574</v>
      </c>
      <c r="C3127" t="str">
        <f t="shared" si="96"/>
        <v>PIPau-d'Arco do Piauí</v>
      </c>
      <c r="D3127" s="11">
        <f>IF(A3127=A3126,'Cargos x vlr'!$G$4,'Cargos x vlr'!$F$4)</f>
        <v>200</v>
      </c>
      <c r="E3127" s="11">
        <f>IF(A3127=A3126,'Cargos x vlr'!$G$5,'Cargos x vlr'!$F$5)</f>
        <v>200</v>
      </c>
      <c r="F3127" s="11" t="str">
        <f t="shared" si="97"/>
        <v>Interior</v>
      </c>
    </row>
    <row r="3128" spans="1:6" x14ac:dyDescent="0.25">
      <c r="A3128" s="2" t="s">
        <v>10981</v>
      </c>
      <c r="B3128" t="s">
        <v>8585</v>
      </c>
      <c r="C3128" t="str">
        <f t="shared" si="96"/>
        <v>PIPaulistana</v>
      </c>
      <c r="D3128" s="11">
        <f>IF(A3128=A3127,'Cargos x vlr'!$G$4,'Cargos x vlr'!$F$4)</f>
        <v>200</v>
      </c>
      <c r="E3128" s="11">
        <f>IF(A3128=A3127,'Cargos x vlr'!$G$5,'Cargos x vlr'!$F$5)</f>
        <v>200</v>
      </c>
      <c r="F3128" s="11" t="str">
        <f t="shared" si="97"/>
        <v>Interior</v>
      </c>
    </row>
    <row r="3129" spans="1:6" x14ac:dyDescent="0.25">
      <c r="A3129" s="2" t="s">
        <v>10981</v>
      </c>
      <c r="B3129" t="s">
        <v>8598</v>
      </c>
      <c r="C3129" t="str">
        <f t="shared" si="96"/>
        <v>PIPavussu</v>
      </c>
      <c r="D3129" s="11">
        <f>IF(A3129=A3128,'Cargos x vlr'!$G$4,'Cargos x vlr'!$F$4)</f>
        <v>200</v>
      </c>
      <c r="E3129" s="11">
        <f>IF(A3129=A3128,'Cargos x vlr'!$G$5,'Cargos x vlr'!$F$5)</f>
        <v>200</v>
      </c>
      <c r="F3129" s="11" t="str">
        <f t="shared" si="97"/>
        <v>Interior</v>
      </c>
    </row>
    <row r="3130" spans="1:6" x14ac:dyDescent="0.25">
      <c r="A3130" s="2" t="s">
        <v>10981</v>
      </c>
      <c r="B3130" t="s">
        <v>8610</v>
      </c>
      <c r="C3130" t="str">
        <f t="shared" si="96"/>
        <v>PIPedro II</v>
      </c>
      <c r="D3130" s="11">
        <f>IF(A3130=A3129,'Cargos x vlr'!$G$4,'Cargos x vlr'!$F$4)</f>
        <v>200</v>
      </c>
      <c r="E3130" s="11">
        <f>IF(A3130=A3129,'Cargos x vlr'!$G$5,'Cargos x vlr'!$F$5)</f>
        <v>200</v>
      </c>
      <c r="F3130" s="11" t="str">
        <f t="shared" si="97"/>
        <v>Interior</v>
      </c>
    </row>
    <row r="3131" spans="1:6" x14ac:dyDescent="0.25">
      <c r="A3131" s="2" t="s">
        <v>10981</v>
      </c>
      <c r="B3131" t="s">
        <v>8623</v>
      </c>
      <c r="C3131" t="str">
        <f t="shared" si="96"/>
        <v>PIPedro Laurentino</v>
      </c>
      <c r="D3131" s="11">
        <f>IF(A3131=A3130,'Cargos x vlr'!$G$4,'Cargos x vlr'!$F$4)</f>
        <v>200</v>
      </c>
      <c r="E3131" s="11">
        <f>IF(A3131=A3130,'Cargos x vlr'!$G$5,'Cargos x vlr'!$F$5)</f>
        <v>200</v>
      </c>
      <c r="F3131" s="11" t="str">
        <f t="shared" si="97"/>
        <v>Interior</v>
      </c>
    </row>
    <row r="3132" spans="1:6" x14ac:dyDescent="0.25">
      <c r="A3132" s="2" t="s">
        <v>10981</v>
      </c>
      <c r="B3132" t="s">
        <v>8635</v>
      </c>
      <c r="C3132" t="str">
        <f t="shared" si="96"/>
        <v>PIPicos</v>
      </c>
      <c r="D3132" s="11">
        <f>IF(A3132=A3131,'Cargos x vlr'!$G$4,'Cargos x vlr'!$F$4)</f>
        <v>200</v>
      </c>
      <c r="E3132" s="11">
        <f>IF(A3132=A3131,'Cargos x vlr'!$G$5,'Cargos x vlr'!$F$5)</f>
        <v>200</v>
      </c>
      <c r="F3132" s="11" t="str">
        <f t="shared" si="97"/>
        <v>Interior</v>
      </c>
    </row>
    <row r="3133" spans="1:6" x14ac:dyDescent="0.25">
      <c r="A3133" s="2" t="s">
        <v>10981</v>
      </c>
      <c r="B3133" t="s">
        <v>8647</v>
      </c>
      <c r="C3133" t="str">
        <f t="shared" si="96"/>
        <v>PIPimenteiras</v>
      </c>
      <c r="D3133" s="11">
        <f>IF(A3133=A3132,'Cargos x vlr'!$G$4,'Cargos x vlr'!$F$4)</f>
        <v>200</v>
      </c>
      <c r="E3133" s="11">
        <f>IF(A3133=A3132,'Cargos x vlr'!$G$5,'Cargos x vlr'!$F$5)</f>
        <v>200</v>
      </c>
      <c r="F3133" s="11" t="str">
        <f t="shared" si="97"/>
        <v>Interior</v>
      </c>
    </row>
    <row r="3134" spans="1:6" x14ac:dyDescent="0.25">
      <c r="A3134" s="2" t="s">
        <v>10981</v>
      </c>
      <c r="B3134" t="s">
        <v>8658</v>
      </c>
      <c r="C3134" t="str">
        <f t="shared" si="96"/>
        <v>PIPio IX</v>
      </c>
      <c r="D3134" s="11">
        <f>IF(A3134=A3133,'Cargos x vlr'!$G$4,'Cargos x vlr'!$F$4)</f>
        <v>200</v>
      </c>
      <c r="E3134" s="11">
        <f>IF(A3134=A3133,'Cargos x vlr'!$G$5,'Cargos x vlr'!$F$5)</f>
        <v>200</v>
      </c>
      <c r="F3134" s="11" t="str">
        <f t="shared" si="97"/>
        <v>Interior</v>
      </c>
    </row>
    <row r="3135" spans="1:6" x14ac:dyDescent="0.25">
      <c r="A3135" s="2" t="s">
        <v>10981</v>
      </c>
      <c r="B3135" t="s">
        <v>8671</v>
      </c>
      <c r="C3135" t="str">
        <f t="shared" si="96"/>
        <v>PIPiracuruca</v>
      </c>
      <c r="D3135" s="11">
        <f>IF(A3135=A3134,'Cargos x vlr'!$G$4,'Cargos x vlr'!$F$4)</f>
        <v>200</v>
      </c>
      <c r="E3135" s="11">
        <f>IF(A3135=A3134,'Cargos x vlr'!$G$5,'Cargos x vlr'!$F$5)</f>
        <v>200</v>
      </c>
      <c r="F3135" s="11" t="str">
        <f t="shared" si="97"/>
        <v>Interior</v>
      </c>
    </row>
    <row r="3136" spans="1:6" x14ac:dyDescent="0.25">
      <c r="A3136" s="2" t="s">
        <v>10981</v>
      </c>
      <c r="B3136" t="s">
        <v>8683</v>
      </c>
      <c r="C3136" t="str">
        <f t="shared" si="96"/>
        <v>PIPiripiri</v>
      </c>
      <c r="D3136" s="11">
        <f>IF(A3136=A3135,'Cargos x vlr'!$G$4,'Cargos x vlr'!$F$4)</f>
        <v>200</v>
      </c>
      <c r="E3136" s="11">
        <f>IF(A3136=A3135,'Cargos x vlr'!$G$5,'Cargos x vlr'!$F$5)</f>
        <v>200</v>
      </c>
      <c r="F3136" s="11" t="str">
        <f t="shared" si="97"/>
        <v>Interior</v>
      </c>
    </row>
    <row r="3137" spans="1:6" x14ac:dyDescent="0.25">
      <c r="A3137" s="2" t="s">
        <v>10981</v>
      </c>
      <c r="B3137" t="s">
        <v>8696</v>
      </c>
      <c r="C3137" t="str">
        <f t="shared" si="96"/>
        <v>PIPorto</v>
      </c>
      <c r="D3137" s="11">
        <f>IF(A3137=A3136,'Cargos x vlr'!$G$4,'Cargos x vlr'!$F$4)</f>
        <v>200</v>
      </c>
      <c r="E3137" s="11">
        <f>IF(A3137=A3136,'Cargos x vlr'!$G$5,'Cargos x vlr'!$F$5)</f>
        <v>200</v>
      </c>
      <c r="F3137" s="11" t="str">
        <f t="shared" si="97"/>
        <v>Interior</v>
      </c>
    </row>
    <row r="3138" spans="1:6" x14ac:dyDescent="0.25">
      <c r="A3138" s="2" t="s">
        <v>10981</v>
      </c>
      <c r="B3138" t="s">
        <v>8708</v>
      </c>
      <c r="C3138" t="str">
        <f t="shared" si="96"/>
        <v>PIPorto Alegre do Piauí</v>
      </c>
      <c r="D3138" s="11">
        <f>IF(A3138=A3137,'Cargos x vlr'!$G$4,'Cargos x vlr'!$F$4)</f>
        <v>200</v>
      </c>
      <c r="E3138" s="11">
        <f>IF(A3138=A3137,'Cargos x vlr'!$G$5,'Cargos x vlr'!$F$5)</f>
        <v>200</v>
      </c>
      <c r="F3138" s="11" t="str">
        <f t="shared" si="97"/>
        <v>Interior</v>
      </c>
    </row>
    <row r="3139" spans="1:6" x14ac:dyDescent="0.25">
      <c r="A3139" s="2" t="s">
        <v>10981</v>
      </c>
      <c r="B3139" t="s">
        <v>8719</v>
      </c>
      <c r="C3139" t="str">
        <f t="shared" ref="C3139:C3202" si="98">CONCATENATE(A3139,B3139)</f>
        <v>PIPrata do Piauí</v>
      </c>
      <c r="D3139" s="11">
        <f>IF(A3139=A3138,'Cargos x vlr'!$G$4,'Cargos x vlr'!$F$4)</f>
        <v>200</v>
      </c>
      <c r="E3139" s="11">
        <f>IF(A3139=A3138,'Cargos x vlr'!$G$5,'Cargos x vlr'!$F$5)</f>
        <v>200</v>
      </c>
      <c r="F3139" s="11" t="str">
        <f t="shared" ref="F3139:F3202" si="99">IF(A3138=A3139,"Interior","Capital")</f>
        <v>Interior</v>
      </c>
    </row>
    <row r="3140" spans="1:6" x14ac:dyDescent="0.25">
      <c r="A3140" s="2" t="s">
        <v>10981</v>
      </c>
      <c r="B3140" t="s">
        <v>8731</v>
      </c>
      <c r="C3140" t="str">
        <f t="shared" si="98"/>
        <v>PIQueimada Nova</v>
      </c>
      <c r="D3140" s="11">
        <f>IF(A3140=A3139,'Cargos x vlr'!$G$4,'Cargos x vlr'!$F$4)</f>
        <v>200</v>
      </c>
      <c r="E3140" s="11">
        <f>IF(A3140=A3139,'Cargos x vlr'!$G$5,'Cargos x vlr'!$F$5)</f>
        <v>200</v>
      </c>
      <c r="F3140" s="11" t="str">
        <f t="shared" si="99"/>
        <v>Interior</v>
      </c>
    </row>
    <row r="3141" spans="1:6" x14ac:dyDescent="0.25">
      <c r="A3141" s="2" t="s">
        <v>10981</v>
      </c>
      <c r="B3141" t="s">
        <v>8742</v>
      </c>
      <c r="C3141" t="str">
        <f t="shared" si="98"/>
        <v>PIRedenção do Gurguéia</v>
      </c>
      <c r="D3141" s="11">
        <f>IF(A3141=A3140,'Cargos x vlr'!$G$4,'Cargos x vlr'!$F$4)</f>
        <v>200</v>
      </c>
      <c r="E3141" s="11">
        <f>IF(A3141=A3140,'Cargos x vlr'!$G$5,'Cargos x vlr'!$F$5)</f>
        <v>200</v>
      </c>
      <c r="F3141" s="11" t="str">
        <f t="shared" si="99"/>
        <v>Interior</v>
      </c>
    </row>
    <row r="3142" spans="1:6" x14ac:dyDescent="0.25">
      <c r="A3142" s="2" t="s">
        <v>10981</v>
      </c>
      <c r="B3142" t="s">
        <v>8753</v>
      </c>
      <c r="C3142" t="str">
        <f t="shared" si="98"/>
        <v>PIRegeneração</v>
      </c>
      <c r="D3142" s="11">
        <f>IF(A3142=A3141,'Cargos x vlr'!$G$4,'Cargos x vlr'!$F$4)</f>
        <v>200</v>
      </c>
      <c r="E3142" s="11">
        <f>IF(A3142=A3141,'Cargos x vlr'!$G$5,'Cargos x vlr'!$F$5)</f>
        <v>200</v>
      </c>
      <c r="F3142" s="11" t="str">
        <f t="shared" si="99"/>
        <v>Interior</v>
      </c>
    </row>
    <row r="3143" spans="1:6" x14ac:dyDescent="0.25">
      <c r="A3143" s="2" t="s">
        <v>10981</v>
      </c>
      <c r="B3143" t="s">
        <v>8764</v>
      </c>
      <c r="C3143" t="str">
        <f t="shared" si="98"/>
        <v>PIRiacho Frio</v>
      </c>
      <c r="D3143" s="11">
        <f>IF(A3143=A3142,'Cargos x vlr'!$G$4,'Cargos x vlr'!$F$4)</f>
        <v>200</v>
      </c>
      <c r="E3143" s="11">
        <f>IF(A3143=A3142,'Cargos x vlr'!$G$5,'Cargos x vlr'!$F$5)</f>
        <v>200</v>
      </c>
      <c r="F3143" s="11" t="str">
        <f t="shared" si="99"/>
        <v>Interior</v>
      </c>
    </row>
    <row r="3144" spans="1:6" x14ac:dyDescent="0.25">
      <c r="A3144" s="2" t="s">
        <v>10981</v>
      </c>
      <c r="B3144" t="s">
        <v>8776</v>
      </c>
      <c r="C3144" t="str">
        <f t="shared" si="98"/>
        <v>PIRibeira do Piauí</v>
      </c>
      <c r="D3144" s="11">
        <f>IF(A3144=A3143,'Cargos x vlr'!$G$4,'Cargos x vlr'!$F$4)</f>
        <v>200</v>
      </c>
      <c r="E3144" s="11">
        <f>IF(A3144=A3143,'Cargos x vlr'!$G$5,'Cargos x vlr'!$F$5)</f>
        <v>200</v>
      </c>
      <c r="F3144" s="11" t="str">
        <f t="shared" si="99"/>
        <v>Interior</v>
      </c>
    </row>
    <row r="3145" spans="1:6" x14ac:dyDescent="0.25">
      <c r="A3145" s="2" t="s">
        <v>10981</v>
      </c>
      <c r="B3145" t="s">
        <v>8788</v>
      </c>
      <c r="C3145" t="str">
        <f t="shared" si="98"/>
        <v>PIRibeiro Gonçalves</v>
      </c>
      <c r="D3145" s="11">
        <f>IF(A3145=A3144,'Cargos x vlr'!$G$4,'Cargos x vlr'!$F$4)</f>
        <v>200</v>
      </c>
      <c r="E3145" s="11">
        <f>IF(A3145=A3144,'Cargos x vlr'!$G$5,'Cargos x vlr'!$F$5)</f>
        <v>200</v>
      </c>
      <c r="F3145" s="11" t="str">
        <f t="shared" si="99"/>
        <v>Interior</v>
      </c>
    </row>
    <row r="3146" spans="1:6" x14ac:dyDescent="0.25">
      <c r="A3146" s="2" t="s">
        <v>10981</v>
      </c>
      <c r="B3146" t="s">
        <v>8800</v>
      </c>
      <c r="C3146" t="str">
        <f t="shared" si="98"/>
        <v>PIRio Grande do Piauí</v>
      </c>
      <c r="D3146" s="11">
        <f>IF(A3146=A3145,'Cargos x vlr'!$G$4,'Cargos x vlr'!$F$4)</f>
        <v>200</v>
      </c>
      <c r="E3146" s="11">
        <f>IF(A3146=A3145,'Cargos x vlr'!$G$5,'Cargos x vlr'!$F$5)</f>
        <v>200</v>
      </c>
      <c r="F3146" s="11" t="str">
        <f t="shared" si="99"/>
        <v>Interior</v>
      </c>
    </row>
    <row r="3147" spans="1:6" x14ac:dyDescent="0.25">
      <c r="A3147" s="2" t="s">
        <v>10981</v>
      </c>
      <c r="B3147" t="s">
        <v>8812</v>
      </c>
      <c r="C3147" t="str">
        <f t="shared" si="98"/>
        <v>PISanta Cruz do Piauí</v>
      </c>
      <c r="D3147" s="11">
        <f>IF(A3147=A3146,'Cargos x vlr'!$G$4,'Cargos x vlr'!$F$4)</f>
        <v>200</v>
      </c>
      <c r="E3147" s="11">
        <f>IF(A3147=A3146,'Cargos x vlr'!$G$5,'Cargos x vlr'!$F$5)</f>
        <v>200</v>
      </c>
      <c r="F3147" s="11" t="str">
        <f t="shared" si="99"/>
        <v>Interior</v>
      </c>
    </row>
    <row r="3148" spans="1:6" x14ac:dyDescent="0.25">
      <c r="A3148" s="2" t="s">
        <v>10981</v>
      </c>
      <c r="B3148" t="s">
        <v>8821</v>
      </c>
      <c r="C3148" t="str">
        <f t="shared" si="98"/>
        <v>PISanta Cruz dos Milagres</v>
      </c>
      <c r="D3148" s="11">
        <f>IF(A3148=A3147,'Cargos x vlr'!$G$4,'Cargos x vlr'!$F$4)</f>
        <v>200</v>
      </c>
      <c r="E3148" s="11">
        <f>IF(A3148=A3147,'Cargos x vlr'!$G$5,'Cargos x vlr'!$F$5)</f>
        <v>200</v>
      </c>
      <c r="F3148" s="11" t="str">
        <f t="shared" si="99"/>
        <v>Interior</v>
      </c>
    </row>
    <row r="3149" spans="1:6" x14ac:dyDescent="0.25">
      <c r="A3149" s="2" t="s">
        <v>10981</v>
      </c>
      <c r="B3149" t="s">
        <v>8450</v>
      </c>
      <c r="C3149" t="str">
        <f t="shared" si="98"/>
        <v>PISanta Filomena</v>
      </c>
      <c r="D3149" s="11">
        <f>IF(A3149=A3148,'Cargos x vlr'!$G$4,'Cargos x vlr'!$F$4)</f>
        <v>200</v>
      </c>
      <c r="E3149" s="11">
        <f>IF(A3149=A3148,'Cargos x vlr'!$G$5,'Cargos x vlr'!$F$5)</f>
        <v>200</v>
      </c>
      <c r="F3149" s="11" t="str">
        <f t="shared" si="99"/>
        <v>Interior</v>
      </c>
    </row>
    <row r="3150" spans="1:6" x14ac:dyDescent="0.25">
      <c r="A3150" s="2" t="s">
        <v>10981</v>
      </c>
      <c r="B3150" t="s">
        <v>8842</v>
      </c>
      <c r="C3150" t="str">
        <f t="shared" si="98"/>
        <v>PISanta Luz</v>
      </c>
      <c r="D3150" s="11">
        <f>IF(A3150=A3149,'Cargos x vlr'!$G$4,'Cargos x vlr'!$F$4)</f>
        <v>200</v>
      </c>
      <c r="E3150" s="11">
        <f>IF(A3150=A3149,'Cargos x vlr'!$G$5,'Cargos x vlr'!$F$5)</f>
        <v>200</v>
      </c>
      <c r="F3150" s="11" t="str">
        <f t="shared" si="99"/>
        <v>Interior</v>
      </c>
    </row>
    <row r="3151" spans="1:6" x14ac:dyDescent="0.25">
      <c r="A3151" s="2" t="s">
        <v>10981</v>
      </c>
      <c r="B3151" t="s">
        <v>8854</v>
      </c>
      <c r="C3151" t="str">
        <f t="shared" si="98"/>
        <v>PISanta Rosa do Piauí</v>
      </c>
      <c r="D3151" s="11">
        <f>IF(A3151=A3150,'Cargos x vlr'!$G$4,'Cargos x vlr'!$F$4)</f>
        <v>200</v>
      </c>
      <c r="E3151" s="11">
        <f>IF(A3151=A3150,'Cargos x vlr'!$G$5,'Cargos x vlr'!$F$5)</f>
        <v>200</v>
      </c>
      <c r="F3151" s="11" t="str">
        <f t="shared" si="99"/>
        <v>Interior</v>
      </c>
    </row>
    <row r="3152" spans="1:6" x14ac:dyDescent="0.25">
      <c r="A3152" s="2" t="s">
        <v>10981</v>
      </c>
      <c r="B3152" t="s">
        <v>8865</v>
      </c>
      <c r="C3152" t="str">
        <f t="shared" si="98"/>
        <v>PISantana do Piauí</v>
      </c>
      <c r="D3152" s="11">
        <f>IF(A3152=A3151,'Cargos x vlr'!$G$4,'Cargos x vlr'!$F$4)</f>
        <v>200</v>
      </c>
      <c r="E3152" s="11">
        <f>IF(A3152=A3151,'Cargos x vlr'!$G$5,'Cargos x vlr'!$F$5)</f>
        <v>200</v>
      </c>
      <c r="F3152" s="11" t="str">
        <f t="shared" si="99"/>
        <v>Interior</v>
      </c>
    </row>
    <row r="3153" spans="1:6" x14ac:dyDescent="0.25">
      <c r="A3153" s="2" t="s">
        <v>10981</v>
      </c>
      <c r="B3153" t="s">
        <v>8877</v>
      </c>
      <c r="C3153" t="str">
        <f t="shared" si="98"/>
        <v>PISanto Antônio de Lisboa</v>
      </c>
      <c r="D3153" s="11">
        <f>IF(A3153=A3152,'Cargos x vlr'!$G$4,'Cargos x vlr'!$F$4)</f>
        <v>200</v>
      </c>
      <c r="E3153" s="11">
        <f>IF(A3153=A3152,'Cargos x vlr'!$G$5,'Cargos x vlr'!$F$5)</f>
        <v>200</v>
      </c>
      <c r="F3153" s="11" t="str">
        <f t="shared" si="99"/>
        <v>Interior</v>
      </c>
    </row>
    <row r="3154" spans="1:6" x14ac:dyDescent="0.25">
      <c r="A3154" s="2" t="s">
        <v>10981</v>
      </c>
      <c r="B3154" t="s">
        <v>8889</v>
      </c>
      <c r="C3154" t="str">
        <f t="shared" si="98"/>
        <v>PISanto Antônio dos Milagres</v>
      </c>
      <c r="D3154" s="11">
        <f>IF(A3154=A3153,'Cargos x vlr'!$G$4,'Cargos x vlr'!$F$4)</f>
        <v>200</v>
      </c>
      <c r="E3154" s="11">
        <f>IF(A3154=A3153,'Cargos x vlr'!$G$5,'Cargos x vlr'!$F$5)</f>
        <v>200</v>
      </c>
      <c r="F3154" s="11" t="str">
        <f t="shared" si="99"/>
        <v>Interior</v>
      </c>
    </row>
    <row r="3155" spans="1:6" x14ac:dyDescent="0.25">
      <c r="A3155" s="2" t="s">
        <v>10981</v>
      </c>
      <c r="B3155" t="s">
        <v>8901</v>
      </c>
      <c r="C3155" t="str">
        <f t="shared" si="98"/>
        <v>PISanto Inácio do Piauí</v>
      </c>
      <c r="D3155" s="11">
        <f>IF(A3155=A3154,'Cargos x vlr'!$G$4,'Cargos x vlr'!$F$4)</f>
        <v>200</v>
      </c>
      <c r="E3155" s="11">
        <f>IF(A3155=A3154,'Cargos x vlr'!$G$5,'Cargos x vlr'!$F$5)</f>
        <v>200</v>
      </c>
      <c r="F3155" s="11" t="str">
        <f t="shared" si="99"/>
        <v>Interior</v>
      </c>
    </row>
    <row r="3156" spans="1:6" x14ac:dyDescent="0.25">
      <c r="A3156" s="2" t="s">
        <v>10981</v>
      </c>
      <c r="B3156" t="s">
        <v>8911</v>
      </c>
      <c r="C3156" t="str">
        <f t="shared" si="98"/>
        <v>PISão Braz do Piauí</v>
      </c>
      <c r="D3156" s="11">
        <f>IF(A3156=A3155,'Cargos x vlr'!$G$4,'Cargos x vlr'!$F$4)</f>
        <v>200</v>
      </c>
      <c r="E3156" s="11">
        <f>IF(A3156=A3155,'Cargos x vlr'!$G$5,'Cargos x vlr'!$F$5)</f>
        <v>200</v>
      </c>
      <c r="F3156" s="11" t="str">
        <f t="shared" si="99"/>
        <v>Interior</v>
      </c>
    </row>
    <row r="3157" spans="1:6" x14ac:dyDescent="0.25">
      <c r="A3157" s="2" t="s">
        <v>10981</v>
      </c>
      <c r="B3157" t="s">
        <v>8922</v>
      </c>
      <c r="C3157" t="str">
        <f t="shared" si="98"/>
        <v>PISão Félix do Piauí</v>
      </c>
      <c r="D3157" s="11">
        <f>IF(A3157=A3156,'Cargos x vlr'!$G$4,'Cargos x vlr'!$F$4)</f>
        <v>200</v>
      </c>
      <c r="E3157" s="11">
        <f>IF(A3157=A3156,'Cargos x vlr'!$G$5,'Cargos x vlr'!$F$5)</f>
        <v>200</v>
      </c>
      <c r="F3157" s="11" t="str">
        <f t="shared" si="99"/>
        <v>Interior</v>
      </c>
    </row>
    <row r="3158" spans="1:6" x14ac:dyDescent="0.25">
      <c r="A3158" s="2" t="s">
        <v>10981</v>
      </c>
      <c r="B3158" t="s">
        <v>8931</v>
      </c>
      <c r="C3158" t="str">
        <f t="shared" si="98"/>
        <v>PISão Francisco de Assis do Piauí</v>
      </c>
      <c r="D3158" s="11">
        <f>IF(A3158=A3157,'Cargos x vlr'!$G$4,'Cargos x vlr'!$F$4)</f>
        <v>200</v>
      </c>
      <c r="E3158" s="11">
        <f>IF(A3158=A3157,'Cargos x vlr'!$G$5,'Cargos x vlr'!$F$5)</f>
        <v>200</v>
      </c>
      <c r="F3158" s="11" t="str">
        <f t="shared" si="99"/>
        <v>Interior</v>
      </c>
    </row>
    <row r="3159" spans="1:6" x14ac:dyDescent="0.25">
      <c r="A3159" s="2" t="s">
        <v>10981</v>
      </c>
      <c r="B3159" t="s">
        <v>8941</v>
      </c>
      <c r="C3159" t="str">
        <f t="shared" si="98"/>
        <v>PISão Francisco do Piauí</v>
      </c>
      <c r="D3159" s="11">
        <f>IF(A3159=A3158,'Cargos x vlr'!$G$4,'Cargos x vlr'!$F$4)</f>
        <v>200</v>
      </c>
      <c r="E3159" s="11">
        <f>IF(A3159=A3158,'Cargos x vlr'!$G$5,'Cargos x vlr'!$F$5)</f>
        <v>200</v>
      </c>
      <c r="F3159" s="11" t="str">
        <f t="shared" si="99"/>
        <v>Interior</v>
      </c>
    </row>
    <row r="3160" spans="1:6" x14ac:dyDescent="0.25">
      <c r="A3160" s="2" t="s">
        <v>10981</v>
      </c>
      <c r="B3160" t="s">
        <v>8950</v>
      </c>
      <c r="C3160" t="str">
        <f t="shared" si="98"/>
        <v>PISão Gonçalo do Gurguéia</v>
      </c>
      <c r="D3160" s="11">
        <f>IF(A3160=A3159,'Cargos x vlr'!$G$4,'Cargos x vlr'!$F$4)</f>
        <v>200</v>
      </c>
      <c r="E3160" s="11">
        <f>IF(A3160=A3159,'Cargos x vlr'!$G$5,'Cargos x vlr'!$F$5)</f>
        <v>200</v>
      </c>
      <c r="F3160" s="11" t="str">
        <f t="shared" si="99"/>
        <v>Interior</v>
      </c>
    </row>
    <row r="3161" spans="1:6" x14ac:dyDescent="0.25">
      <c r="A3161" s="2" t="s">
        <v>10981</v>
      </c>
      <c r="B3161" t="s">
        <v>8960</v>
      </c>
      <c r="C3161" t="str">
        <f t="shared" si="98"/>
        <v>PISão Gonçalo do Piauí</v>
      </c>
      <c r="D3161" s="11">
        <f>IF(A3161=A3160,'Cargos x vlr'!$G$4,'Cargos x vlr'!$F$4)</f>
        <v>200</v>
      </c>
      <c r="E3161" s="11">
        <f>IF(A3161=A3160,'Cargos x vlr'!$G$5,'Cargos x vlr'!$F$5)</f>
        <v>200</v>
      </c>
      <c r="F3161" s="11" t="str">
        <f t="shared" si="99"/>
        <v>Interior</v>
      </c>
    </row>
    <row r="3162" spans="1:6" x14ac:dyDescent="0.25">
      <c r="A3162" s="2" t="s">
        <v>10981</v>
      </c>
      <c r="B3162" t="s">
        <v>8970</v>
      </c>
      <c r="C3162" t="str">
        <f t="shared" si="98"/>
        <v>PISão João da Canabrava</v>
      </c>
      <c r="D3162" s="11">
        <f>IF(A3162=A3161,'Cargos x vlr'!$G$4,'Cargos x vlr'!$F$4)</f>
        <v>200</v>
      </c>
      <c r="E3162" s="11">
        <f>IF(A3162=A3161,'Cargos x vlr'!$G$5,'Cargos x vlr'!$F$5)</f>
        <v>200</v>
      </c>
      <c r="F3162" s="11" t="str">
        <f t="shared" si="99"/>
        <v>Interior</v>
      </c>
    </row>
    <row r="3163" spans="1:6" x14ac:dyDescent="0.25">
      <c r="A3163" s="2" t="s">
        <v>10981</v>
      </c>
      <c r="B3163" t="s">
        <v>8980</v>
      </c>
      <c r="C3163" t="str">
        <f t="shared" si="98"/>
        <v>PISão João da Fronteira</v>
      </c>
      <c r="D3163" s="11">
        <f>IF(A3163=A3162,'Cargos x vlr'!$G$4,'Cargos x vlr'!$F$4)</f>
        <v>200</v>
      </c>
      <c r="E3163" s="11">
        <f>IF(A3163=A3162,'Cargos x vlr'!$G$5,'Cargos x vlr'!$F$5)</f>
        <v>200</v>
      </c>
      <c r="F3163" s="11" t="str">
        <f t="shared" si="99"/>
        <v>Interior</v>
      </c>
    </row>
    <row r="3164" spans="1:6" x14ac:dyDescent="0.25">
      <c r="A3164" s="2" t="s">
        <v>10981</v>
      </c>
      <c r="B3164" t="s">
        <v>8990</v>
      </c>
      <c r="C3164" t="str">
        <f t="shared" si="98"/>
        <v>PISão João da Serra</v>
      </c>
      <c r="D3164" s="11">
        <f>IF(A3164=A3163,'Cargos x vlr'!$G$4,'Cargos x vlr'!$F$4)</f>
        <v>200</v>
      </c>
      <c r="E3164" s="11">
        <f>IF(A3164=A3163,'Cargos x vlr'!$G$5,'Cargos x vlr'!$F$5)</f>
        <v>200</v>
      </c>
      <c r="F3164" s="11" t="str">
        <f t="shared" si="99"/>
        <v>Interior</v>
      </c>
    </row>
    <row r="3165" spans="1:6" x14ac:dyDescent="0.25">
      <c r="A3165" s="2" t="s">
        <v>10981</v>
      </c>
      <c r="B3165" t="s">
        <v>9000</v>
      </c>
      <c r="C3165" t="str">
        <f t="shared" si="98"/>
        <v>PISão João da Varjota</v>
      </c>
      <c r="D3165" s="11">
        <f>IF(A3165=A3164,'Cargos x vlr'!$G$4,'Cargos x vlr'!$F$4)</f>
        <v>200</v>
      </c>
      <c r="E3165" s="11">
        <f>IF(A3165=A3164,'Cargos x vlr'!$G$5,'Cargos x vlr'!$F$5)</f>
        <v>200</v>
      </c>
      <c r="F3165" s="11" t="str">
        <f t="shared" si="99"/>
        <v>Interior</v>
      </c>
    </row>
    <row r="3166" spans="1:6" x14ac:dyDescent="0.25">
      <c r="A3166" s="2" t="s">
        <v>10981</v>
      </c>
      <c r="B3166" t="s">
        <v>9009</v>
      </c>
      <c r="C3166" t="str">
        <f t="shared" si="98"/>
        <v>PISão João do Arraial</v>
      </c>
      <c r="D3166" s="11">
        <f>IF(A3166=A3165,'Cargos x vlr'!$G$4,'Cargos x vlr'!$F$4)</f>
        <v>200</v>
      </c>
      <c r="E3166" s="11">
        <f>IF(A3166=A3165,'Cargos x vlr'!$G$5,'Cargos x vlr'!$F$5)</f>
        <v>200</v>
      </c>
      <c r="F3166" s="11" t="str">
        <f t="shared" si="99"/>
        <v>Interior</v>
      </c>
    </row>
    <row r="3167" spans="1:6" x14ac:dyDescent="0.25">
      <c r="A3167" s="2" t="s">
        <v>10981</v>
      </c>
      <c r="B3167" t="s">
        <v>9019</v>
      </c>
      <c r="C3167" t="str">
        <f t="shared" si="98"/>
        <v>PISão João do Piauí</v>
      </c>
      <c r="D3167" s="11">
        <f>IF(A3167=A3166,'Cargos x vlr'!$G$4,'Cargos x vlr'!$F$4)</f>
        <v>200</v>
      </c>
      <c r="E3167" s="11">
        <f>IF(A3167=A3166,'Cargos x vlr'!$G$5,'Cargos x vlr'!$F$5)</f>
        <v>200</v>
      </c>
      <c r="F3167" s="11" t="str">
        <f t="shared" si="99"/>
        <v>Interior</v>
      </c>
    </row>
    <row r="3168" spans="1:6" x14ac:dyDescent="0.25">
      <c r="A3168" s="2" t="s">
        <v>10981</v>
      </c>
      <c r="B3168" t="s">
        <v>9028</v>
      </c>
      <c r="C3168" t="str">
        <f t="shared" si="98"/>
        <v>PISão José do Divino</v>
      </c>
      <c r="D3168" s="11">
        <f>IF(A3168=A3167,'Cargos x vlr'!$G$4,'Cargos x vlr'!$F$4)</f>
        <v>200</v>
      </c>
      <c r="E3168" s="11">
        <f>IF(A3168=A3167,'Cargos x vlr'!$G$5,'Cargos x vlr'!$F$5)</f>
        <v>200</v>
      </c>
      <c r="F3168" s="11" t="str">
        <f t="shared" si="99"/>
        <v>Interior</v>
      </c>
    </row>
    <row r="3169" spans="1:6" x14ac:dyDescent="0.25">
      <c r="A3169" s="2" t="s">
        <v>10981</v>
      </c>
      <c r="B3169" t="s">
        <v>9037</v>
      </c>
      <c r="C3169" t="str">
        <f t="shared" si="98"/>
        <v>PISão José do Peixe</v>
      </c>
      <c r="D3169" s="11">
        <f>IF(A3169=A3168,'Cargos x vlr'!$G$4,'Cargos x vlr'!$F$4)</f>
        <v>200</v>
      </c>
      <c r="E3169" s="11">
        <f>IF(A3169=A3168,'Cargos x vlr'!$G$5,'Cargos x vlr'!$F$5)</f>
        <v>200</v>
      </c>
      <c r="F3169" s="11" t="str">
        <f t="shared" si="99"/>
        <v>Interior</v>
      </c>
    </row>
    <row r="3170" spans="1:6" x14ac:dyDescent="0.25">
      <c r="A3170" s="2" t="s">
        <v>10981</v>
      </c>
      <c r="B3170" t="s">
        <v>9047</v>
      </c>
      <c r="C3170" t="str">
        <f t="shared" si="98"/>
        <v>PISão José do Piauí</v>
      </c>
      <c r="D3170" s="11">
        <f>IF(A3170=A3169,'Cargos x vlr'!$G$4,'Cargos x vlr'!$F$4)</f>
        <v>200</v>
      </c>
      <c r="E3170" s="11">
        <f>IF(A3170=A3169,'Cargos x vlr'!$G$5,'Cargos x vlr'!$F$5)</f>
        <v>200</v>
      </c>
      <c r="F3170" s="11" t="str">
        <f t="shared" si="99"/>
        <v>Interior</v>
      </c>
    </row>
    <row r="3171" spans="1:6" x14ac:dyDescent="0.25">
      <c r="A3171" s="2" t="s">
        <v>10981</v>
      </c>
      <c r="B3171" t="s">
        <v>9056</v>
      </c>
      <c r="C3171" t="str">
        <f t="shared" si="98"/>
        <v>PISão Julião</v>
      </c>
      <c r="D3171" s="11">
        <f>IF(A3171=A3170,'Cargos x vlr'!$G$4,'Cargos x vlr'!$F$4)</f>
        <v>200</v>
      </c>
      <c r="E3171" s="11">
        <f>IF(A3171=A3170,'Cargos x vlr'!$G$5,'Cargos x vlr'!$F$5)</f>
        <v>200</v>
      </c>
      <c r="F3171" s="11" t="str">
        <f t="shared" si="99"/>
        <v>Interior</v>
      </c>
    </row>
    <row r="3172" spans="1:6" x14ac:dyDescent="0.25">
      <c r="A3172" s="2" t="s">
        <v>10981</v>
      </c>
      <c r="B3172" t="s">
        <v>9066</v>
      </c>
      <c r="C3172" t="str">
        <f t="shared" si="98"/>
        <v>PISão Lourenço do Piauí</v>
      </c>
      <c r="D3172" s="11">
        <f>IF(A3172=A3171,'Cargos x vlr'!$G$4,'Cargos x vlr'!$F$4)</f>
        <v>200</v>
      </c>
      <c r="E3172" s="11">
        <f>IF(A3172=A3171,'Cargos x vlr'!$G$5,'Cargos x vlr'!$F$5)</f>
        <v>200</v>
      </c>
      <c r="F3172" s="11" t="str">
        <f t="shared" si="99"/>
        <v>Interior</v>
      </c>
    </row>
    <row r="3173" spans="1:6" x14ac:dyDescent="0.25">
      <c r="A3173" s="2" t="s">
        <v>10981</v>
      </c>
      <c r="B3173" t="s">
        <v>9076</v>
      </c>
      <c r="C3173" t="str">
        <f t="shared" si="98"/>
        <v>PISão Luís do Piauí</v>
      </c>
      <c r="D3173" s="11">
        <f>IF(A3173=A3172,'Cargos x vlr'!$G$4,'Cargos x vlr'!$F$4)</f>
        <v>200</v>
      </c>
      <c r="E3173" s="11">
        <f>IF(A3173=A3172,'Cargos x vlr'!$G$5,'Cargos x vlr'!$F$5)</f>
        <v>200</v>
      </c>
      <c r="F3173" s="11" t="str">
        <f t="shared" si="99"/>
        <v>Interior</v>
      </c>
    </row>
    <row r="3174" spans="1:6" x14ac:dyDescent="0.25">
      <c r="A3174" s="2" t="s">
        <v>10981</v>
      </c>
      <c r="B3174" t="s">
        <v>9085</v>
      </c>
      <c r="C3174" t="str">
        <f t="shared" si="98"/>
        <v>PISão Miguel da Baixa Grande</v>
      </c>
      <c r="D3174" s="11">
        <f>IF(A3174=A3173,'Cargos x vlr'!$G$4,'Cargos x vlr'!$F$4)</f>
        <v>200</v>
      </c>
      <c r="E3174" s="11">
        <f>IF(A3174=A3173,'Cargos x vlr'!$G$5,'Cargos x vlr'!$F$5)</f>
        <v>200</v>
      </c>
      <c r="F3174" s="11" t="str">
        <f t="shared" si="99"/>
        <v>Interior</v>
      </c>
    </row>
    <row r="3175" spans="1:6" x14ac:dyDescent="0.25">
      <c r="A3175" s="2" t="s">
        <v>10981</v>
      </c>
      <c r="B3175" t="s">
        <v>9095</v>
      </c>
      <c r="C3175" t="str">
        <f t="shared" si="98"/>
        <v>PISão Miguel do Fidalgo</v>
      </c>
      <c r="D3175" s="11">
        <f>IF(A3175=A3174,'Cargos x vlr'!$G$4,'Cargos x vlr'!$F$4)</f>
        <v>200</v>
      </c>
      <c r="E3175" s="11">
        <f>IF(A3175=A3174,'Cargos x vlr'!$G$5,'Cargos x vlr'!$F$5)</f>
        <v>200</v>
      </c>
      <c r="F3175" s="11" t="str">
        <f t="shared" si="99"/>
        <v>Interior</v>
      </c>
    </row>
    <row r="3176" spans="1:6" x14ac:dyDescent="0.25">
      <c r="A3176" s="2" t="s">
        <v>10981</v>
      </c>
      <c r="B3176" t="s">
        <v>9105</v>
      </c>
      <c r="C3176" t="str">
        <f t="shared" si="98"/>
        <v>PISão Miguel do Tapuio</v>
      </c>
      <c r="D3176" s="11">
        <f>IF(A3176=A3175,'Cargos x vlr'!$G$4,'Cargos x vlr'!$F$4)</f>
        <v>200</v>
      </c>
      <c r="E3176" s="11">
        <f>IF(A3176=A3175,'Cargos x vlr'!$G$5,'Cargos x vlr'!$F$5)</f>
        <v>200</v>
      </c>
      <c r="F3176" s="11" t="str">
        <f t="shared" si="99"/>
        <v>Interior</v>
      </c>
    </row>
    <row r="3177" spans="1:6" x14ac:dyDescent="0.25">
      <c r="A3177" s="2" t="s">
        <v>10981</v>
      </c>
      <c r="B3177" t="s">
        <v>9115</v>
      </c>
      <c r="C3177" t="str">
        <f t="shared" si="98"/>
        <v>PISão Pedro do Piauí</v>
      </c>
      <c r="D3177" s="11">
        <f>IF(A3177=A3176,'Cargos x vlr'!$G$4,'Cargos x vlr'!$F$4)</f>
        <v>200</v>
      </c>
      <c r="E3177" s="11">
        <f>IF(A3177=A3176,'Cargos x vlr'!$G$5,'Cargos x vlr'!$F$5)</f>
        <v>200</v>
      </c>
      <c r="F3177" s="11" t="str">
        <f t="shared" si="99"/>
        <v>Interior</v>
      </c>
    </row>
    <row r="3178" spans="1:6" x14ac:dyDescent="0.25">
      <c r="A3178" s="2" t="s">
        <v>10981</v>
      </c>
      <c r="B3178" t="s">
        <v>9125</v>
      </c>
      <c r="C3178" t="str">
        <f t="shared" si="98"/>
        <v>PISão Raimundo Nonato</v>
      </c>
      <c r="D3178" s="11">
        <f>IF(A3178=A3177,'Cargos x vlr'!$G$4,'Cargos x vlr'!$F$4)</f>
        <v>200</v>
      </c>
      <c r="E3178" s="11">
        <f>IF(A3178=A3177,'Cargos x vlr'!$G$5,'Cargos x vlr'!$F$5)</f>
        <v>200</v>
      </c>
      <c r="F3178" s="11" t="str">
        <f t="shared" si="99"/>
        <v>Interior</v>
      </c>
    </row>
    <row r="3179" spans="1:6" x14ac:dyDescent="0.25">
      <c r="A3179" s="2" t="s">
        <v>10981</v>
      </c>
      <c r="B3179" t="s">
        <v>9133</v>
      </c>
      <c r="C3179" t="str">
        <f t="shared" si="98"/>
        <v>PISebastião Barros</v>
      </c>
      <c r="D3179" s="11">
        <f>IF(A3179=A3178,'Cargos x vlr'!$G$4,'Cargos x vlr'!$F$4)</f>
        <v>200</v>
      </c>
      <c r="E3179" s="11">
        <f>IF(A3179=A3178,'Cargos x vlr'!$G$5,'Cargos x vlr'!$F$5)</f>
        <v>200</v>
      </c>
      <c r="F3179" s="11" t="str">
        <f t="shared" si="99"/>
        <v>Interior</v>
      </c>
    </row>
    <row r="3180" spans="1:6" x14ac:dyDescent="0.25">
      <c r="A3180" s="2" t="s">
        <v>10981</v>
      </c>
      <c r="B3180" t="s">
        <v>9143</v>
      </c>
      <c r="C3180" t="str">
        <f t="shared" si="98"/>
        <v>PISebastião Leal</v>
      </c>
      <c r="D3180" s="11">
        <f>IF(A3180=A3179,'Cargos x vlr'!$G$4,'Cargos x vlr'!$F$4)</f>
        <v>200</v>
      </c>
      <c r="E3180" s="11">
        <f>IF(A3180=A3179,'Cargos x vlr'!$G$5,'Cargos x vlr'!$F$5)</f>
        <v>200</v>
      </c>
      <c r="F3180" s="11" t="str">
        <f t="shared" si="99"/>
        <v>Interior</v>
      </c>
    </row>
    <row r="3181" spans="1:6" x14ac:dyDescent="0.25">
      <c r="A3181" s="2" t="s">
        <v>10981</v>
      </c>
      <c r="B3181" t="s">
        <v>9153</v>
      </c>
      <c r="C3181" t="str">
        <f t="shared" si="98"/>
        <v>PISigefredo Pacheco</v>
      </c>
      <c r="D3181" s="11">
        <f>IF(A3181=A3180,'Cargos x vlr'!$G$4,'Cargos x vlr'!$F$4)</f>
        <v>200</v>
      </c>
      <c r="E3181" s="11">
        <f>IF(A3181=A3180,'Cargos x vlr'!$G$5,'Cargos x vlr'!$F$5)</f>
        <v>200</v>
      </c>
      <c r="F3181" s="11" t="str">
        <f t="shared" si="99"/>
        <v>Interior</v>
      </c>
    </row>
    <row r="3182" spans="1:6" x14ac:dyDescent="0.25">
      <c r="A3182" s="2" t="s">
        <v>10981</v>
      </c>
      <c r="B3182" t="s">
        <v>9163</v>
      </c>
      <c r="C3182" t="str">
        <f t="shared" si="98"/>
        <v>PISimões</v>
      </c>
      <c r="D3182" s="11">
        <f>IF(A3182=A3181,'Cargos x vlr'!$G$4,'Cargos x vlr'!$F$4)</f>
        <v>200</v>
      </c>
      <c r="E3182" s="11">
        <f>IF(A3182=A3181,'Cargos x vlr'!$G$5,'Cargos x vlr'!$F$5)</f>
        <v>200</v>
      </c>
      <c r="F3182" s="11" t="str">
        <f t="shared" si="99"/>
        <v>Interior</v>
      </c>
    </row>
    <row r="3183" spans="1:6" x14ac:dyDescent="0.25">
      <c r="A3183" s="2" t="s">
        <v>10981</v>
      </c>
      <c r="B3183" t="s">
        <v>9173</v>
      </c>
      <c r="C3183" t="str">
        <f t="shared" si="98"/>
        <v>PISimplício Mendes</v>
      </c>
      <c r="D3183" s="11">
        <f>IF(A3183=A3182,'Cargos x vlr'!$G$4,'Cargos x vlr'!$F$4)</f>
        <v>200</v>
      </c>
      <c r="E3183" s="11">
        <f>IF(A3183=A3182,'Cargos x vlr'!$G$5,'Cargos x vlr'!$F$5)</f>
        <v>200</v>
      </c>
      <c r="F3183" s="11" t="str">
        <f t="shared" si="99"/>
        <v>Interior</v>
      </c>
    </row>
    <row r="3184" spans="1:6" x14ac:dyDescent="0.25">
      <c r="A3184" s="2" t="s">
        <v>10981</v>
      </c>
      <c r="B3184" t="s">
        <v>9182</v>
      </c>
      <c r="C3184" t="str">
        <f t="shared" si="98"/>
        <v>PISocorro do Piauí</v>
      </c>
      <c r="D3184" s="11">
        <f>IF(A3184=A3183,'Cargos x vlr'!$G$4,'Cargos x vlr'!$F$4)</f>
        <v>200</v>
      </c>
      <c r="E3184" s="11">
        <f>IF(A3184=A3183,'Cargos x vlr'!$G$5,'Cargos x vlr'!$F$5)</f>
        <v>200</v>
      </c>
      <c r="F3184" s="11" t="str">
        <f t="shared" si="99"/>
        <v>Interior</v>
      </c>
    </row>
    <row r="3185" spans="1:6" x14ac:dyDescent="0.25">
      <c r="A3185" s="2" t="s">
        <v>10981</v>
      </c>
      <c r="B3185" t="s">
        <v>9191</v>
      </c>
      <c r="C3185" t="str">
        <f t="shared" si="98"/>
        <v>PISussuapara</v>
      </c>
      <c r="D3185" s="11">
        <f>IF(A3185=A3184,'Cargos x vlr'!$G$4,'Cargos x vlr'!$F$4)</f>
        <v>200</v>
      </c>
      <c r="E3185" s="11">
        <f>IF(A3185=A3184,'Cargos x vlr'!$G$5,'Cargos x vlr'!$F$5)</f>
        <v>200</v>
      </c>
      <c r="F3185" s="11" t="str">
        <f t="shared" si="99"/>
        <v>Interior</v>
      </c>
    </row>
    <row r="3186" spans="1:6" x14ac:dyDescent="0.25">
      <c r="A3186" s="2" t="s">
        <v>10981</v>
      </c>
      <c r="B3186" t="s">
        <v>9200</v>
      </c>
      <c r="C3186" t="str">
        <f t="shared" si="98"/>
        <v>PITamboril do Piauí</v>
      </c>
      <c r="D3186" s="11">
        <f>IF(A3186=A3185,'Cargos x vlr'!$G$4,'Cargos x vlr'!$F$4)</f>
        <v>200</v>
      </c>
      <c r="E3186" s="11">
        <f>IF(A3186=A3185,'Cargos x vlr'!$G$5,'Cargos x vlr'!$F$5)</f>
        <v>200</v>
      </c>
      <c r="F3186" s="11" t="str">
        <f t="shared" si="99"/>
        <v>Interior</v>
      </c>
    </row>
    <row r="3187" spans="1:6" x14ac:dyDescent="0.25">
      <c r="A3187" s="2" t="s">
        <v>10981</v>
      </c>
      <c r="B3187" t="s">
        <v>9210</v>
      </c>
      <c r="C3187" t="str">
        <f t="shared" si="98"/>
        <v>PITanque do Piauí</v>
      </c>
      <c r="D3187" s="11">
        <f>IF(A3187=A3186,'Cargos x vlr'!$G$4,'Cargos x vlr'!$F$4)</f>
        <v>200</v>
      </c>
      <c r="E3187" s="11">
        <f>IF(A3187=A3186,'Cargos x vlr'!$G$5,'Cargos x vlr'!$F$5)</f>
        <v>200</v>
      </c>
      <c r="F3187" s="11" t="str">
        <f t="shared" si="99"/>
        <v>Interior</v>
      </c>
    </row>
    <row r="3188" spans="1:6" x14ac:dyDescent="0.25">
      <c r="A3188" s="2" t="s">
        <v>10981</v>
      </c>
      <c r="B3188" t="s">
        <v>9229</v>
      </c>
      <c r="C3188" t="str">
        <f t="shared" si="98"/>
        <v>PIUnião</v>
      </c>
      <c r="D3188" s="11">
        <f>IF(A3188=A3187,'Cargos x vlr'!$G$4,'Cargos x vlr'!$F$4)</f>
        <v>200</v>
      </c>
      <c r="E3188" s="11">
        <f>IF(A3188=A3187,'Cargos x vlr'!$G$5,'Cargos x vlr'!$F$5)</f>
        <v>200</v>
      </c>
      <c r="F3188" s="11" t="str">
        <f t="shared" si="99"/>
        <v>Interior</v>
      </c>
    </row>
    <row r="3189" spans="1:6" x14ac:dyDescent="0.25">
      <c r="A3189" s="2" t="s">
        <v>10981</v>
      </c>
      <c r="B3189" t="s">
        <v>9238</v>
      </c>
      <c r="C3189" t="str">
        <f t="shared" si="98"/>
        <v>PIUruçuí</v>
      </c>
      <c r="D3189" s="11">
        <f>IF(A3189=A3188,'Cargos x vlr'!$G$4,'Cargos x vlr'!$F$4)</f>
        <v>200</v>
      </c>
      <c r="E3189" s="11">
        <f>IF(A3189=A3188,'Cargos x vlr'!$G$5,'Cargos x vlr'!$F$5)</f>
        <v>200</v>
      </c>
      <c r="F3189" s="11" t="str">
        <f t="shared" si="99"/>
        <v>Interior</v>
      </c>
    </row>
    <row r="3190" spans="1:6" x14ac:dyDescent="0.25">
      <c r="A3190" s="2" t="s">
        <v>10981</v>
      </c>
      <c r="B3190" t="s">
        <v>9247</v>
      </c>
      <c r="C3190" t="str">
        <f t="shared" si="98"/>
        <v>PIValença do Piauí</v>
      </c>
      <c r="D3190" s="11">
        <f>IF(A3190=A3189,'Cargos x vlr'!$G$4,'Cargos x vlr'!$F$4)</f>
        <v>200</v>
      </c>
      <c r="E3190" s="11">
        <f>IF(A3190=A3189,'Cargos x vlr'!$G$5,'Cargos x vlr'!$F$5)</f>
        <v>200</v>
      </c>
      <c r="F3190" s="11" t="str">
        <f t="shared" si="99"/>
        <v>Interior</v>
      </c>
    </row>
    <row r="3191" spans="1:6" x14ac:dyDescent="0.25">
      <c r="A3191" s="2" t="s">
        <v>10981</v>
      </c>
      <c r="B3191" t="s">
        <v>9254</v>
      </c>
      <c r="C3191" t="str">
        <f t="shared" si="98"/>
        <v>PIVárzea Branca</v>
      </c>
      <c r="D3191" s="11">
        <f>IF(A3191=A3190,'Cargos x vlr'!$G$4,'Cargos x vlr'!$F$4)</f>
        <v>200</v>
      </c>
      <c r="E3191" s="11">
        <f>IF(A3191=A3190,'Cargos x vlr'!$G$5,'Cargos x vlr'!$F$5)</f>
        <v>200</v>
      </c>
      <c r="F3191" s="11" t="str">
        <f t="shared" si="99"/>
        <v>Interior</v>
      </c>
    </row>
    <row r="3192" spans="1:6" x14ac:dyDescent="0.25">
      <c r="A3192" s="2" t="s">
        <v>10981</v>
      </c>
      <c r="B3192" t="s">
        <v>8349</v>
      </c>
      <c r="C3192" t="str">
        <f t="shared" si="98"/>
        <v>PIVárzea Grande</v>
      </c>
      <c r="D3192" s="11">
        <f>IF(A3192=A3191,'Cargos x vlr'!$G$4,'Cargos x vlr'!$F$4)</f>
        <v>200</v>
      </c>
      <c r="E3192" s="11">
        <f>IF(A3192=A3191,'Cargos x vlr'!$G$5,'Cargos x vlr'!$F$5)</f>
        <v>200</v>
      </c>
      <c r="F3192" s="11" t="str">
        <f t="shared" si="99"/>
        <v>Interior</v>
      </c>
    </row>
    <row r="3193" spans="1:6" x14ac:dyDescent="0.25">
      <c r="A3193" s="2" t="s">
        <v>10981</v>
      </c>
      <c r="B3193" t="s">
        <v>9271</v>
      </c>
      <c r="C3193" t="str">
        <f t="shared" si="98"/>
        <v>PIVera Mendes</v>
      </c>
      <c r="D3193" s="11">
        <f>IF(A3193=A3192,'Cargos x vlr'!$G$4,'Cargos x vlr'!$F$4)</f>
        <v>200</v>
      </c>
      <c r="E3193" s="11">
        <f>IF(A3193=A3192,'Cargos x vlr'!$G$5,'Cargos x vlr'!$F$5)</f>
        <v>200</v>
      </c>
      <c r="F3193" s="11" t="str">
        <f t="shared" si="99"/>
        <v>Interior</v>
      </c>
    </row>
    <row r="3194" spans="1:6" x14ac:dyDescent="0.25">
      <c r="A3194" s="2" t="s">
        <v>10981</v>
      </c>
      <c r="B3194" t="s">
        <v>9280</v>
      </c>
      <c r="C3194" t="str">
        <f t="shared" si="98"/>
        <v>PIVila Nova do Piauí</v>
      </c>
      <c r="D3194" s="11">
        <f>IF(A3194=A3193,'Cargos x vlr'!$G$4,'Cargos x vlr'!$F$4)</f>
        <v>200</v>
      </c>
      <c r="E3194" s="11">
        <f>IF(A3194=A3193,'Cargos x vlr'!$G$5,'Cargos x vlr'!$F$5)</f>
        <v>200</v>
      </c>
      <c r="F3194" s="11" t="str">
        <f t="shared" si="99"/>
        <v>Interior</v>
      </c>
    </row>
    <row r="3195" spans="1:6" x14ac:dyDescent="0.25">
      <c r="A3195" s="2" t="s">
        <v>10981</v>
      </c>
      <c r="B3195" t="s">
        <v>9287</v>
      </c>
      <c r="C3195" t="str">
        <f t="shared" si="98"/>
        <v>PIWall Ferraz</v>
      </c>
      <c r="D3195" s="11">
        <f>IF(A3195=A3194,'Cargos x vlr'!$G$4,'Cargos x vlr'!$F$4)</f>
        <v>200</v>
      </c>
      <c r="E3195" s="11">
        <f>IF(A3195=A3194,'Cargos x vlr'!$G$5,'Cargos x vlr'!$F$5)</f>
        <v>200</v>
      </c>
      <c r="F3195" s="11" t="str">
        <f t="shared" si="99"/>
        <v>Interior</v>
      </c>
    </row>
    <row r="3196" spans="1:6" x14ac:dyDescent="0.25">
      <c r="A3196" s="2" t="s">
        <v>10982</v>
      </c>
      <c r="B3196" t="s">
        <v>7705</v>
      </c>
      <c r="C3196" t="str">
        <f t="shared" si="98"/>
        <v>PRCuritiba</v>
      </c>
      <c r="D3196" s="11">
        <f>IF(A3196=A3195,'Cargos x vlr'!$G$4,'Cargos x vlr'!$F$4)</f>
        <v>200</v>
      </c>
      <c r="E3196" s="11">
        <f>IF(A3196=A3195,'Cargos x vlr'!$G$5,'Cargos x vlr'!$F$5)</f>
        <v>200</v>
      </c>
      <c r="F3196" s="11" t="str">
        <f t="shared" si="99"/>
        <v>Capital</v>
      </c>
    </row>
    <row r="3197" spans="1:6" x14ac:dyDescent="0.25">
      <c r="A3197" s="2" t="s">
        <v>10982</v>
      </c>
      <c r="B3197" t="s">
        <v>5886</v>
      </c>
      <c r="C3197" t="str">
        <f t="shared" si="98"/>
        <v>PRAbatiá</v>
      </c>
      <c r="D3197" s="11">
        <f>IF(A3197=A3196,'Cargos x vlr'!$G$4,'Cargos x vlr'!$F$4)</f>
        <v>200</v>
      </c>
      <c r="E3197" s="11">
        <f>IF(A3197=A3196,'Cargos x vlr'!$G$5,'Cargos x vlr'!$F$5)</f>
        <v>200</v>
      </c>
      <c r="F3197" s="11" t="str">
        <f t="shared" si="99"/>
        <v>Interior</v>
      </c>
    </row>
    <row r="3198" spans="1:6" x14ac:dyDescent="0.25">
      <c r="A3198" s="2" t="s">
        <v>10982</v>
      </c>
      <c r="B3198" t="s">
        <v>5909</v>
      </c>
      <c r="C3198" t="str">
        <f t="shared" si="98"/>
        <v>PRAdrianópolis</v>
      </c>
      <c r="D3198" s="11">
        <f>IF(A3198=A3197,'Cargos x vlr'!$G$4,'Cargos x vlr'!$F$4)</f>
        <v>200</v>
      </c>
      <c r="E3198" s="11">
        <f>IF(A3198=A3197,'Cargos x vlr'!$G$5,'Cargos x vlr'!$F$5)</f>
        <v>200</v>
      </c>
      <c r="F3198" s="11" t="str">
        <f t="shared" si="99"/>
        <v>Interior</v>
      </c>
    </row>
    <row r="3199" spans="1:6" x14ac:dyDescent="0.25">
      <c r="A3199" s="2" t="s">
        <v>10982</v>
      </c>
      <c r="B3199" t="s">
        <v>5931</v>
      </c>
      <c r="C3199" t="str">
        <f t="shared" si="98"/>
        <v>PRAgudos do Sul</v>
      </c>
      <c r="D3199" s="11">
        <f>IF(A3199=A3198,'Cargos x vlr'!$G$4,'Cargos x vlr'!$F$4)</f>
        <v>200</v>
      </c>
      <c r="E3199" s="11">
        <f>IF(A3199=A3198,'Cargos x vlr'!$G$5,'Cargos x vlr'!$F$5)</f>
        <v>200</v>
      </c>
      <c r="F3199" s="11" t="str">
        <f t="shared" si="99"/>
        <v>Interior</v>
      </c>
    </row>
    <row r="3200" spans="1:6" x14ac:dyDescent="0.25">
      <c r="A3200" s="2" t="s">
        <v>10982</v>
      </c>
      <c r="B3200" t="s">
        <v>5954</v>
      </c>
      <c r="C3200" t="str">
        <f t="shared" si="98"/>
        <v>PRAlmirante Tamandaré</v>
      </c>
      <c r="D3200" s="11">
        <f>IF(A3200=A3199,'Cargos x vlr'!$G$4,'Cargos x vlr'!$F$4)</f>
        <v>200</v>
      </c>
      <c r="E3200" s="11">
        <f>IF(A3200=A3199,'Cargos x vlr'!$G$5,'Cargos x vlr'!$F$5)</f>
        <v>200</v>
      </c>
      <c r="F3200" s="11" t="str">
        <f t="shared" si="99"/>
        <v>Interior</v>
      </c>
    </row>
    <row r="3201" spans="1:6" x14ac:dyDescent="0.25">
      <c r="A3201" s="2" t="s">
        <v>10982</v>
      </c>
      <c r="B3201" t="s">
        <v>5977</v>
      </c>
      <c r="C3201" t="str">
        <f t="shared" si="98"/>
        <v>PRAltamira do Paraná</v>
      </c>
      <c r="D3201" s="11">
        <f>IF(A3201=A3200,'Cargos x vlr'!$G$4,'Cargos x vlr'!$F$4)</f>
        <v>200</v>
      </c>
      <c r="E3201" s="11">
        <f>IF(A3201=A3200,'Cargos x vlr'!$G$5,'Cargos x vlr'!$F$5)</f>
        <v>200</v>
      </c>
      <c r="F3201" s="11" t="str">
        <f t="shared" si="99"/>
        <v>Interior</v>
      </c>
    </row>
    <row r="3202" spans="1:6" x14ac:dyDescent="0.25">
      <c r="A3202" s="2" t="s">
        <v>10982</v>
      </c>
      <c r="B3202" t="s">
        <v>5934</v>
      </c>
      <c r="C3202" t="str">
        <f t="shared" si="98"/>
        <v>PRAlto Paraíso</v>
      </c>
      <c r="D3202" s="11">
        <f>IF(A3202=A3201,'Cargos x vlr'!$G$4,'Cargos x vlr'!$F$4)</f>
        <v>200</v>
      </c>
      <c r="E3202" s="11">
        <f>IF(A3202=A3201,'Cargos x vlr'!$G$5,'Cargos x vlr'!$F$5)</f>
        <v>200</v>
      </c>
      <c r="F3202" s="11" t="str">
        <f t="shared" si="99"/>
        <v>Interior</v>
      </c>
    </row>
    <row r="3203" spans="1:6" x14ac:dyDescent="0.25">
      <c r="A3203" s="2" t="s">
        <v>10982</v>
      </c>
      <c r="B3203" t="s">
        <v>6020</v>
      </c>
      <c r="C3203" t="str">
        <f t="shared" ref="C3203:C3266" si="100">CONCATENATE(A3203,B3203)</f>
        <v>PRAlto Paraná</v>
      </c>
      <c r="D3203" s="11">
        <f>IF(A3203=A3202,'Cargos x vlr'!$G$4,'Cargos x vlr'!$F$4)</f>
        <v>200</v>
      </c>
      <c r="E3203" s="11">
        <f>IF(A3203=A3202,'Cargos x vlr'!$G$5,'Cargos x vlr'!$F$5)</f>
        <v>200</v>
      </c>
      <c r="F3203" s="11" t="str">
        <f t="shared" ref="F3203:F3266" si="101">IF(A3202=A3203,"Interior","Capital")</f>
        <v>Interior</v>
      </c>
    </row>
    <row r="3204" spans="1:6" x14ac:dyDescent="0.25">
      <c r="A3204" s="2" t="s">
        <v>10982</v>
      </c>
      <c r="B3204" t="s">
        <v>6043</v>
      </c>
      <c r="C3204" t="str">
        <f t="shared" si="100"/>
        <v>PRAlto Piquiri</v>
      </c>
      <c r="D3204" s="11">
        <f>IF(A3204=A3203,'Cargos x vlr'!$G$4,'Cargos x vlr'!$F$4)</f>
        <v>200</v>
      </c>
      <c r="E3204" s="11">
        <f>IF(A3204=A3203,'Cargos x vlr'!$G$5,'Cargos x vlr'!$F$5)</f>
        <v>200</v>
      </c>
      <c r="F3204" s="11" t="str">
        <f t="shared" si="101"/>
        <v>Interior</v>
      </c>
    </row>
    <row r="3205" spans="1:6" x14ac:dyDescent="0.25">
      <c r="A3205" s="2" t="s">
        <v>10982</v>
      </c>
      <c r="B3205" t="s">
        <v>6066</v>
      </c>
      <c r="C3205" t="str">
        <f t="shared" si="100"/>
        <v>PRAltônia</v>
      </c>
      <c r="D3205" s="11">
        <f>IF(A3205=A3204,'Cargos x vlr'!$G$4,'Cargos x vlr'!$F$4)</f>
        <v>200</v>
      </c>
      <c r="E3205" s="11">
        <f>IF(A3205=A3204,'Cargos x vlr'!$G$5,'Cargos x vlr'!$F$5)</f>
        <v>200</v>
      </c>
      <c r="F3205" s="11" t="str">
        <f t="shared" si="101"/>
        <v>Interior</v>
      </c>
    </row>
    <row r="3206" spans="1:6" x14ac:dyDescent="0.25">
      <c r="A3206" s="2" t="s">
        <v>10982</v>
      </c>
      <c r="B3206" t="s">
        <v>6089</v>
      </c>
      <c r="C3206" t="str">
        <f t="shared" si="100"/>
        <v>PRAlvorada do Sul</v>
      </c>
      <c r="D3206" s="11">
        <f>IF(A3206=A3205,'Cargos x vlr'!$G$4,'Cargos x vlr'!$F$4)</f>
        <v>200</v>
      </c>
      <c r="E3206" s="11">
        <f>IF(A3206=A3205,'Cargos x vlr'!$G$5,'Cargos x vlr'!$F$5)</f>
        <v>200</v>
      </c>
      <c r="F3206" s="11" t="str">
        <f t="shared" si="101"/>
        <v>Interior</v>
      </c>
    </row>
    <row r="3207" spans="1:6" x14ac:dyDescent="0.25">
      <c r="A3207" s="2" t="s">
        <v>10982</v>
      </c>
      <c r="B3207" t="s">
        <v>6111</v>
      </c>
      <c r="C3207" t="str">
        <f t="shared" si="100"/>
        <v>PRAmaporã</v>
      </c>
      <c r="D3207" s="11">
        <f>IF(A3207=A3206,'Cargos x vlr'!$G$4,'Cargos x vlr'!$F$4)</f>
        <v>200</v>
      </c>
      <c r="E3207" s="11">
        <f>IF(A3207=A3206,'Cargos x vlr'!$G$5,'Cargos x vlr'!$F$5)</f>
        <v>200</v>
      </c>
      <c r="F3207" s="11" t="str">
        <f t="shared" si="101"/>
        <v>Interior</v>
      </c>
    </row>
    <row r="3208" spans="1:6" x14ac:dyDescent="0.25">
      <c r="A3208" s="2" t="s">
        <v>10982</v>
      </c>
      <c r="B3208" t="s">
        <v>6132</v>
      </c>
      <c r="C3208" t="str">
        <f t="shared" si="100"/>
        <v>PRAmpére</v>
      </c>
      <c r="D3208" s="11">
        <f>IF(A3208=A3207,'Cargos x vlr'!$G$4,'Cargos x vlr'!$F$4)</f>
        <v>200</v>
      </c>
      <c r="E3208" s="11">
        <f>IF(A3208=A3207,'Cargos x vlr'!$G$5,'Cargos x vlr'!$F$5)</f>
        <v>200</v>
      </c>
      <c r="F3208" s="11" t="str">
        <f t="shared" si="101"/>
        <v>Interior</v>
      </c>
    </row>
    <row r="3209" spans="1:6" x14ac:dyDescent="0.25">
      <c r="A3209" s="2" t="s">
        <v>10982</v>
      </c>
      <c r="B3209" t="s">
        <v>6153</v>
      </c>
      <c r="C3209" t="str">
        <f t="shared" si="100"/>
        <v>PRAnahy</v>
      </c>
      <c r="D3209" s="11">
        <f>IF(A3209=A3208,'Cargos x vlr'!$G$4,'Cargos x vlr'!$F$4)</f>
        <v>200</v>
      </c>
      <c r="E3209" s="11">
        <f>IF(A3209=A3208,'Cargos x vlr'!$G$5,'Cargos x vlr'!$F$5)</f>
        <v>200</v>
      </c>
      <c r="F3209" s="11" t="str">
        <f t="shared" si="101"/>
        <v>Interior</v>
      </c>
    </row>
    <row r="3210" spans="1:6" x14ac:dyDescent="0.25">
      <c r="A3210" s="2" t="s">
        <v>10982</v>
      </c>
      <c r="B3210" t="s">
        <v>6175</v>
      </c>
      <c r="C3210" t="str">
        <f t="shared" si="100"/>
        <v>PRAndirá</v>
      </c>
      <c r="D3210" s="11">
        <f>IF(A3210=A3209,'Cargos x vlr'!$G$4,'Cargos x vlr'!$F$4)</f>
        <v>200</v>
      </c>
      <c r="E3210" s="11">
        <f>IF(A3210=A3209,'Cargos x vlr'!$G$5,'Cargos x vlr'!$F$5)</f>
        <v>200</v>
      </c>
      <c r="F3210" s="11" t="str">
        <f t="shared" si="101"/>
        <v>Interior</v>
      </c>
    </row>
    <row r="3211" spans="1:6" x14ac:dyDescent="0.25">
      <c r="A3211" s="2" t="s">
        <v>10982</v>
      </c>
      <c r="B3211" t="s">
        <v>6197</v>
      </c>
      <c r="C3211" t="str">
        <f t="shared" si="100"/>
        <v>PRÂngulo</v>
      </c>
      <c r="D3211" s="11">
        <f>IF(A3211=A3210,'Cargos x vlr'!$G$4,'Cargos x vlr'!$F$4)</f>
        <v>200</v>
      </c>
      <c r="E3211" s="11">
        <f>IF(A3211=A3210,'Cargos x vlr'!$G$5,'Cargos x vlr'!$F$5)</f>
        <v>200</v>
      </c>
      <c r="F3211" s="11" t="str">
        <f t="shared" si="101"/>
        <v>Interior</v>
      </c>
    </row>
    <row r="3212" spans="1:6" x14ac:dyDescent="0.25">
      <c r="A3212" s="2" t="s">
        <v>10982</v>
      </c>
      <c r="B3212" t="s">
        <v>6220</v>
      </c>
      <c r="C3212" t="str">
        <f t="shared" si="100"/>
        <v>PRAntonina</v>
      </c>
      <c r="D3212" s="11">
        <f>IF(A3212=A3211,'Cargos x vlr'!$G$4,'Cargos x vlr'!$F$4)</f>
        <v>200</v>
      </c>
      <c r="E3212" s="11">
        <f>IF(A3212=A3211,'Cargos x vlr'!$G$5,'Cargos x vlr'!$F$5)</f>
        <v>200</v>
      </c>
      <c r="F3212" s="11" t="str">
        <f t="shared" si="101"/>
        <v>Interior</v>
      </c>
    </row>
    <row r="3213" spans="1:6" x14ac:dyDescent="0.25">
      <c r="A3213" s="2" t="s">
        <v>10982</v>
      </c>
      <c r="B3213" t="s">
        <v>6241</v>
      </c>
      <c r="C3213" t="str">
        <f t="shared" si="100"/>
        <v>PRAntônio Olinto</v>
      </c>
      <c r="D3213" s="11">
        <f>IF(A3213=A3212,'Cargos x vlr'!$G$4,'Cargos x vlr'!$F$4)</f>
        <v>200</v>
      </c>
      <c r="E3213" s="11">
        <f>IF(A3213=A3212,'Cargos x vlr'!$G$5,'Cargos x vlr'!$F$5)</f>
        <v>200</v>
      </c>
      <c r="F3213" s="11" t="str">
        <f t="shared" si="101"/>
        <v>Interior</v>
      </c>
    </row>
    <row r="3214" spans="1:6" x14ac:dyDescent="0.25">
      <c r="A3214" s="2" t="s">
        <v>10982</v>
      </c>
      <c r="B3214" t="s">
        <v>6262</v>
      </c>
      <c r="C3214" t="str">
        <f t="shared" si="100"/>
        <v>PRApucarana</v>
      </c>
      <c r="D3214" s="11">
        <f>IF(A3214=A3213,'Cargos x vlr'!$G$4,'Cargos x vlr'!$F$4)</f>
        <v>200</v>
      </c>
      <c r="E3214" s="11">
        <f>IF(A3214=A3213,'Cargos x vlr'!$G$5,'Cargos x vlr'!$F$5)</f>
        <v>200</v>
      </c>
      <c r="F3214" s="11" t="str">
        <f t="shared" si="101"/>
        <v>Interior</v>
      </c>
    </row>
    <row r="3215" spans="1:6" x14ac:dyDescent="0.25">
      <c r="A3215" s="2" t="s">
        <v>10982</v>
      </c>
      <c r="B3215" t="s">
        <v>6282</v>
      </c>
      <c r="C3215" t="str">
        <f t="shared" si="100"/>
        <v>PRArapongas</v>
      </c>
      <c r="D3215" s="11">
        <f>IF(A3215=A3214,'Cargos x vlr'!$G$4,'Cargos x vlr'!$F$4)</f>
        <v>200</v>
      </c>
      <c r="E3215" s="11">
        <f>IF(A3215=A3214,'Cargos x vlr'!$G$5,'Cargos x vlr'!$F$5)</f>
        <v>200</v>
      </c>
      <c r="F3215" s="11" t="str">
        <f t="shared" si="101"/>
        <v>Interior</v>
      </c>
    </row>
    <row r="3216" spans="1:6" x14ac:dyDescent="0.25">
      <c r="A3216" s="2" t="s">
        <v>10982</v>
      </c>
      <c r="B3216" t="s">
        <v>6302</v>
      </c>
      <c r="C3216" t="str">
        <f t="shared" si="100"/>
        <v>PRArapoti</v>
      </c>
      <c r="D3216" s="11">
        <f>IF(A3216=A3215,'Cargos x vlr'!$G$4,'Cargos x vlr'!$F$4)</f>
        <v>200</v>
      </c>
      <c r="E3216" s="11">
        <f>IF(A3216=A3215,'Cargos x vlr'!$G$5,'Cargos x vlr'!$F$5)</f>
        <v>200</v>
      </c>
      <c r="F3216" s="11" t="str">
        <f t="shared" si="101"/>
        <v>Interior</v>
      </c>
    </row>
    <row r="3217" spans="1:6" x14ac:dyDescent="0.25">
      <c r="A3217" s="2" t="s">
        <v>10982</v>
      </c>
      <c r="B3217" t="s">
        <v>6322</v>
      </c>
      <c r="C3217" t="str">
        <f t="shared" si="100"/>
        <v>PRArapuã</v>
      </c>
      <c r="D3217" s="11">
        <f>IF(A3217=A3216,'Cargos x vlr'!$G$4,'Cargos x vlr'!$F$4)</f>
        <v>200</v>
      </c>
      <c r="E3217" s="11">
        <f>IF(A3217=A3216,'Cargos x vlr'!$G$5,'Cargos x vlr'!$F$5)</f>
        <v>200</v>
      </c>
      <c r="F3217" s="11" t="str">
        <f t="shared" si="101"/>
        <v>Interior</v>
      </c>
    </row>
    <row r="3218" spans="1:6" x14ac:dyDescent="0.25">
      <c r="A3218" s="2" t="s">
        <v>10982</v>
      </c>
      <c r="B3218" t="s">
        <v>6150</v>
      </c>
      <c r="C3218" t="str">
        <f t="shared" si="100"/>
        <v>PRAraruna</v>
      </c>
      <c r="D3218" s="11">
        <f>IF(A3218=A3217,'Cargos x vlr'!$G$4,'Cargos x vlr'!$F$4)</f>
        <v>200</v>
      </c>
      <c r="E3218" s="11">
        <f>IF(A3218=A3217,'Cargos x vlr'!$G$5,'Cargos x vlr'!$F$5)</f>
        <v>200</v>
      </c>
      <c r="F3218" s="11" t="str">
        <f t="shared" si="101"/>
        <v>Interior</v>
      </c>
    </row>
    <row r="3219" spans="1:6" x14ac:dyDescent="0.25">
      <c r="A3219" s="2" t="s">
        <v>10982</v>
      </c>
      <c r="B3219" t="s">
        <v>6360</v>
      </c>
      <c r="C3219" t="str">
        <f t="shared" si="100"/>
        <v>PRAraucária</v>
      </c>
      <c r="D3219" s="11">
        <f>IF(A3219=A3218,'Cargos x vlr'!$G$4,'Cargos x vlr'!$F$4)</f>
        <v>200</v>
      </c>
      <c r="E3219" s="11">
        <f>IF(A3219=A3218,'Cargos x vlr'!$G$5,'Cargos x vlr'!$F$5)</f>
        <v>200</v>
      </c>
      <c r="F3219" s="11" t="str">
        <f t="shared" si="101"/>
        <v>Interior</v>
      </c>
    </row>
    <row r="3220" spans="1:6" x14ac:dyDescent="0.25">
      <c r="A3220" s="2" t="s">
        <v>10982</v>
      </c>
      <c r="B3220" t="s">
        <v>6379</v>
      </c>
      <c r="C3220" t="str">
        <f t="shared" si="100"/>
        <v>PRAriranha do Ivaí</v>
      </c>
      <c r="D3220" s="11">
        <f>IF(A3220=A3219,'Cargos x vlr'!$G$4,'Cargos x vlr'!$F$4)</f>
        <v>200</v>
      </c>
      <c r="E3220" s="11">
        <f>IF(A3220=A3219,'Cargos x vlr'!$G$5,'Cargos x vlr'!$F$5)</f>
        <v>200</v>
      </c>
      <c r="F3220" s="11" t="str">
        <f t="shared" si="101"/>
        <v>Interior</v>
      </c>
    </row>
    <row r="3221" spans="1:6" x14ac:dyDescent="0.25">
      <c r="A3221" s="2" t="s">
        <v>10982</v>
      </c>
      <c r="B3221" t="s">
        <v>6398</v>
      </c>
      <c r="C3221" t="str">
        <f t="shared" si="100"/>
        <v>PRAssaí</v>
      </c>
      <c r="D3221" s="11">
        <f>IF(A3221=A3220,'Cargos x vlr'!$G$4,'Cargos x vlr'!$F$4)</f>
        <v>200</v>
      </c>
      <c r="E3221" s="11">
        <f>IF(A3221=A3220,'Cargos x vlr'!$G$5,'Cargos x vlr'!$F$5)</f>
        <v>200</v>
      </c>
      <c r="F3221" s="11" t="str">
        <f t="shared" si="101"/>
        <v>Interior</v>
      </c>
    </row>
    <row r="3222" spans="1:6" x14ac:dyDescent="0.25">
      <c r="A3222" s="2" t="s">
        <v>10982</v>
      </c>
      <c r="B3222" t="s">
        <v>6416</v>
      </c>
      <c r="C3222" t="str">
        <f t="shared" si="100"/>
        <v>PRAssis Chateaubriand</v>
      </c>
      <c r="D3222" s="11">
        <f>IF(A3222=A3221,'Cargos x vlr'!$G$4,'Cargos x vlr'!$F$4)</f>
        <v>200</v>
      </c>
      <c r="E3222" s="11">
        <f>IF(A3222=A3221,'Cargos x vlr'!$G$5,'Cargos x vlr'!$F$5)</f>
        <v>200</v>
      </c>
      <c r="F3222" s="11" t="str">
        <f t="shared" si="101"/>
        <v>Interior</v>
      </c>
    </row>
    <row r="3223" spans="1:6" x14ac:dyDescent="0.25">
      <c r="A3223" s="2" t="s">
        <v>10982</v>
      </c>
      <c r="B3223" t="s">
        <v>6436</v>
      </c>
      <c r="C3223" t="str">
        <f t="shared" si="100"/>
        <v>PRAstorga</v>
      </c>
      <c r="D3223" s="11">
        <f>IF(A3223=A3222,'Cargos x vlr'!$G$4,'Cargos x vlr'!$F$4)</f>
        <v>200</v>
      </c>
      <c r="E3223" s="11">
        <f>IF(A3223=A3222,'Cargos x vlr'!$G$5,'Cargos x vlr'!$F$5)</f>
        <v>200</v>
      </c>
      <c r="F3223" s="11" t="str">
        <f t="shared" si="101"/>
        <v>Interior</v>
      </c>
    </row>
    <row r="3224" spans="1:6" x14ac:dyDescent="0.25">
      <c r="A3224" s="2" t="s">
        <v>10982</v>
      </c>
      <c r="B3224" t="s">
        <v>5774</v>
      </c>
      <c r="C3224" t="str">
        <f t="shared" si="100"/>
        <v>PRAtalaia</v>
      </c>
      <c r="D3224" s="11">
        <f>IF(A3224=A3223,'Cargos x vlr'!$G$4,'Cargos x vlr'!$F$4)</f>
        <v>200</v>
      </c>
      <c r="E3224" s="11">
        <f>IF(A3224=A3223,'Cargos x vlr'!$G$5,'Cargos x vlr'!$F$5)</f>
        <v>200</v>
      </c>
      <c r="F3224" s="11" t="str">
        <f t="shared" si="101"/>
        <v>Interior</v>
      </c>
    </row>
    <row r="3225" spans="1:6" x14ac:dyDescent="0.25">
      <c r="A3225" s="2" t="s">
        <v>10982</v>
      </c>
      <c r="B3225" t="s">
        <v>6476</v>
      </c>
      <c r="C3225" t="str">
        <f t="shared" si="100"/>
        <v>PRBalsa Nova</v>
      </c>
      <c r="D3225" s="11">
        <f>IF(A3225=A3224,'Cargos x vlr'!$G$4,'Cargos x vlr'!$F$4)</f>
        <v>200</v>
      </c>
      <c r="E3225" s="11">
        <f>IF(A3225=A3224,'Cargos x vlr'!$G$5,'Cargos x vlr'!$F$5)</f>
        <v>200</v>
      </c>
      <c r="F3225" s="11" t="str">
        <f t="shared" si="101"/>
        <v>Interior</v>
      </c>
    </row>
    <row r="3226" spans="1:6" x14ac:dyDescent="0.25">
      <c r="A3226" s="2" t="s">
        <v>10982</v>
      </c>
      <c r="B3226" t="s">
        <v>6105</v>
      </c>
      <c r="C3226" t="str">
        <f t="shared" si="100"/>
        <v>PRBandeirantes</v>
      </c>
      <c r="D3226" s="11">
        <f>IF(A3226=A3225,'Cargos x vlr'!$G$4,'Cargos x vlr'!$F$4)</f>
        <v>200</v>
      </c>
      <c r="E3226" s="11">
        <f>IF(A3226=A3225,'Cargos x vlr'!$G$5,'Cargos x vlr'!$F$5)</f>
        <v>200</v>
      </c>
      <c r="F3226" s="11" t="str">
        <f t="shared" si="101"/>
        <v>Interior</v>
      </c>
    </row>
    <row r="3227" spans="1:6" x14ac:dyDescent="0.25">
      <c r="A3227" s="2" t="s">
        <v>10982</v>
      </c>
      <c r="B3227" t="s">
        <v>6514</v>
      </c>
      <c r="C3227" t="str">
        <f t="shared" si="100"/>
        <v>PRBarbosa Ferraz</v>
      </c>
      <c r="D3227" s="11">
        <f>IF(A3227=A3226,'Cargos x vlr'!$G$4,'Cargos x vlr'!$F$4)</f>
        <v>200</v>
      </c>
      <c r="E3227" s="11">
        <f>IF(A3227=A3226,'Cargos x vlr'!$G$5,'Cargos x vlr'!$F$5)</f>
        <v>200</v>
      </c>
      <c r="F3227" s="11" t="str">
        <f t="shared" si="101"/>
        <v>Interior</v>
      </c>
    </row>
    <row r="3228" spans="1:6" x14ac:dyDescent="0.25">
      <c r="A3228" s="2" t="s">
        <v>10982</v>
      </c>
      <c r="B3228" t="s">
        <v>6534</v>
      </c>
      <c r="C3228" t="str">
        <f t="shared" si="100"/>
        <v>PRBarra do Jacaré</v>
      </c>
      <c r="D3228" s="11">
        <f>IF(A3228=A3227,'Cargos x vlr'!$G$4,'Cargos x vlr'!$F$4)</f>
        <v>200</v>
      </c>
      <c r="E3228" s="11">
        <f>IF(A3228=A3227,'Cargos x vlr'!$G$5,'Cargos x vlr'!$F$5)</f>
        <v>200</v>
      </c>
      <c r="F3228" s="11" t="str">
        <f t="shared" si="101"/>
        <v>Interior</v>
      </c>
    </row>
    <row r="3229" spans="1:6" x14ac:dyDescent="0.25">
      <c r="A3229" s="2" t="s">
        <v>10982</v>
      </c>
      <c r="B3229" t="s">
        <v>6554</v>
      </c>
      <c r="C3229" t="str">
        <f t="shared" si="100"/>
        <v>PRBarracão</v>
      </c>
      <c r="D3229" s="11">
        <f>IF(A3229=A3228,'Cargos x vlr'!$G$4,'Cargos x vlr'!$F$4)</f>
        <v>200</v>
      </c>
      <c r="E3229" s="11">
        <f>IF(A3229=A3228,'Cargos x vlr'!$G$5,'Cargos x vlr'!$F$5)</f>
        <v>200</v>
      </c>
      <c r="F3229" s="11" t="str">
        <f t="shared" si="101"/>
        <v>Interior</v>
      </c>
    </row>
    <row r="3230" spans="1:6" x14ac:dyDescent="0.25">
      <c r="A3230" s="2" t="s">
        <v>10982</v>
      </c>
      <c r="B3230" t="s">
        <v>6574</v>
      </c>
      <c r="C3230" t="str">
        <f t="shared" si="100"/>
        <v>PRBela Vista da Caroba</v>
      </c>
      <c r="D3230" s="11">
        <f>IF(A3230=A3229,'Cargos x vlr'!$G$4,'Cargos x vlr'!$F$4)</f>
        <v>200</v>
      </c>
      <c r="E3230" s="11">
        <f>IF(A3230=A3229,'Cargos x vlr'!$G$5,'Cargos x vlr'!$F$5)</f>
        <v>200</v>
      </c>
      <c r="F3230" s="11" t="str">
        <f t="shared" si="101"/>
        <v>Interior</v>
      </c>
    </row>
    <row r="3231" spans="1:6" x14ac:dyDescent="0.25">
      <c r="A3231" s="2" t="s">
        <v>10982</v>
      </c>
      <c r="B3231" t="s">
        <v>6595</v>
      </c>
      <c r="C3231" t="str">
        <f t="shared" si="100"/>
        <v>PRBela Vista do Paraíso</v>
      </c>
      <c r="D3231" s="11">
        <f>IF(A3231=A3230,'Cargos x vlr'!$G$4,'Cargos x vlr'!$F$4)</f>
        <v>200</v>
      </c>
      <c r="E3231" s="11">
        <f>IF(A3231=A3230,'Cargos x vlr'!$G$5,'Cargos x vlr'!$F$5)</f>
        <v>200</v>
      </c>
      <c r="F3231" s="11" t="str">
        <f t="shared" si="101"/>
        <v>Interior</v>
      </c>
    </row>
    <row r="3232" spans="1:6" x14ac:dyDescent="0.25">
      <c r="A3232" s="2" t="s">
        <v>10982</v>
      </c>
      <c r="B3232" t="s">
        <v>6616</v>
      </c>
      <c r="C3232" t="str">
        <f t="shared" si="100"/>
        <v>PRBituruna</v>
      </c>
      <c r="D3232" s="11">
        <f>IF(A3232=A3231,'Cargos x vlr'!$G$4,'Cargos x vlr'!$F$4)</f>
        <v>200</v>
      </c>
      <c r="E3232" s="11">
        <f>IF(A3232=A3231,'Cargos x vlr'!$G$5,'Cargos x vlr'!$F$5)</f>
        <v>200</v>
      </c>
      <c r="F3232" s="11" t="str">
        <f t="shared" si="101"/>
        <v>Interior</v>
      </c>
    </row>
    <row r="3233" spans="1:6" x14ac:dyDescent="0.25">
      <c r="A3233" s="2" t="s">
        <v>10982</v>
      </c>
      <c r="B3233" t="s">
        <v>47</v>
      </c>
      <c r="C3233" t="str">
        <f t="shared" si="100"/>
        <v>PRBoa Esperança</v>
      </c>
      <c r="D3233" s="11">
        <f>IF(A3233=A3232,'Cargos x vlr'!$G$4,'Cargos x vlr'!$F$4)</f>
        <v>200</v>
      </c>
      <c r="E3233" s="11">
        <f>IF(A3233=A3232,'Cargos x vlr'!$G$5,'Cargos x vlr'!$F$5)</f>
        <v>200</v>
      </c>
      <c r="F3233" s="11" t="str">
        <f t="shared" si="101"/>
        <v>Interior</v>
      </c>
    </row>
    <row r="3234" spans="1:6" x14ac:dyDescent="0.25">
      <c r="A3234" s="2" t="s">
        <v>10982</v>
      </c>
      <c r="B3234" t="s">
        <v>6657</v>
      </c>
      <c r="C3234" t="str">
        <f t="shared" si="100"/>
        <v>PRBoa Esperança do Iguaçu</v>
      </c>
      <c r="D3234" s="11">
        <f>IF(A3234=A3233,'Cargos x vlr'!$G$4,'Cargos x vlr'!$F$4)</f>
        <v>200</v>
      </c>
      <c r="E3234" s="11">
        <f>IF(A3234=A3233,'Cargos x vlr'!$G$5,'Cargos x vlr'!$F$5)</f>
        <v>200</v>
      </c>
      <c r="F3234" s="11" t="str">
        <f t="shared" si="101"/>
        <v>Interior</v>
      </c>
    </row>
    <row r="3235" spans="1:6" x14ac:dyDescent="0.25">
      <c r="A3235" s="2" t="s">
        <v>10982</v>
      </c>
      <c r="B3235" t="s">
        <v>6677</v>
      </c>
      <c r="C3235" t="str">
        <f t="shared" si="100"/>
        <v>PRBoa Ventura de São Roque</v>
      </c>
      <c r="D3235" s="11">
        <f>IF(A3235=A3234,'Cargos x vlr'!$G$4,'Cargos x vlr'!$F$4)</f>
        <v>200</v>
      </c>
      <c r="E3235" s="11">
        <f>IF(A3235=A3234,'Cargos x vlr'!$G$5,'Cargos x vlr'!$F$5)</f>
        <v>200</v>
      </c>
      <c r="F3235" s="11" t="str">
        <f t="shared" si="101"/>
        <v>Interior</v>
      </c>
    </row>
    <row r="3236" spans="1:6" x14ac:dyDescent="0.25">
      <c r="A3236" s="2" t="s">
        <v>10982</v>
      </c>
      <c r="B3236" t="s">
        <v>6698</v>
      </c>
      <c r="C3236" t="str">
        <f t="shared" si="100"/>
        <v>PRBoa Vista da Aparecida</v>
      </c>
      <c r="D3236" s="11">
        <f>IF(A3236=A3235,'Cargos x vlr'!$G$4,'Cargos x vlr'!$F$4)</f>
        <v>200</v>
      </c>
      <c r="E3236" s="11">
        <f>IF(A3236=A3235,'Cargos x vlr'!$G$5,'Cargos x vlr'!$F$5)</f>
        <v>200</v>
      </c>
      <c r="F3236" s="11" t="str">
        <f t="shared" si="101"/>
        <v>Interior</v>
      </c>
    </row>
    <row r="3237" spans="1:6" x14ac:dyDescent="0.25">
      <c r="A3237" s="2" t="s">
        <v>10982</v>
      </c>
      <c r="B3237" t="s">
        <v>6718</v>
      </c>
      <c r="C3237" t="str">
        <f t="shared" si="100"/>
        <v>PRBocaiuva do Sul</v>
      </c>
      <c r="D3237" s="11">
        <f>IF(A3237=A3236,'Cargos x vlr'!$G$4,'Cargos x vlr'!$F$4)</f>
        <v>200</v>
      </c>
      <c r="E3237" s="11">
        <f>IF(A3237=A3236,'Cargos x vlr'!$G$5,'Cargos x vlr'!$F$5)</f>
        <v>200</v>
      </c>
      <c r="F3237" s="11" t="str">
        <f t="shared" si="101"/>
        <v>Interior</v>
      </c>
    </row>
    <row r="3238" spans="1:6" x14ac:dyDescent="0.25">
      <c r="A3238" s="2" t="s">
        <v>10982</v>
      </c>
      <c r="B3238" t="s">
        <v>6738</v>
      </c>
      <c r="C3238" t="str">
        <f t="shared" si="100"/>
        <v>PRBom Jesus do Sul</v>
      </c>
      <c r="D3238" s="11">
        <f>IF(A3238=A3237,'Cargos x vlr'!$G$4,'Cargos x vlr'!$F$4)</f>
        <v>200</v>
      </c>
      <c r="E3238" s="11">
        <f>IF(A3238=A3237,'Cargos x vlr'!$G$5,'Cargos x vlr'!$F$5)</f>
        <v>200</v>
      </c>
      <c r="F3238" s="11" t="str">
        <f t="shared" si="101"/>
        <v>Interior</v>
      </c>
    </row>
    <row r="3239" spans="1:6" x14ac:dyDescent="0.25">
      <c r="A3239" s="2" t="s">
        <v>10982</v>
      </c>
      <c r="B3239" t="s">
        <v>6531</v>
      </c>
      <c r="C3239" t="str">
        <f t="shared" si="100"/>
        <v>PRBom Sucesso</v>
      </c>
      <c r="D3239" s="11">
        <f>IF(A3239=A3238,'Cargos x vlr'!$G$4,'Cargos x vlr'!$F$4)</f>
        <v>200</v>
      </c>
      <c r="E3239" s="11">
        <f>IF(A3239=A3238,'Cargos x vlr'!$G$5,'Cargos x vlr'!$F$5)</f>
        <v>200</v>
      </c>
      <c r="F3239" s="11" t="str">
        <f t="shared" si="101"/>
        <v>Interior</v>
      </c>
    </row>
    <row r="3240" spans="1:6" x14ac:dyDescent="0.25">
      <c r="A3240" s="2" t="s">
        <v>10982</v>
      </c>
      <c r="B3240" t="s">
        <v>6778</v>
      </c>
      <c r="C3240" t="str">
        <f t="shared" si="100"/>
        <v>PRBom Sucesso do Sul</v>
      </c>
      <c r="D3240" s="11">
        <f>IF(A3240=A3239,'Cargos x vlr'!$G$4,'Cargos x vlr'!$F$4)</f>
        <v>200</v>
      </c>
      <c r="E3240" s="11">
        <f>IF(A3240=A3239,'Cargos x vlr'!$G$5,'Cargos x vlr'!$F$5)</f>
        <v>200</v>
      </c>
      <c r="F3240" s="11" t="str">
        <f t="shared" si="101"/>
        <v>Interior</v>
      </c>
    </row>
    <row r="3241" spans="1:6" x14ac:dyDescent="0.25">
      <c r="A3241" s="2" t="s">
        <v>10982</v>
      </c>
      <c r="B3241" t="s">
        <v>6799</v>
      </c>
      <c r="C3241" t="str">
        <f t="shared" si="100"/>
        <v>PRBorrazópolis</v>
      </c>
      <c r="D3241" s="11">
        <f>IF(A3241=A3240,'Cargos x vlr'!$G$4,'Cargos x vlr'!$F$4)</f>
        <v>200</v>
      </c>
      <c r="E3241" s="11">
        <f>IF(A3241=A3240,'Cargos x vlr'!$G$5,'Cargos x vlr'!$F$5)</f>
        <v>200</v>
      </c>
      <c r="F3241" s="11" t="str">
        <f t="shared" si="101"/>
        <v>Interior</v>
      </c>
    </row>
    <row r="3242" spans="1:6" x14ac:dyDescent="0.25">
      <c r="A3242" s="2" t="s">
        <v>10982</v>
      </c>
      <c r="B3242" t="s">
        <v>6820</v>
      </c>
      <c r="C3242" t="str">
        <f t="shared" si="100"/>
        <v>PRBraganey</v>
      </c>
      <c r="D3242" s="11">
        <f>IF(A3242=A3241,'Cargos x vlr'!$G$4,'Cargos x vlr'!$F$4)</f>
        <v>200</v>
      </c>
      <c r="E3242" s="11">
        <f>IF(A3242=A3241,'Cargos x vlr'!$G$5,'Cargos x vlr'!$F$5)</f>
        <v>200</v>
      </c>
      <c r="F3242" s="11" t="str">
        <f t="shared" si="101"/>
        <v>Interior</v>
      </c>
    </row>
    <row r="3243" spans="1:6" x14ac:dyDescent="0.25">
      <c r="A3243" s="2" t="s">
        <v>10982</v>
      </c>
      <c r="B3243" t="s">
        <v>6841</v>
      </c>
      <c r="C3243" t="str">
        <f t="shared" si="100"/>
        <v>PRBrasilândia do Sul</v>
      </c>
      <c r="D3243" s="11">
        <f>IF(A3243=A3242,'Cargos x vlr'!$G$4,'Cargos x vlr'!$F$4)</f>
        <v>200</v>
      </c>
      <c r="E3243" s="11">
        <f>IF(A3243=A3242,'Cargos x vlr'!$G$5,'Cargos x vlr'!$F$5)</f>
        <v>200</v>
      </c>
      <c r="F3243" s="11" t="str">
        <f t="shared" si="101"/>
        <v>Interior</v>
      </c>
    </row>
    <row r="3244" spans="1:6" x14ac:dyDescent="0.25">
      <c r="A3244" s="2" t="s">
        <v>10982</v>
      </c>
      <c r="B3244" t="s">
        <v>6861</v>
      </c>
      <c r="C3244" t="str">
        <f t="shared" si="100"/>
        <v>PRCafeara</v>
      </c>
      <c r="D3244" s="11">
        <f>IF(A3244=A3243,'Cargos x vlr'!$G$4,'Cargos x vlr'!$F$4)</f>
        <v>200</v>
      </c>
      <c r="E3244" s="11">
        <f>IF(A3244=A3243,'Cargos x vlr'!$G$5,'Cargos x vlr'!$F$5)</f>
        <v>200</v>
      </c>
      <c r="F3244" s="11" t="str">
        <f t="shared" si="101"/>
        <v>Interior</v>
      </c>
    </row>
    <row r="3245" spans="1:6" x14ac:dyDescent="0.25">
      <c r="A3245" s="2" t="s">
        <v>10982</v>
      </c>
      <c r="B3245" t="s">
        <v>6882</v>
      </c>
      <c r="C3245" t="str">
        <f t="shared" si="100"/>
        <v>PRCafelândia</v>
      </c>
      <c r="D3245" s="11">
        <f>IF(A3245=A3244,'Cargos x vlr'!$G$4,'Cargos x vlr'!$F$4)</f>
        <v>200</v>
      </c>
      <c r="E3245" s="11">
        <f>IF(A3245=A3244,'Cargos x vlr'!$G$5,'Cargos x vlr'!$F$5)</f>
        <v>200</v>
      </c>
      <c r="F3245" s="11" t="str">
        <f t="shared" si="101"/>
        <v>Interior</v>
      </c>
    </row>
    <row r="3246" spans="1:6" x14ac:dyDescent="0.25">
      <c r="A3246" s="2" t="s">
        <v>10982</v>
      </c>
      <c r="B3246" t="s">
        <v>6901</v>
      </c>
      <c r="C3246" t="str">
        <f t="shared" si="100"/>
        <v>PRCafezal do Sul</v>
      </c>
      <c r="D3246" s="11">
        <f>IF(A3246=A3245,'Cargos x vlr'!$G$4,'Cargos x vlr'!$F$4)</f>
        <v>200</v>
      </c>
      <c r="E3246" s="11">
        <f>IF(A3246=A3245,'Cargos x vlr'!$G$5,'Cargos x vlr'!$F$5)</f>
        <v>200</v>
      </c>
      <c r="F3246" s="11" t="str">
        <f t="shared" si="101"/>
        <v>Interior</v>
      </c>
    </row>
    <row r="3247" spans="1:6" x14ac:dyDescent="0.25">
      <c r="A3247" s="2" t="s">
        <v>10982</v>
      </c>
      <c r="B3247" t="s">
        <v>6922</v>
      </c>
      <c r="C3247" t="str">
        <f t="shared" si="100"/>
        <v>PRCalifórnia</v>
      </c>
      <c r="D3247" s="11">
        <f>IF(A3247=A3246,'Cargos x vlr'!$G$4,'Cargos x vlr'!$F$4)</f>
        <v>200</v>
      </c>
      <c r="E3247" s="11">
        <f>IF(A3247=A3246,'Cargos x vlr'!$G$5,'Cargos x vlr'!$F$5)</f>
        <v>200</v>
      </c>
      <c r="F3247" s="11" t="str">
        <f t="shared" si="101"/>
        <v>Interior</v>
      </c>
    </row>
    <row r="3248" spans="1:6" x14ac:dyDescent="0.25">
      <c r="A3248" s="2" t="s">
        <v>10982</v>
      </c>
      <c r="B3248" t="s">
        <v>6941</v>
      </c>
      <c r="C3248" t="str">
        <f t="shared" si="100"/>
        <v>PRCambará</v>
      </c>
      <c r="D3248" s="11">
        <f>IF(A3248=A3247,'Cargos x vlr'!$G$4,'Cargos x vlr'!$F$4)</f>
        <v>200</v>
      </c>
      <c r="E3248" s="11">
        <f>IF(A3248=A3247,'Cargos x vlr'!$G$5,'Cargos x vlr'!$F$5)</f>
        <v>200</v>
      </c>
      <c r="F3248" s="11" t="str">
        <f t="shared" si="101"/>
        <v>Interior</v>
      </c>
    </row>
    <row r="3249" spans="1:6" x14ac:dyDescent="0.25">
      <c r="A3249" s="2" t="s">
        <v>10982</v>
      </c>
      <c r="B3249" t="s">
        <v>6962</v>
      </c>
      <c r="C3249" t="str">
        <f t="shared" si="100"/>
        <v>PRCambé</v>
      </c>
      <c r="D3249" s="11">
        <f>IF(A3249=A3248,'Cargos x vlr'!$G$4,'Cargos x vlr'!$F$4)</f>
        <v>200</v>
      </c>
      <c r="E3249" s="11">
        <f>IF(A3249=A3248,'Cargos x vlr'!$G$5,'Cargos x vlr'!$F$5)</f>
        <v>200</v>
      </c>
      <c r="F3249" s="11" t="str">
        <f t="shared" si="101"/>
        <v>Interior</v>
      </c>
    </row>
    <row r="3250" spans="1:6" x14ac:dyDescent="0.25">
      <c r="A3250" s="2" t="s">
        <v>10982</v>
      </c>
      <c r="B3250" t="s">
        <v>6982</v>
      </c>
      <c r="C3250" t="str">
        <f t="shared" si="100"/>
        <v>PRCambira</v>
      </c>
      <c r="D3250" s="11">
        <f>IF(A3250=A3249,'Cargos x vlr'!$G$4,'Cargos x vlr'!$F$4)</f>
        <v>200</v>
      </c>
      <c r="E3250" s="11">
        <f>IF(A3250=A3249,'Cargos x vlr'!$G$5,'Cargos x vlr'!$F$5)</f>
        <v>200</v>
      </c>
      <c r="F3250" s="11" t="str">
        <f t="shared" si="101"/>
        <v>Interior</v>
      </c>
    </row>
    <row r="3251" spans="1:6" x14ac:dyDescent="0.25">
      <c r="A3251" s="2" t="s">
        <v>10982</v>
      </c>
      <c r="B3251" t="s">
        <v>7002</v>
      </c>
      <c r="C3251" t="str">
        <f t="shared" si="100"/>
        <v>PRCampina da Lagoa</v>
      </c>
      <c r="D3251" s="11">
        <f>IF(A3251=A3250,'Cargos x vlr'!$G$4,'Cargos x vlr'!$F$4)</f>
        <v>200</v>
      </c>
      <c r="E3251" s="11">
        <f>IF(A3251=A3250,'Cargos x vlr'!$G$5,'Cargos x vlr'!$F$5)</f>
        <v>200</v>
      </c>
      <c r="F3251" s="11" t="str">
        <f t="shared" si="101"/>
        <v>Interior</v>
      </c>
    </row>
    <row r="3252" spans="1:6" x14ac:dyDescent="0.25">
      <c r="A3252" s="2" t="s">
        <v>10982</v>
      </c>
      <c r="B3252" t="s">
        <v>7021</v>
      </c>
      <c r="C3252" t="str">
        <f t="shared" si="100"/>
        <v>PRCampina do Simão</v>
      </c>
      <c r="D3252" s="11">
        <f>IF(A3252=A3251,'Cargos x vlr'!$G$4,'Cargos x vlr'!$F$4)</f>
        <v>200</v>
      </c>
      <c r="E3252" s="11">
        <f>IF(A3252=A3251,'Cargos x vlr'!$G$5,'Cargos x vlr'!$F$5)</f>
        <v>200</v>
      </c>
      <c r="F3252" s="11" t="str">
        <f t="shared" si="101"/>
        <v>Interior</v>
      </c>
    </row>
    <row r="3253" spans="1:6" x14ac:dyDescent="0.25">
      <c r="A3253" s="2" t="s">
        <v>10982</v>
      </c>
      <c r="B3253" t="s">
        <v>7041</v>
      </c>
      <c r="C3253" t="str">
        <f t="shared" si="100"/>
        <v>PRCampina Grande do Sul</v>
      </c>
      <c r="D3253" s="11">
        <f>IF(A3253=A3252,'Cargos x vlr'!$G$4,'Cargos x vlr'!$F$4)</f>
        <v>200</v>
      </c>
      <c r="E3253" s="11">
        <f>IF(A3253=A3252,'Cargos x vlr'!$G$5,'Cargos x vlr'!$F$5)</f>
        <v>200</v>
      </c>
      <c r="F3253" s="11" t="str">
        <f t="shared" si="101"/>
        <v>Interior</v>
      </c>
    </row>
    <row r="3254" spans="1:6" x14ac:dyDescent="0.25">
      <c r="A3254" s="2" t="s">
        <v>10982</v>
      </c>
      <c r="B3254" t="s">
        <v>7061</v>
      </c>
      <c r="C3254" t="str">
        <f t="shared" si="100"/>
        <v>PRCampo Bonito</v>
      </c>
      <c r="D3254" s="11">
        <f>IF(A3254=A3253,'Cargos x vlr'!$G$4,'Cargos x vlr'!$F$4)</f>
        <v>200</v>
      </c>
      <c r="E3254" s="11">
        <f>IF(A3254=A3253,'Cargos x vlr'!$G$5,'Cargos x vlr'!$F$5)</f>
        <v>200</v>
      </c>
      <c r="F3254" s="11" t="str">
        <f t="shared" si="101"/>
        <v>Interior</v>
      </c>
    </row>
    <row r="3255" spans="1:6" x14ac:dyDescent="0.25">
      <c r="A3255" s="2" t="s">
        <v>10982</v>
      </c>
      <c r="B3255" t="s">
        <v>7080</v>
      </c>
      <c r="C3255" t="str">
        <f t="shared" si="100"/>
        <v>PRCampo do Tenente</v>
      </c>
      <c r="D3255" s="11">
        <f>IF(A3255=A3254,'Cargos x vlr'!$G$4,'Cargos x vlr'!$F$4)</f>
        <v>200</v>
      </c>
      <c r="E3255" s="11">
        <f>IF(A3255=A3254,'Cargos x vlr'!$G$5,'Cargos x vlr'!$F$5)</f>
        <v>200</v>
      </c>
      <c r="F3255" s="11" t="str">
        <f t="shared" si="101"/>
        <v>Interior</v>
      </c>
    </row>
    <row r="3256" spans="1:6" x14ac:dyDescent="0.25">
      <c r="A3256" s="2" t="s">
        <v>10982</v>
      </c>
      <c r="B3256" t="s">
        <v>7099</v>
      </c>
      <c r="C3256" t="str">
        <f t="shared" si="100"/>
        <v>PRCampo Largo</v>
      </c>
      <c r="D3256" s="11">
        <f>IF(A3256=A3255,'Cargos x vlr'!$G$4,'Cargos x vlr'!$F$4)</f>
        <v>200</v>
      </c>
      <c r="E3256" s="11">
        <f>IF(A3256=A3255,'Cargos x vlr'!$G$5,'Cargos x vlr'!$F$5)</f>
        <v>200</v>
      </c>
      <c r="F3256" s="11" t="str">
        <f t="shared" si="101"/>
        <v>Interior</v>
      </c>
    </row>
    <row r="3257" spans="1:6" x14ac:dyDescent="0.25">
      <c r="A3257" s="2" t="s">
        <v>10982</v>
      </c>
      <c r="B3257" t="s">
        <v>7118</v>
      </c>
      <c r="C3257" t="str">
        <f t="shared" si="100"/>
        <v>PRCampo Magro</v>
      </c>
      <c r="D3257" s="11">
        <f>IF(A3257=A3256,'Cargos x vlr'!$G$4,'Cargos x vlr'!$F$4)</f>
        <v>200</v>
      </c>
      <c r="E3257" s="11">
        <f>IF(A3257=A3256,'Cargos x vlr'!$G$5,'Cargos x vlr'!$F$5)</f>
        <v>200</v>
      </c>
      <c r="F3257" s="11" t="str">
        <f t="shared" si="101"/>
        <v>Interior</v>
      </c>
    </row>
    <row r="3258" spans="1:6" x14ac:dyDescent="0.25">
      <c r="A3258" s="2" t="s">
        <v>10982</v>
      </c>
      <c r="B3258" t="s">
        <v>7138</v>
      </c>
      <c r="C3258" t="str">
        <f t="shared" si="100"/>
        <v>PRCampo Mourão</v>
      </c>
      <c r="D3258" s="11">
        <f>IF(A3258=A3257,'Cargos x vlr'!$G$4,'Cargos x vlr'!$F$4)</f>
        <v>200</v>
      </c>
      <c r="E3258" s="11">
        <f>IF(A3258=A3257,'Cargos x vlr'!$G$5,'Cargos x vlr'!$F$5)</f>
        <v>200</v>
      </c>
      <c r="F3258" s="11" t="str">
        <f t="shared" si="101"/>
        <v>Interior</v>
      </c>
    </row>
    <row r="3259" spans="1:6" x14ac:dyDescent="0.25">
      <c r="A3259" s="2" t="s">
        <v>10982</v>
      </c>
      <c r="B3259" t="s">
        <v>7156</v>
      </c>
      <c r="C3259" t="str">
        <f t="shared" si="100"/>
        <v>PRCândido de Abreu</v>
      </c>
      <c r="D3259" s="11">
        <f>IF(A3259=A3258,'Cargos x vlr'!$G$4,'Cargos x vlr'!$F$4)</f>
        <v>200</v>
      </c>
      <c r="E3259" s="11">
        <f>IF(A3259=A3258,'Cargos x vlr'!$G$5,'Cargos x vlr'!$F$5)</f>
        <v>200</v>
      </c>
      <c r="F3259" s="11" t="str">
        <f t="shared" si="101"/>
        <v>Interior</v>
      </c>
    </row>
    <row r="3260" spans="1:6" x14ac:dyDescent="0.25">
      <c r="A3260" s="2" t="s">
        <v>10982</v>
      </c>
      <c r="B3260" t="s">
        <v>7175</v>
      </c>
      <c r="C3260" t="str">
        <f t="shared" si="100"/>
        <v>PRCandói</v>
      </c>
      <c r="D3260" s="11">
        <f>IF(A3260=A3259,'Cargos x vlr'!$G$4,'Cargos x vlr'!$F$4)</f>
        <v>200</v>
      </c>
      <c r="E3260" s="11">
        <f>IF(A3260=A3259,'Cargos x vlr'!$G$5,'Cargos x vlr'!$F$5)</f>
        <v>200</v>
      </c>
      <c r="F3260" s="11" t="str">
        <f t="shared" si="101"/>
        <v>Interior</v>
      </c>
    </row>
    <row r="3261" spans="1:6" x14ac:dyDescent="0.25">
      <c r="A3261" s="2" t="s">
        <v>10982</v>
      </c>
      <c r="B3261" t="s">
        <v>6221</v>
      </c>
      <c r="C3261" t="str">
        <f t="shared" si="100"/>
        <v>PRCantagalo</v>
      </c>
      <c r="D3261" s="11">
        <f>IF(A3261=A3260,'Cargos x vlr'!$G$4,'Cargos x vlr'!$F$4)</f>
        <v>200</v>
      </c>
      <c r="E3261" s="11">
        <f>IF(A3261=A3260,'Cargos x vlr'!$G$5,'Cargos x vlr'!$F$5)</f>
        <v>200</v>
      </c>
      <c r="F3261" s="11" t="str">
        <f t="shared" si="101"/>
        <v>Interior</v>
      </c>
    </row>
    <row r="3262" spans="1:6" x14ac:dyDescent="0.25">
      <c r="A3262" s="2" t="s">
        <v>10982</v>
      </c>
      <c r="B3262" t="s">
        <v>6570</v>
      </c>
      <c r="C3262" t="str">
        <f t="shared" si="100"/>
        <v>PRCapanema</v>
      </c>
      <c r="D3262" s="11">
        <f>IF(A3262=A3261,'Cargos x vlr'!$G$4,'Cargos x vlr'!$F$4)</f>
        <v>200</v>
      </c>
      <c r="E3262" s="11">
        <f>IF(A3262=A3261,'Cargos x vlr'!$G$5,'Cargos x vlr'!$F$5)</f>
        <v>200</v>
      </c>
      <c r="F3262" s="11" t="str">
        <f t="shared" si="101"/>
        <v>Interior</v>
      </c>
    </row>
    <row r="3263" spans="1:6" x14ac:dyDescent="0.25">
      <c r="A3263" s="2" t="s">
        <v>10982</v>
      </c>
      <c r="B3263" t="s">
        <v>7229</v>
      </c>
      <c r="C3263" t="str">
        <f t="shared" si="100"/>
        <v>PRCapitão Leônidas Marques</v>
      </c>
      <c r="D3263" s="11">
        <f>IF(A3263=A3262,'Cargos x vlr'!$G$4,'Cargos x vlr'!$F$4)</f>
        <v>200</v>
      </c>
      <c r="E3263" s="11">
        <f>IF(A3263=A3262,'Cargos x vlr'!$G$5,'Cargos x vlr'!$F$5)</f>
        <v>200</v>
      </c>
      <c r="F3263" s="11" t="str">
        <f t="shared" si="101"/>
        <v>Interior</v>
      </c>
    </row>
    <row r="3264" spans="1:6" x14ac:dyDescent="0.25">
      <c r="A3264" s="2" t="s">
        <v>10982</v>
      </c>
      <c r="B3264" t="s">
        <v>7247</v>
      </c>
      <c r="C3264" t="str">
        <f t="shared" si="100"/>
        <v>PRCarambeí</v>
      </c>
      <c r="D3264" s="11">
        <f>IF(A3264=A3263,'Cargos x vlr'!$G$4,'Cargos x vlr'!$F$4)</f>
        <v>200</v>
      </c>
      <c r="E3264" s="11">
        <f>IF(A3264=A3263,'Cargos x vlr'!$G$5,'Cargos x vlr'!$F$5)</f>
        <v>200</v>
      </c>
      <c r="F3264" s="11" t="str">
        <f t="shared" si="101"/>
        <v>Interior</v>
      </c>
    </row>
    <row r="3265" spans="1:6" x14ac:dyDescent="0.25">
      <c r="A3265" s="2" t="s">
        <v>10982</v>
      </c>
      <c r="B3265" t="s">
        <v>7266</v>
      </c>
      <c r="C3265" t="str">
        <f t="shared" si="100"/>
        <v>PRCarlópolis</v>
      </c>
      <c r="D3265" s="11">
        <f>IF(A3265=A3264,'Cargos x vlr'!$G$4,'Cargos x vlr'!$F$4)</f>
        <v>200</v>
      </c>
      <c r="E3265" s="11">
        <f>IF(A3265=A3264,'Cargos x vlr'!$G$5,'Cargos x vlr'!$F$5)</f>
        <v>200</v>
      </c>
      <c r="F3265" s="11" t="str">
        <f t="shared" si="101"/>
        <v>Interior</v>
      </c>
    </row>
    <row r="3266" spans="1:6" x14ac:dyDescent="0.25">
      <c r="A3266" s="2" t="s">
        <v>10982</v>
      </c>
      <c r="B3266" t="s">
        <v>6708</v>
      </c>
      <c r="C3266" t="str">
        <f t="shared" si="100"/>
        <v>PRCascavel</v>
      </c>
      <c r="D3266" s="11">
        <f>IF(A3266=A3265,'Cargos x vlr'!$G$4,'Cargos x vlr'!$F$4)</f>
        <v>200</v>
      </c>
      <c r="E3266" s="11">
        <f>IF(A3266=A3265,'Cargos x vlr'!$G$5,'Cargos x vlr'!$F$5)</f>
        <v>200</v>
      </c>
      <c r="F3266" s="11" t="str">
        <f t="shared" si="101"/>
        <v>Interior</v>
      </c>
    </row>
    <row r="3267" spans="1:6" x14ac:dyDescent="0.25">
      <c r="A3267" s="2" t="s">
        <v>10982</v>
      </c>
      <c r="B3267" t="s">
        <v>7303</v>
      </c>
      <c r="C3267" t="str">
        <f t="shared" ref="C3267:C3330" si="102">CONCATENATE(A3267,B3267)</f>
        <v>PRCastro</v>
      </c>
      <c r="D3267" s="11">
        <f>IF(A3267=A3266,'Cargos x vlr'!$G$4,'Cargos x vlr'!$F$4)</f>
        <v>200</v>
      </c>
      <c r="E3267" s="11">
        <f>IF(A3267=A3266,'Cargos x vlr'!$G$5,'Cargos x vlr'!$F$5)</f>
        <v>200</v>
      </c>
      <c r="F3267" s="11" t="str">
        <f t="shared" ref="F3267:F3330" si="103">IF(A3266=A3267,"Interior","Capital")</f>
        <v>Interior</v>
      </c>
    </row>
    <row r="3268" spans="1:6" x14ac:dyDescent="0.25">
      <c r="A3268" s="2" t="s">
        <v>10982</v>
      </c>
      <c r="B3268" t="s">
        <v>7179</v>
      </c>
      <c r="C3268" t="str">
        <f t="shared" si="102"/>
        <v>PRCatanduvas</v>
      </c>
      <c r="D3268" s="11">
        <f>IF(A3268=A3267,'Cargos x vlr'!$G$4,'Cargos x vlr'!$F$4)</f>
        <v>200</v>
      </c>
      <c r="E3268" s="11">
        <f>IF(A3268=A3267,'Cargos x vlr'!$G$5,'Cargos x vlr'!$F$5)</f>
        <v>200</v>
      </c>
      <c r="F3268" s="11" t="str">
        <f t="shared" si="103"/>
        <v>Interior</v>
      </c>
    </row>
    <row r="3269" spans="1:6" x14ac:dyDescent="0.25">
      <c r="A3269" s="2" t="s">
        <v>10982</v>
      </c>
      <c r="B3269" t="s">
        <v>7340</v>
      </c>
      <c r="C3269" t="str">
        <f t="shared" si="102"/>
        <v>PRCentenário do Sul</v>
      </c>
      <c r="D3269" s="11">
        <f>IF(A3269=A3268,'Cargos x vlr'!$G$4,'Cargos x vlr'!$F$4)</f>
        <v>200</v>
      </c>
      <c r="E3269" s="11">
        <f>IF(A3269=A3268,'Cargos x vlr'!$G$5,'Cargos x vlr'!$F$5)</f>
        <v>200</v>
      </c>
      <c r="F3269" s="11" t="str">
        <f t="shared" si="103"/>
        <v>Interior</v>
      </c>
    </row>
    <row r="3270" spans="1:6" x14ac:dyDescent="0.25">
      <c r="A3270" s="2" t="s">
        <v>10982</v>
      </c>
      <c r="B3270" t="s">
        <v>7359</v>
      </c>
      <c r="C3270" t="str">
        <f t="shared" si="102"/>
        <v>PRCerro Azul</v>
      </c>
      <c r="D3270" s="11">
        <f>IF(A3270=A3269,'Cargos x vlr'!$G$4,'Cargos x vlr'!$F$4)</f>
        <v>200</v>
      </c>
      <c r="E3270" s="11">
        <f>IF(A3270=A3269,'Cargos x vlr'!$G$5,'Cargos x vlr'!$F$5)</f>
        <v>200</v>
      </c>
      <c r="F3270" s="11" t="str">
        <f t="shared" si="103"/>
        <v>Interior</v>
      </c>
    </row>
    <row r="3271" spans="1:6" x14ac:dyDescent="0.25">
      <c r="A3271" s="2" t="s">
        <v>10982</v>
      </c>
      <c r="B3271" t="s">
        <v>7377</v>
      </c>
      <c r="C3271" t="str">
        <f t="shared" si="102"/>
        <v>PRCéu Azul</v>
      </c>
      <c r="D3271" s="11">
        <f>IF(A3271=A3270,'Cargos x vlr'!$G$4,'Cargos x vlr'!$F$4)</f>
        <v>200</v>
      </c>
      <c r="E3271" s="11">
        <f>IF(A3271=A3270,'Cargos x vlr'!$G$5,'Cargos x vlr'!$F$5)</f>
        <v>200</v>
      </c>
      <c r="F3271" s="11" t="str">
        <f t="shared" si="103"/>
        <v>Interior</v>
      </c>
    </row>
    <row r="3272" spans="1:6" x14ac:dyDescent="0.25">
      <c r="A3272" s="2" t="s">
        <v>10982</v>
      </c>
      <c r="B3272" t="s">
        <v>7395</v>
      </c>
      <c r="C3272" t="str">
        <f t="shared" si="102"/>
        <v>PRChopinzinho</v>
      </c>
      <c r="D3272" s="11">
        <f>IF(A3272=A3271,'Cargos x vlr'!$G$4,'Cargos x vlr'!$F$4)</f>
        <v>200</v>
      </c>
      <c r="E3272" s="11">
        <f>IF(A3272=A3271,'Cargos x vlr'!$G$5,'Cargos x vlr'!$F$5)</f>
        <v>200</v>
      </c>
      <c r="F3272" s="11" t="str">
        <f t="shared" si="103"/>
        <v>Interior</v>
      </c>
    </row>
    <row r="3273" spans="1:6" x14ac:dyDescent="0.25">
      <c r="A3273" s="2" t="s">
        <v>10982</v>
      </c>
      <c r="B3273" t="s">
        <v>7413</v>
      </c>
      <c r="C3273" t="str">
        <f t="shared" si="102"/>
        <v>PRCianorte</v>
      </c>
      <c r="D3273" s="11">
        <f>IF(A3273=A3272,'Cargos x vlr'!$G$4,'Cargos x vlr'!$F$4)</f>
        <v>200</v>
      </c>
      <c r="E3273" s="11">
        <f>IF(A3273=A3272,'Cargos x vlr'!$G$5,'Cargos x vlr'!$F$5)</f>
        <v>200</v>
      </c>
      <c r="F3273" s="11" t="str">
        <f t="shared" si="103"/>
        <v>Interior</v>
      </c>
    </row>
    <row r="3274" spans="1:6" x14ac:dyDescent="0.25">
      <c r="A3274" s="2" t="s">
        <v>10982</v>
      </c>
      <c r="B3274" t="s">
        <v>7429</v>
      </c>
      <c r="C3274" t="str">
        <f t="shared" si="102"/>
        <v>PRCidade Gaúcha</v>
      </c>
      <c r="D3274" s="11">
        <f>IF(A3274=A3273,'Cargos x vlr'!$G$4,'Cargos x vlr'!$F$4)</f>
        <v>200</v>
      </c>
      <c r="E3274" s="11">
        <f>IF(A3274=A3273,'Cargos x vlr'!$G$5,'Cargos x vlr'!$F$5)</f>
        <v>200</v>
      </c>
      <c r="F3274" s="11" t="str">
        <f t="shared" si="103"/>
        <v>Interior</v>
      </c>
    </row>
    <row r="3275" spans="1:6" x14ac:dyDescent="0.25">
      <c r="A3275" s="2" t="s">
        <v>10982</v>
      </c>
      <c r="B3275" t="s">
        <v>7446</v>
      </c>
      <c r="C3275" t="str">
        <f t="shared" si="102"/>
        <v>PRClevelândia</v>
      </c>
      <c r="D3275" s="11">
        <f>IF(A3275=A3274,'Cargos x vlr'!$G$4,'Cargos x vlr'!$F$4)</f>
        <v>200</v>
      </c>
      <c r="E3275" s="11">
        <f>IF(A3275=A3274,'Cargos x vlr'!$G$5,'Cargos x vlr'!$F$5)</f>
        <v>200</v>
      </c>
      <c r="F3275" s="11" t="str">
        <f t="shared" si="103"/>
        <v>Interior</v>
      </c>
    </row>
    <row r="3276" spans="1:6" x14ac:dyDescent="0.25">
      <c r="A3276" s="2" t="s">
        <v>10982</v>
      </c>
      <c r="B3276" t="s">
        <v>7463</v>
      </c>
      <c r="C3276" t="str">
        <f t="shared" si="102"/>
        <v>PRColombo</v>
      </c>
      <c r="D3276" s="11">
        <f>IF(A3276=A3275,'Cargos x vlr'!$G$4,'Cargos x vlr'!$F$4)</f>
        <v>200</v>
      </c>
      <c r="E3276" s="11">
        <f>IF(A3276=A3275,'Cargos x vlr'!$G$5,'Cargos x vlr'!$F$5)</f>
        <v>200</v>
      </c>
      <c r="F3276" s="11" t="str">
        <f t="shared" si="103"/>
        <v>Interior</v>
      </c>
    </row>
    <row r="3277" spans="1:6" x14ac:dyDescent="0.25">
      <c r="A3277" s="2" t="s">
        <v>10982</v>
      </c>
      <c r="B3277" t="s">
        <v>7480</v>
      </c>
      <c r="C3277" t="str">
        <f t="shared" si="102"/>
        <v>PRColorado</v>
      </c>
      <c r="D3277" s="11">
        <f>IF(A3277=A3276,'Cargos x vlr'!$G$4,'Cargos x vlr'!$F$4)</f>
        <v>200</v>
      </c>
      <c r="E3277" s="11">
        <f>IF(A3277=A3276,'Cargos x vlr'!$G$5,'Cargos x vlr'!$F$5)</f>
        <v>200</v>
      </c>
      <c r="F3277" s="11" t="str">
        <f t="shared" si="103"/>
        <v>Interior</v>
      </c>
    </row>
    <row r="3278" spans="1:6" x14ac:dyDescent="0.25">
      <c r="A3278" s="2" t="s">
        <v>10982</v>
      </c>
      <c r="B3278" t="s">
        <v>7495</v>
      </c>
      <c r="C3278" t="str">
        <f t="shared" si="102"/>
        <v>PRCongonhinhas</v>
      </c>
      <c r="D3278" s="11">
        <f>IF(A3278=A3277,'Cargos x vlr'!$G$4,'Cargos x vlr'!$F$4)</f>
        <v>200</v>
      </c>
      <c r="E3278" s="11">
        <f>IF(A3278=A3277,'Cargos x vlr'!$G$5,'Cargos x vlr'!$F$5)</f>
        <v>200</v>
      </c>
      <c r="F3278" s="11" t="str">
        <f t="shared" si="103"/>
        <v>Interior</v>
      </c>
    </row>
    <row r="3279" spans="1:6" x14ac:dyDescent="0.25">
      <c r="A3279" s="2" t="s">
        <v>10982</v>
      </c>
      <c r="B3279" t="s">
        <v>7511</v>
      </c>
      <c r="C3279" t="str">
        <f t="shared" si="102"/>
        <v>PRConselheiro Mairinck</v>
      </c>
      <c r="D3279" s="11">
        <f>IF(A3279=A3278,'Cargos x vlr'!$G$4,'Cargos x vlr'!$F$4)</f>
        <v>200</v>
      </c>
      <c r="E3279" s="11">
        <f>IF(A3279=A3278,'Cargos x vlr'!$G$5,'Cargos x vlr'!$F$5)</f>
        <v>200</v>
      </c>
      <c r="F3279" s="11" t="str">
        <f t="shared" si="103"/>
        <v>Interior</v>
      </c>
    </row>
    <row r="3280" spans="1:6" x14ac:dyDescent="0.25">
      <c r="A3280" s="2" t="s">
        <v>10982</v>
      </c>
      <c r="B3280" t="s">
        <v>7528</v>
      </c>
      <c r="C3280" t="str">
        <f t="shared" si="102"/>
        <v>PRContenda</v>
      </c>
      <c r="D3280" s="11">
        <f>IF(A3280=A3279,'Cargos x vlr'!$G$4,'Cargos x vlr'!$F$4)</f>
        <v>200</v>
      </c>
      <c r="E3280" s="11">
        <f>IF(A3280=A3279,'Cargos x vlr'!$G$5,'Cargos x vlr'!$F$5)</f>
        <v>200</v>
      </c>
      <c r="F3280" s="11" t="str">
        <f t="shared" si="103"/>
        <v>Interior</v>
      </c>
    </row>
    <row r="3281" spans="1:6" x14ac:dyDescent="0.25">
      <c r="A3281" s="2" t="s">
        <v>10982</v>
      </c>
      <c r="B3281" t="s">
        <v>7543</v>
      </c>
      <c r="C3281" t="str">
        <f t="shared" si="102"/>
        <v>PRCorbélia</v>
      </c>
      <c r="D3281" s="11">
        <f>IF(A3281=A3280,'Cargos x vlr'!$G$4,'Cargos x vlr'!$F$4)</f>
        <v>200</v>
      </c>
      <c r="E3281" s="11">
        <f>IF(A3281=A3280,'Cargos x vlr'!$G$5,'Cargos x vlr'!$F$5)</f>
        <v>200</v>
      </c>
      <c r="F3281" s="11" t="str">
        <f t="shared" si="103"/>
        <v>Interior</v>
      </c>
    </row>
    <row r="3282" spans="1:6" x14ac:dyDescent="0.25">
      <c r="A3282" s="2" t="s">
        <v>10982</v>
      </c>
      <c r="B3282" t="s">
        <v>7558</v>
      </c>
      <c r="C3282" t="str">
        <f t="shared" si="102"/>
        <v>PRCornélio Procópio</v>
      </c>
      <c r="D3282" s="11">
        <f>IF(A3282=A3281,'Cargos x vlr'!$G$4,'Cargos x vlr'!$F$4)</f>
        <v>200</v>
      </c>
      <c r="E3282" s="11">
        <f>IF(A3282=A3281,'Cargos x vlr'!$G$5,'Cargos x vlr'!$F$5)</f>
        <v>200</v>
      </c>
      <c r="F3282" s="11" t="str">
        <f t="shared" si="103"/>
        <v>Interior</v>
      </c>
    </row>
    <row r="3283" spans="1:6" x14ac:dyDescent="0.25">
      <c r="A3283" s="2" t="s">
        <v>10982</v>
      </c>
      <c r="B3283" t="s">
        <v>7575</v>
      </c>
      <c r="C3283" t="str">
        <f t="shared" si="102"/>
        <v>PRCoronel Domingos Soares</v>
      </c>
      <c r="D3283" s="11">
        <f>IF(A3283=A3282,'Cargos x vlr'!$G$4,'Cargos x vlr'!$F$4)</f>
        <v>200</v>
      </c>
      <c r="E3283" s="11">
        <f>IF(A3283=A3282,'Cargos x vlr'!$G$5,'Cargos x vlr'!$F$5)</f>
        <v>200</v>
      </c>
      <c r="F3283" s="11" t="str">
        <f t="shared" si="103"/>
        <v>Interior</v>
      </c>
    </row>
    <row r="3284" spans="1:6" x14ac:dyDescent="0.25">
      <c r="A3284" s="2" t="s">
        <v>10982</v>
      </c>
      <c r="B3284" t="s">
        <v>7591</v>
      </c>
      <c r="C3284" t="str">
        <f t="shared" si="102"/>
        <v>PRCoronel Vivida</v>
      </c>
      <c r="D3284" s="11">
        <f>IF(A3284=A3283,'Cargos x vlr'!$G$4,'Cargos x vlr'!$F$4)</f>
        <v>200</v>
      </c>
      <c r="E3284" s="11">
        <f>IF(A3284=A3283,'Cargos x vlr'!$G$5,'Cargos x vlr'!$F$5)</f>
        <v>200</v>
      </c>
      <c r="F3284" s="11" t="str">
        <f t="shared" si="103"/>
        <v>Interior</v>
      </c>
    </row>
    <row r="3285" spans="1:6" x14ac:dyDescent="0.25">
      <c r="A3285" s="2" t="s">
        <v>10982</v>
      </c>
      <c r="B3285" t="s">
        <v>7608</v>
      </c>
      <c r="C3285" t="str">
        <f t="shared" si="102"/>
        <v>PRCorumbataí do Sul</v>
      </c>
      <c r="D3285" s="11">
        <f>IF(A3285=A3284,'Cargos x vlr'!$G$4,'Cargos x vlr'!$F$4)</f>
        <v>200</v>
      </c>
      <c r="E3285" s="11">
        <f>IF(A3285=A3284,'Cargos x vlr'!$G$5,'Cargos x vlr'!$F$5)</f>
        <v>200</v>
      </c>
      <c r="F3285" s="11" t="str">
        <f t="shared" si="103"/>
        <v>Interior</v>
      </c>
    </row>
    <row r="3286" spans="1:6" x14ac:dyDescent="0.25">
      <c r="A3286" s="2" t="s">
        <v>10982</v>
      </c>
      <c r="B3286" t="s">
        <v>7625</v>
      </c>
      <c r="C3286" t="str">
        <f t="shared" si="102"/>
        <v>PRCruz Machado</v>
      </c>
      <c r="D3286" s="11">
        <f>IF(A3286=A3285,'Cargos x vlr'!$G$4,'Cargos x vlr'!$F$4)</f>
        <v>200</v>
      </c>
      <c r="E3286" s="11">
        <f>IF(A3286=A3285,'Cargos x vlr'!$G$5,'Cargos x vlr'!$F$5)</f>
        <v>200</v>
      </c>
      <c r="F3286" s="11" t="str">
        <f t="shared" si="103"/>
        <v>Interior</v>
      </c>
    </row>
    <row r="3287" spans="1:6" x14ac:dyDescent="0.25">
      <c r="A3287" s="2" t="s">
        <v>10982</v>
      </c>
      <c r="B3287" t="s">
        <v>7642</v>
      </c>
      <c r="C3287" t="str">
        <f t="shared" si="102"/>
        <v>PRCruzeiro do Iguaçu</v>
      </c>
      <c r="D3287" s="11">
        <f>IF(A3287=A3286,'Cargos x vlr'!$G$4,'Cargos x vlr'!$F$4)</f>
        <v>200</v>
      </c>
      <c r="E3287" s="11">
        <f>IF(A3287=A3286,'Cargos x vlr'!$G$5,'Cargos x vlr'!$F$5)</f>
        <v>200</v>
      </c>
      <c r="F3287" s="11" t="str">
        <f t="shared" si="103"/>
        <v>Interior</v>
      </c>
    </row>
    <row r="3288" spans="1:6" x14ac:dyDescent="0.25">
      <c r="A3288" s="2" t="s">
        <v>10982</v>
      </c>
      <c r="B3288" t="s">
        <v>7659</v>
      </c>
      <c r="C3288" t="str">
        <f t="shared" si="102"/>
        <v>PRCruzeiro do Oeste</v>
      </c>
      <c r="D3288" s="11">
        <f>IF(A3288=A3287,'Cargos x vlr'!$G$4,'Cargos x vlr'!$F$4)</f>
        <v>200</v>
      </c>
      <c r="E3288" s="11">
        <f>IF(A3288=A3287,'Cargos x vlr'!$G$5,'Cargos x vlr'!$F$5)</f>
        <v>200</v>
      </c>
      <c r="F3288" s="11" t="str">
        <f t="shared" si="103"/>
        <v>Interior</v>
      </c>
    </row>
    <row r="3289" spans="1:6" x14ac:dyDescent="0.25">
      <c r="A3289" s="2" t="s">
        <v>10982</v>
      </c>
      <c r="B3289" t="s">
        <v>5754</v>
      </c>
      <c r="C3289" t="str">
        <f t="shared" si="102"/>
        <v>PRCruzeiro do Sul</v>
      </c>
      <c r="D3289" s="11">
        <f>IF(A3289=A3288,'Cargos x vlr'!$G$4,'Cargos x vlr'!$F$4)</f>
        <v>200</v>
      </c>
      <c r="E3289" s="11">
        <f>IF(A3289=A3288,'Cargos x vlr'!$G$5,'Cargos x vlr'!$F$5)</f>
        <v>200</v>
      </c>
      <c r="F3289" s="11" t="str">
        <f t="shared" si="103"/>
        <v>Interior</v>
      </c>
    </row>
    <row r="3290" spans="1:6" x14ac:dyDescent="0.25">
      <c r="A3290" s="2" t="s">
        <v>10982</v>
      </c>
      <c r="B3290" t="s">
        <v>7689</v>
      </c>
      <c r="C3290" t="str">
        <f t="shared" si="102"/>
        <v>PRCruzmaltina</v>
      </c>
      <c r="D3290" s="11">
        <f>IF(A3290=A3289,'Cargos x vlr'!$G$4,'Cargos x vlr'!$F$4)</f>
        <v>200</v>
      </c>
      <c r="E3290" s="11">
        <f>IF(A3290=A3289,'Cargos x vlr'!$G$5,'Cargos x vlr'!$F$5)</f>
        <v>200</v>
      </c>
      <c r="F3290" s="11" t="str">
        <f t="shared" si="103"/>
        <v>Interior</v>
      </c>
    </row>
    <row r="3291" spans="1:6" x14ac:dyDescent="0.25">
      <c r="A3291" s="2" t="s">
        <v>10982</v>
      </c>
      <c r="B3291" t="s">
        <v>7719</v>
      </c>
      <c r="C3291" t="str">
        <f t="shared" si="102"/>
        <v>PRCuriúva</v>
      </c>
      <c r="D3291" s="11">
        <f>IF(A3291=A3290,'Cargos x vlr'!$G$4,'Cargos x vlr'!$F$4)</f>
        <v>200</v>
      </c>
      <c r="E3291" s="11">
        <f>IF(A3291=A3290,'Cargos x vlr'!$G$5,'Cargos x vlr'!$F$5)</f>
        <v>200</v>
      </c>
      <c r="F3291" s="11" t="str">
        <f t="shared" si="103"/>
        <v>Interior</v>
      </c>
    </row>
    <row r="3292" spans="1:6" x14ac:dyDescent="0.25">
      <c r="A3292" s="2" t="s">
        <v>10982</v>
      </c>
      <c r="B3292" t="s">
        <v>7735</v>
      </c>
      <c r="C3292" t="str">
        <f t="shared" si="102"/>
        <v>PRDiamante do Norte</v>
      </c>
      <c r="D3292" s="11">
        <f>IF(A3292=A3291,'Cargos x vlr'!$G$4,'Cargos x vlr'!$F$4)</f>
        <v>200</v>
      </c>
      <c r="E3292" s="11">
        <f>IF(A3292=A3291,'Cargos x vlr'!$G$5,'Cargos x vlr'!$F$5)</f>
        <v>200</v>
      </c>
      <c r="F3292" s="11" t="str">
        <f t="shared" si="103"/>
        <v>Interior</v>
      </c>
    </row>
    <row r="3293" spans="1:6" x14ac:dyDescent="0.25">
      <c r="A3293" s="2" t="s">
        <v>10982</v>
      </c>
      <c r="B3293" t="s">
        <v>7750</v>
      </c>
      <c r="C3293" t="str">
        <f t="shared" si="102"/>
        <v>PRDiamante do Sul</v>
      </c>
      <c r="D3293" s="11">
        <f>IF(A3293=A3292,'Cargos x vlr'!$G$4,'Cargos x vlr'!$F$4)</f>
        <v>200</v>
      </c>
      <c r="E3293" s="11">
        <f>IF(A3293=A3292,'Cargos x vlr'!$G$5,'Cargos x vlr'!$F$5)</f>
        <v>200</v>
      </c>
      <c r="F3293" s="11" t="str">
        <f t="shared" si="103"/>
        <v>Interior</v>
      </c>
    </row>
    <row r="3294" spans="1:6" x14ac:dyDescent="0.25">
      <c r="A3294" s="2" t="s">
        <v>10982</v>
      </c>
      <c r="B3294" t="s">
        <v>7766</v>
      </c>
      <c r="C3294" t="str">
        <f t="shared" si="102"/>
        <v>PRDiamante d'Oeste</v>
      </c>
      <c r="D3294" s="11">
        <f>IF(A3294=A3293,'Cargos x vlr'!$G$4,'Cargos x vlr'!$F$4)</f>
        <v>200</v>
      </c>
      <c r="E3294" s="11">
        <f>IF(A3294=A3293,'Cargos x vlr'!$G$5,'Cargos x vlr'!$F$5)</f>
        <v>200</v>
      </c>
      <c r="F3294" s="11" t="str">
        <f t="shared" si="103"/>
        <v>Interior</v>
      </c>
    </row>
    <row r="3295" spans="1:6" x14ac:dyDescent="0.25">
      <c r="A3295" s="2" t="s">
        <v>10982</v>
      </c>
      <c r="B3295" t="s">
        <v>7782</v>
      </c>
      <c r="C3295" t="str">
        <f t="shared" si="102"/>
        <v>PRDois Vizinhos</v>
      </c>
      <c r="D3295" s="11">
        <f>IF(A3295=A3294,'Cargos x vlr'!$G$4,'Cargos x vlr'!$F$4)</f>
        <v>200</v>
      </c>
      <c r="E3295" s="11">
        <f>IF(A3295=A3294,'Cargos x vlr'!$G$5,'Cargos x vlr'!$F$5)</f>
        <v>200</v>
      </c>
      <c r="F3295" s="11" t="str">
        <f t="shared" si="103"/>
        <v>Interior</v>
      </c>
    </row>
    <row r="3296" spans="1:6" x14ac:dyDescent="0.25">
      <c r="A3296" s="2" t="s">
        <v>10982</v>
      </c>
      <c r="B3296" t="s">
        <v>6510</v>
      </c>
      <c r="C3296" t="str">
        <f t="shared" si="102"/>
        <v>PRDouradina</v>
      </c>
      <c r="D3296" s="11">
        <f>IF(A3296=A3295,'Cargos x vlr'!$G$4,'Cargos x vlr'!$F$4)</f>
        <v>200</v>
      </c>
      <c r="E3296" s="11">
        <f>IF(A3296=A3295,'Cargos x vlr'!$G$5,'Cargos x vlr'!$F$5)</f>
        <v>200</v>
      </c>
      <c r="F3296" s="11" t="str">
        <f t="shared" si="103"/>
        <v>Interior</v>
      </c>
    </row>
    <row r="3297" spans="1:6" x14ac:dyDescent="0.25">
      <c r="A3297" s="2" t="s">
        <v>10982</v>
      </c>
      <c r="B3297" t="s">
        <v>7811</v>
      </c>
      <c r="C3297" t="str">
        <f t="shared" si="102"/>
        <v>PRDoutor Camargo</v>
      </c>
      <c r="D3297" s="11">
        <f>IF(A3297=A3296,'Cargos x vlr'!$G$4,'Cargos x vlr'!$F$4)</f>
        <v>200</v>
      </c>
      <c r="E3297" s="11">
        <f>IF(A3297=A3296,'Cargos x vlr'!$G$5,'Cargos x vlr'!$F$5)</f>
        <v>200</v>
      </c>
      <c r="F3297" s="11" t="str">
        <f t="shared" si="103"/>
        <v>Interior</v>
      </c>
    </row>
    <row r="3298" spans="1:6" x14ac:dyDescent="0.25">
      <c r="A3298" s="2" t="s">
        <v>10982</v>
      </c>
      <c r="B3298" t="s">
        <v>7827</v>
      </c>
      <c r="C3298" t="str">
        <f t="shared" si="102"/>
        <v>PRDoutor Ulysses</v>
      </c>
      <c r="D3298" s="11">
        <f>IF(A3298=A3297,'Cargos x vlr'!$G$4,'Cargos x vlr'!$F$4)</f>
        <v>200</v>
      </c>
      <c r="E3298" s="11">
        <f>IF(A3298=A3297,'Cargos x vlr'!$G$5,'Cargos x vlr'!$F$5)</f>
        <v>200</v>
      </c>
      <c r="F3298" s="11" t="str">
        <f t="shared" si="103"/>
        <v>Interior</v>
      </c>
    </row>
    <row r="3299" spans="1:6" x14ac:dyDescent="0.25">
      <c r="A3299" s="2" t="s">
        <v>10982</v>
      </c>
      <c r="B3299" t="s">
        <v>7841</v>
      </c>
      <c r="C3299" t="str">
        <f t="shared" si="102"/>
        <v>PREnéas Marques</v>
      </c>
      <c r="D3299" s="11">
        <f>IF(A3299=A3298,'Cargos x vlr'!$G$4,'Cargos x vlr'!$F$4)</f>
        <v>200</v>
      </c>
      <c r="E3299" s="11">
        <f>IF(A3299=A3298,'Cargos x vlr'!$G$5,'Cargos x vlr'!$F$5)</f>
        <v>200</v>
      </c>
      <c r="F3299" s="11" t="str">
        <f t="shared" si="103"/>
        <v>Interior</v>
      </c>
    </row>
    <row r="3300" spans="1:6" x14ac:dyDescent="0.25">
      <c r="A3300" s="2" t="s">
        <v>10982</v>
      </c>
      <c r="B3300" t="s">
        <v>7856</v>
      </c>
      <c r="C3300" t="str">
        <f t="shared" si="102"/>
        <v>PREngenheiro Beltrão</v>
      </c>
      <c r="D3300" s="11">
        <f>IF(A3300=A3299,'Cargos x vlr'!$G$4,'Cargos x vlr'!$F$4)</f>
        <v>200</v>
      </c>
      <c r="E3300" s="11">
        <f>IF(A3300=A3299,'Cargos x vlr'!$G$5,'Cargos x vlr'!$F$5)</f>
        <v>200</v>
      </c>
      <c r="F3300" s="11" t="str">
        <f t="shared" si="103"/>
        <v>Interior</v>
      </c>
    </row>
    <row r="3301" spans="1:6" x14ac:dyDescent="0.25">
      <c r="A3301" s="2" t="s">
        <v>10982</v>
      </c>
      <c r="B3301" t="s">
        <v>7872</v>
      </c>
      <c r="C3301" t="str">
        <f t="shared" si="102"/>
        <v>PREntre Rios do Oeste</v>
      </c>
      <c r="D3301" s="11">
        <f>IF(A3301=A3300,'Cargos x vlr'!$G$4,'Cargos x vlr'!$F$4)</f>
        <v>200</v>
      </c>
      <c r="E3301" s="11">
        <f>IF(A3301=A3300,'Cargos x vlr'!$G$5,'Cargos x vlr'!$F$5)</f>
        <v>200</v>
      </c>
      <c r="F3301" s="11" t="str">
        <f t="shared" si="103"/>
        <v>Interior</v>
      </c>
    </row>
    <row r="3302" spans="1:6" x14ac:dyDescent="0.25">
      <c r="A3302" s="2" t="s">
        <v>10982</v>
      </c>
      <c r="B3302" t="s">
        <v>7888</v>
      </c>
      <c r="C3302" t="str">
        <f t="shared" si="102"/>
        <v>PREsperança Nova</v>
      </c>
      <c r="D3302" s="11">
        <f>IF(A3302=A3301,'Cargos x vlr'!$G$4,'Cargos x vlr'!$F$4)</f>
        <v>200</v>
      </c>
      <c r="E3302" s="11">
        <f>IF(A3302=A3301,'Cargos x vlr'!$G$5,'Cargos x vlr'!$F$5)</f>
        <v>200</v>
      </c>
      <c r="F3302" s="11" t="str">
        <f t="shared" si="103"/>
        <v>Interior</v>
      </c>
    </row>
    <row r="3303" spans="1:6" x14ac:dyDescent="0.25">
      <c r="A3303" s="2" t="s">
        <v>10982</v>
      </c>
      <c r="B3303" t="s">
        <v>7901</v>
      </c>
      <c r="C3303" t="str">
        <f t="shared" si="102"/>
        <v>PREspigão Alto do Iguaçu</v>
      </c>
      <c r="D3303" s="11">
        <f>IF(A3303=A3302,'Cargos x vlr'!$G$4,'Cargos x vlr'!$F$4)</f>
        <v>200</v>
      </c>
      <c r="E3303" s="11">
        <f>IF(A3303=A3302,'Cargos x vlr'!$G$5,'Cargos x vlr'!$F$5)</f>
        <v>200</v>
      </c>
      <c r="F3303" s="11" t="str">
        <f t="shared" si="103"/>
        <v>Interior</v>
      </c>
    </row>
    <row r="3304" spans="1:6" x14ac:dyDescent="0.25">
      <c r="A3304" s="2" t="s">
        <v>10982</v>
      </c>
      <c r="B3304" t="s">
        <v>7917</v>
      </c>
      <c r="C3304" t="str">
        <f t="shared" si="102"/>
        <v>PRFarol</v>
      </c>
      <c r="D3304" s="11">
        <f>IF(A3304=A3303,'Cargos x vlr'!$G$4,'Cargos x vlr'!$F$4)</f>
        <v>200</v>
      </c>
      <c r="E3304" s="11">
        <f>IF(A3304=A3303,'Cargos x vlr'!$G$5,'Cargos x vlr'!$F$5)</f>
        <v>200</v>
      </c>
      <c r="F3304" s="11" t="str">
        <f t="shared" si="103"/>
        <v>Interior</v>
      </c>
    </row>
    <row r="3305" spans="1:6" x14ac:dyDescent="0.25">
      <c r="A3305" s="2" t="s">
        <v>10982</v>
      </c>
      <c r="B3305" t="s">
        <v>7933</v>
      </c>
      <c r="C3305" t="str">
        <f t="shared" si="102"/>
        <v>PRFaxinal</v>
      </c>
      <c r="D3305" s="11">
        <f>IF(A3305=A3304,'Cargos x vlr'!$G$4,'Cargos x vlr'!$F$4)</f>
        <v>200</v>
      </c>
      <c r="E3305" s="11">
        <f>IF(A3305=A3304,'Cargos x vlr'!$G$5,'Cargos x vlr'!$F$5)</f>
        <v>200</v>
      </c>
      <c r="F3305" s="11" t="str">
        <f t="shared" si="103"/>
        <v>Interior</v>
      </c>
    </row>
    <row r="3306" spans="1:6" x14ac:dyDescent="0.25">
      <c r="A3306" s="2" t="s">
        <v>10982</v>
      </c>
      <c r="B3306" t="s">
        <v>7948</v>
      </c>
      <c r="C3306" t="str">
        <f t="shared" si="102"/>
        <v>PRFazenda Rio Grande</v>
      </c>
      <c r="D3306" s="11">
        <f>IF(A3306=A3305,'Cargos x vlr'!$G$4,'Cargos x vlr'!$F$4)</f>
        <v>200</v>
      </c>
      <c r="E3306" s="11">
        <f>IF(A3306=A3305,'Cargos x vlr'!$G$5,'Cargos x vlr'!$F$5)</f>
        <v>200</v>
      </c>
      <c r="F3306" s="11" t="str">
        <f t="shared" si="103"/>
        <v>Interior</v>
      </c>
    </row>
    <row r="3307" spans="1:6" x14ac:dyDescent="0.25">
      <c r="A3307" s="2" t="s">
        <v>10982</v>
      </c>
      <c r="B3307" t="s">
        <v>7963</v>
      </c>
      <c r="C3307" t="str">
        <f t="shared" si="102"/>
        <v>PRFênix</v>
      </c>
      <c r="D3307" s="11">
        <f>IF(A3307=A3306,'Cargos x vlr'!$G$4,'Cargos x vlr'!$F$4)</f>
        <v>200</v>
      </c>
      <c r="E3307" s="11">
        <f>IF(A3307=A3306,'Cargos x vlr'!$G$5,'Cargos x vlr'!$F$5)</f>
        <v>200</v>
      </c>
      <c r="F3307" s="11" t="str">
        <f t="shared" si="103"/>
        <v>Interior</v>
      </c>
    </row>
    <row r="3308" spans="1:6" x14ac:dyDescent="0.25">
      <c r="A3308" s="2" t="s">
        <v>10982</v>
      </c>
      <c r="B3308" t="s">
        <v>7978</v>
      </c>
      <c r="C3308" t="str">
        <f t="shared" si="102"/>
        <v>PRFernandes Pinheiro</v>
      </c>
      <c r="D3308" s="11">
        <f>IF(A3308=A3307,'Cargos x vlr'!$G$4,'Cargos x vlr'!$F$4)</f>
        <v>200</v>
      </c>
      <c r="E3308" s="11">
        <f>IF(A3308=A3307,'Cargos x vlr'!$G$5,'Cargos x vlr'!$F$5)</f>
        <v>200</v>
      </c>
      <c r="F3308" s="11" t="str">
        <f t="shared" si="103"/>
        <v>Interior</v>
      </c>
    </row>
    <row r="3309" spans="1:6" x14ac:dyDescent="0.25">
      <c r="A3309" s="2" t="s">
        <v>10982</v>
      </c>
      <c r="B3309" t="s">
        <v>7994</v>
      </c>
      <c r="C3309" t="str">
        <f t="shared" si="102"/>
        <v>PRFigueira</v>
      </c>
      <c r="D3309" s="11">
        <f>IF(A3309=A3308,'Cargos x vlr'!$G$4,'Cargos x vlr'!$F$4)</f>
        <v>200</v>
      </c>
      <c r="E3309" s="11">
        <f>IF(A3309=A3308,'Cargos x vlr'!$G$5,'Cargos x vlr'!$F$5)</f>
        <v>200</v>
      </c>
      <c r="F3309" s="11" t="str">
        <f t="shared" si="103"/>
        <v>Interior</v>
      </c>
    </row>
    <row r="3310" spans="1:6" x14ac:dyDescent="0.25">
      <c r="A3310" s="2" t="s">
        <v>10982</v>
      </c>
      <c r="B3310" t="s">
        <v>8010</v>
      </c>
      <c r="C3310" t="str">
        <f t="shared" si="102"/>
        <v>PRFlor da Serra do Sul</v>
      </c>
      <c r="D3310" s="11">
        <f>IF(A3310=A3309,'Cargos x vlr'!$G$4,'Cargos x vlr'!$F$4)</f>
        <v>200</v>
      </c>
      <c r="E3310" s="11">
        <f>IF(A3310=A3309,'Cargos x vlr'!$G$5,'Cargos x vlr'!$F$5)</f>
        <v>200</v>
      </c>
      <c r="F3310" s="11" t="str">
        <f t="shared" si="103"/>
        <v>Interior</v>
      </c>
    </row>
    <row r="3311" spans="1:6" x14ac:dyDescent="0.25">
      <c r="A3311" s="2" t="s">
        <v>10982</v>
      </c>
      <c r="B3311" t="s">
        <v>8026</v>
      </c>
      <c r="C3311" t="str">
        <f t="shared" si="102"/>
        <v>PRFloraí</v>
      </c>
      <c r="D3311" s="11">
        <f>IF(A3311=A3310,'Cargos x vlr'!$G$4,'Cargos x vlr'!$F$4)</f>
        <v>200</v>
      </c>
      <c r="E3311" s="11">
        <f>IF(A3311=A3310,'Cargos x vlr'!$G$5,'Cargos x vlr'!$F$5)</f>
        <v>200</v>
      </c>
      <c r="F3311" s="11" t="str">
        <f t="shared" si="103"/>
        <v>Interior</v>
      </c>
    </row>
    <row r="3312" spans="1:6" x14ac:dyDescent="0.25">
      <c r="A3312" s="2" t="s">
        <v>10982</v>
      </c>
      <c r="B3312" t="s">
        <v>7173</v>
      </c>
      <c r="C3312" t="str">
        <f t="shared" si="102"/>
        <v>PRFloresta</v>
      </c>
      <c r="D3312" s="11">
        <f>IF(A3312=A3311,'Cargos x vlr'!$G$4,'Cargos x vlr'!$F$4)</f>
        <v>200</v>
      </c>
      <c r="E3312" s="11">
        <f>IF(A3312=A3311,'Cargos x vlr'!$G$5,'Cargos x vlr'!$F$5)</f>
        <v>200</v>
      </c>
      <c r="F3312" s="11" t="str">
        <f t="shared" si="103"/>
        <v>Interior</v>
      </c>
    </row>
    <row r="3313" spans="1:6" x14ac:dyDescent="0.25">
      <c r="A3313" s="2" t="s">
        <v>10982</v>
      </c>
      <c r="B3313" t="s">
        <v>8055</v>
      </c>
      <c r="C3313" t="str">
        <f t="shared" si="102"/>
        <v>PRFlorestópolis</v>
      </c>
      <c r="D3313" s="11">
        <f>IF(A3313=A3312,'Cargos x vlr'!$G$4,'Cargos x vlr'!$F$4)</f>
        <v>200</v>
      </c>
      <c r="E3313" s="11">
        <f>IF(A3313=A3312,'Cargos x vlr'!$G$5,'Cargos x vlr'!$F$5)</f>
        <v>200</v>
      </c>
      <c r="F3313" s="11" t="str">
        <f t="shared" si="103"/>
        <v>Interior</v>
      </c>
    </row>
    <row r="3314" spans="1:6" x14ac:dyDescent="0.25">
      <c r="A3314" s="2" t="s">
        <v>10982</v>
      </c>
      <c r="B3314" t="s">
        <v>8071</v>
      </c>
      <c r="C3314" t="str">
        <f t="shared" si="102"/>
        <v>PRFlórida</v>
      </c>
      <c r="D3314" s="11">
        <f>IF(A3314=A3313,'Cargos x vlr'!$G$4,'Cargos x vlr'!$F$4)</f>
        <v>200</v>
      </c>
      <c r="E3314" s="11">
        <f>IF(A3314=A3313,'Cargos x vlr'!$G$5,'Cargos x vlr'!$F$5)</f>
        <v>200</v>
      </c>
      <c r="F3314" s="11" t="str">
        <f t="shared" si="103"/>
        <v>Interior</v>
      </c>
    </row>
    <row r="3315" spans="1:6" x14ac:dyDescent="0.25">
      <c r="A3315" s="2" t="s">
        <v>10982</v>
      </c>
      <c r="B3315" t="s">
        <v>8085</v>
      </c>
      <c r="C3315" t="str">
        <f t="shared" si="102"/>
        <v>PRFormosa do Oeste</v>
      </c>
      <c r="D3315" s="11">
        <f>IF(A3315=A3314,'Cargos x vlr'!$G$4,'Cargos x vlr'!$F$4)</f>
        <v>200</v>
      </c>
      <c r="E3315" s="11">
        <f>IF(A3315=A3314,'Cargos x vlr'!$G$5,'Cargos x vlr'!$F$5)</f>
        <v>200</v>
      </c>
      <c r="F3315" s="11" t="str">
        <f t="shared" si="103"/>
        <v>Interior</v>
      </c>
    </row>
    <row r="3316" spans="1:6" x14ac:dyDescent="0.25">
      <c r="A3316" s="2" t="s">
        <v>10982</v>
      </c>
      <c r="B3316" t="s">
        <v>8101</v>
      </c>
      <c r="C3316" t="str">
        <f t="shared" si="102"/>
        <v>PRFoz do Iguaçu</v>
      </c>
      <c r="D3316" s="11">
        <f>IF(A3316=A3315,'Cargos x vlr'!$G$4,'Cargos x vlr'!$F$4)</f>
        <v>200</v>
      </c>
      <c r="E3316" s="11">
        <f>IF(A3316=A3315,'Cargos x vlr'!$G$5,'Cargos x vlr'!$F$5)</f>
        <v>200</v>
      </c>
      <c r="F3316" s="11" t="str">
        <f t="shared" si="103"/>
        <v>Interior</v>
      </c>
    </row>
    <row r="3317" spans="1:6" x14ac:dyDescent="0.25">
      <c r="A3317" s="2" t="s">
        <v>10982</v>
      </c>
      <c r="B3317" t="s">
        <v>8116</v>
      </c>
      <c r="C3317" t="str">
        <f t="shared" si="102"/>
        <v>PRFoz do Jordão</v>
      </c>
      <c r="D3317" s="11">
        <f>IF(A3317=A3316,'Cargos x vlr'!$G$4,'Cargos x vlr'!$F$4)</f>
        <v>200</v>
      </c>
      <c r="E3317" s="11">
        <f>IF(A3317=A3316,'Cargos x vlr'!$G$5,'Cargos x vlr'!$F$5)</f>
        <v>200</v>
      </c>
      <c r="F3317" s="11" t="str">
        <f t="shared" si="103"/>
        <v>Interior</v>
      </c>
    </row>
    <row r="3318" spans="1:6" x14ac:dyDescent="0.25">
      <c r="A3318" s="2" t="s">
        <v>10982</v>
      </c>
      <c r="B3318" t="s">
        <v>8132</v>
      </c>
      <c r="C3318" t="str">
        <f t="shared" si="102"/>
        <v>PRFrancisco Alves</v>
      </c>
      <c r="D3318" s="11">
        <f>IF(A3318=A3317,'Cargos x vlr'!$G$4,'Cargos x vlr'!$F$4)</f>
        <v>200</v>
      </c>
      <c r="E3318" s="11">
        <f>IF(A3318=A3317,'Cargos x vlr'!$G$5,'Cargos x vlr'!$F$5)</f>
        <v>200</v>
      </c>
      <c r="F3318" s="11" t="str">
        <f t="shared" si="103"/>
        <v>Interior</v>
      </c>
    </row>
    <row r="3319" spans="1:6" x14ac:dyDescent="0.25">
      <c r="A3319" s="2" t="s">
        <v>10982</v>
      </c>
      <c r="B3319" t="s">
        <v>8146</v>
      </c>
      <c r="C3319" t="str">
        <f t="shared" si="102"/>
        <v>PRFrancisco Beltrão</v>
      </c>
      <c r="D3319" s="11">
        <f>IF(A3319=A3318,'Cargos x vlr'!$G$4,'Cargos x vlr'!$F$4)</f>
        <v>200</v>
      </c>
      <c r="E3319" s="11">
        <f>IF(A3319=A3318,'Cargos x vlr'!$G$5,'Cargos x vlr'!$F$5)</f>
        <v>200</v>
      </c>
      <c r="F3319" s="11" t="str">
        <f t="shared" si="103"/>
        <v>Interior</v>
      </c>
    </row>
    <row r="3320" spans="1:6" x14ac:dyDescent="0.25">
      <c r="A3320" s="2" t="s">
        <v>10982</v>
      </c>
      <c r="B3320" t="s">
        <v>6815</v>
      </c>
      <c r="C3320" t="str">
        <f t="shared" si="102"/>
        <v>PRGeneral Carneiro</v>
      </c>
      <c r="D3320" s="11">
        <f>IF(A3320=A3319,'Cargos x vlr'!$G$4,'Cargos x vlr'!$F$4)</f>
        <v>200</v>
      </c>
      <c r="E3320" s="11">
        <f>IF(A3320=A3319,'Cargos x vlr'!$G$5,'Cargos x vlr'!$F$5)</f>
        <v>200</v>
      </c>
      <c r="F3320" s="11" t="str">
        <f t="shared" si="103"/>
        <v>Interior</v>
      </c>
    </row>
    <row r="3321" spans="1:6" x14ac:dyDescent="0.25">
      <c r="A3321" s="2" t="s">
        <v>10982</v>
      </c>
      <c r="B3321" t="s">
        <v>8177</v>
      </c>
      <c r="C3321" t="str">
        <f t="shared" si="102"/>
        <v>PRGodoy Moreira</v>
      </c>
      <c r="D3321" s="11">
        <f>IF(A3321=A3320,'Cargos x vlr'!$G$4,'Cargos x vlr'!$F$4)</f>
        <v>200</v>
      </c>
      <c r="E3321" s="11">
        <f>IF(A3321=A3320,'Cargos x vlr'!$G$5,'Cargos x vlr'!$F$5)</f>
        <v>200</v>
      </c>
      <c r="F3321" s="11" t="str">
        <f t="shared" si="103"/>
        <v>Interior</v>
      </c>
    </row>
    <row r="3322" spans="1:6" x14ac:dyDescent="0.25">
      <c r="A3322" s="2" t="s">
        <v>10982</v>
      </c>
      <c r="B3322" t="s">
        <v>8193</v>
      </c>
      <c r="C3322" t="str">
        <f t="shared" si="102"/>
        <v>PRGoioerê</v>
      </c>
      <c r="D3322" s="11">
        <f>IF(A3322=A3321,'Cargos x vlr'!$G$4,'Cargos x vlr'!$F$4)</f>
        <v>200</v>
      </c>
      <c r="E3322" s="11">
        <f>IF(A3322=A3321,'Cargos x vlr'!$G$5,'Cargos x vlr'!$F$5)</f>
        <v>200</v>
      </c>
      <c r="F3322" s="11" t="str">
        <f t="shared" si="103"/>
        <v>Interior</v>
      </c>
    </row>
    <row r="3323" spans="1:6" x14ac:dyDescent="0.25">
      <c r="A3323" s="2" t="s">
        <v>10982</v>
      </c>
      <c r="B3323" t="s">
        <v>8205</v>
      </c>
      <c r="C3323" t="str">
        <f t="shared" si="102"/>
        <v>PRGoioxim</v>
      </c>
      <c r="D3323" s="11">
        <f>IF(A3323=A3322,'Cargos x vlr'!$G$4,'Cargos x vlr'!$F$4)</f>
        <v>200</v>
      </c>
      <c r="E3323" s="11">
        <f>IF(A3323=A3322,'Cargos x vlr'!$G$5,'Cargos x vlr'!$F$5)</f>
        <v>200</v>
      </c>
      <c r="F3323" s="11" t="str">
        <f t="shared" si="103"/>
        <v>Interior</v>
      </c>
    </row>
    <row r="3324" spans="1:6" x14ac:dyDescent="0.25">
      <c r="A3324" s="2" t="s">
        <v>10982</v>
      </c>
      <c r="B3324" t="s">
        <v>8220</v>
      </c>
      <c r="C3324" t="str">
        <f t="shared" si="102"/>
        <v>PRGrandes Rios</v>
      </c>
      <c r="D3324" s="11">
        <f>IF(A3324=A3323,'Cargos x vlr'!$G$4,'Cargos x vlr'!$F$4)</f>
        <v>200</v>
      </c>
      <c r="E3324" s="11">
        <f>IF(A3324=A3323,'Cargos x vlr'!$G$5,'Cargos x vlr'!$F$5)</f>
        <v>200</v>
      </c>
      <c r="F3324" s="11" t="str">
        <f t="shared" si="103"/>
        <v>Interior</v>
      </c>
    </row>
    <row r="3325" spans="1:6" x14ac:dyDescent="0.25">
      <c r="A3325" s="2" t="s">
        <v>10982</v>
      </c>
      <c r="B3325" t="s">
        <v>8233</v>
      </c>
      <c r="C3325" t="str">
        <f t="shared" si="102"/>
        <v>PRGuaíra</v>
      </c>
      <c r="D3325" s="11">
        <f>IF(A3325=A3324,'Cargos x vlr'!$G$4,'Cargos x vlr'!$F$4)</f>
        <v>200</v>
      </c>
      <c r="E3325" s="11">
        <f>IF(A3325=A3324,'Cargos x vlr'!$G$5,'Cargos x vlr'!$F$5)</f>
        <v>200</v>
      </c>
      <c r="F3325" s="11" t="str">
        <f t="shared" si="103"/>
        <v>Interior</v>
      </c>
    </row>
    <row r="3326" spans="1:6" x14ac:dyDescent="0.25">
      <c r="A3326" s="2" t="s">
        <v>10982</v>
      </c>
      <c r="B3326" t="s">
        <v>8247</v>
      </c>
      <c r="C3326" t="str">
        <f t="shared" si="102"/>
        <v>PRGuairaçá</v>
      </c>
      <c r="D3326" s="11">
        <f>IF(A3326=A3325,'Cargos x vlr'!$G$4,'Cargos x vlr'!$F$4)</f>
        <v>200</v>
      </c>
      <c r="E3326" s="11">
        <f>IF(A3326=A3325,'Cargos x vlr'!$G$5,'Cargos x vlr'!$F$5)</f>
        <v>200</v>
      </c>
      <c r="F3326" s="11" t="str">
        <f t="shared" si="103"/>
        <v>Interior</v>
      </c>
    </row>
    <row r="3327" spans="1:6" x14ac:dyDescent="0.25">
      <c r="A3327" s="2" t="s">
        <v>10982</v>
      </c>
      <c r="B3327" t="s">
        <v>8261</v>
      </c>
      <c r="C3327" t="str">
        <f t="shared" si="102"/>
        <v>PRGuamiranga</v>
      </c>
      <c r="D3327" s="11">
        <f>IF(A3327=A3326,'Cargos x vlr'!$G$4,'Cargos x vlr'!$F$4)</f>
        <v>200</v>
      </c>
      <c r="E3327" s="11">
        <f>IF(A3327=A3326,'Cargos x vlr'!$G$5,'Cargos x vlr'!$F$5)</f>
        <v>200</v>
      </c>
      <c r="F3327" s="11" t="str">
        <f t="shared" si="103"/>
        <v>Interior</v>
      </c>
    </row>
    <row r="3328" spans="1:6" x14ac:dyDescent="0.25">
      <c r="A3328" s="2" t="s">
        <v>10982</v>
      </c>
      <c r="B3328" t="s">
        <v>8277</v>
      </c>
      <c r="C3328" t="str">
        <f t="shared" si="102"/>
        <v>PRGuapirama</v>
      </c>
      <c r="D3328" s="11">
        <f>IF(A3328=A3327,'Cargos x vlr'!$G$4,'Cargos x vlr'!$F$4)</f>
        <v>200</v>
      </c>
      <c r="E3328" s="11">
        <f>IF(A3328=A3327,'Cargos x vlr'!$G$5,'Cargos x vlr'!$F$5)</f>
        <v>200</v>
      </c>
      <c r="F3328" s="11" t="str">
        <f t="shared" si="103"/>
        <v>Interior</v>
      </c>
    </row>
    <row r="3329" spans="1:6" x14ac:dyDescent="0.25">
      <c r="A3329" s="2" t="s">
        <v>10982</v>
      </c>
      <c r="B3329" t="s">
        <v>8292</v>
      </c>
      <c r="C3329" t="str">
        <f t="shared" si="102"/>
        <v>PRGuaporema</v>
      </c>
      <c r="D3329" s="11">
        <f>IF(A3329=A3328,'Cargos x vlr'!$G$4,'Cargos x vlr'!$F$4)</f>
        <v>200</v>
      </c>
      <c r="E3329" s="11">
        <f>IF(A3329=A3328,'Cargos x vlr'!$G$5,'Cargos x vlr'!$F$5)</f>
        <v>200</v>
      </c>
      <c r="F3329" s="11" t="str">
        <f t="shared" si="103"/>
        <v>Interior</v>
      </c>
    </row>
    <row r="3330" spans="1:6" x14ac:dyDescent="0.25">
      <c r="A3330" s="2" t="s">
        <v>10982</v>
      </c>
      <c r="B3330" t="s">
        <v>8308</v>
      </c>
      <c r="C3330" t="str">
        <f t="shared" si="102"/>
        <v>PRGuaraci</v>
      </c>
      <c r="D3330" s="11">
        <f>IF(A3330=A3329,'Cargos x vlr'!$G$4,'Cargos x vlr'!$F$4)</f>
        <v>200</v>
      </c>
      <c r="E3330" s="11">
        <f>IF(A3330=A3329,'Cargos x vlr'!$G$5,'Cargos x vlr'!$F$5)</f>
        <v>200</v>
      </c>
      <c r="F3330" s="11" t="str">
        <f t="shared" si="103"/>
        <v>Interior</v>
      </c>
    </row>
    <row r="3331" spans="1:6" x14ac:dyDescent="0.25">
      <c r="A3331" s="2" t="s">
        <v>10982</v>
      </c>
      <c r="B3331" t="s">
        <v>8323</v>
      </c>
      <c r="C3331" t="str">
        <f t="shared" ref="C3331:C3394" si="104">CONCATENATE(A3331,B3331)</f>
        <v>PRGuaraniaçu</v>
      </c>
      <c r="D3331" s="11">
        <f>IF(A3331=A3330,'Cargos x vlr'!$G$4,'Cargos x vlr'!$F$4)</f>
        <v>200</v>
      </c>
      <c r="E3331" s="11">
        <f>IF(A3331=A3330,'Cargos x vlr'!$G$5,'Cargos x vlr'!$F$5)</f>
        <v>200</v>
      </c>
      <c r="F3331" s="11" t="str">
        <f t="shared" ref="F3331:F3394" si="105">IF(A3330=A3331,"Interior","Capital")</f>
        <v>Interior</v>
      </c>
    </row>
    <row r="3332" spans="1:6" x14ac:dyDescent="0.25">
      <c r="A3332" s="2" t="s">
        <v>10982</v>
      </c>
      <c r="B3332" t="s">
        <v>8338</v>
      </c>
      <c r="C3332" t="str">
        <f t="shared" si="104"/>
        <v>PRGuarapuava</v>
      </c>
      <c r="D3332" s="11">
        <f>IF(A3332=A3331,'Cargos x vlr'!$G$4,'Cargos x vlr'!$F$4)</f>
        <v>200</v>
      </c>
      <c r="E3332" s="11">
        <f>IF(A3332=A3331,'Cargos x vlr'!$G$5,'Cargos x vlr'!$F$5)</f>
        <v>200</v>
      </c>
      <c r="F3332" s="11" t="str">
        <f t="shared" si="105"/>
        <v>Interior</v>
      </c>
    </row>
    <row r="3333" spans="1:6" x14ac:dyDescent="0.25">
      <c r="A3333" s="2" t="s">
        <v>10982</v>
      </c>
      <c r="B3333" t="s">
        <v>8354</v>
      </c>
      <c r="C3333" t="str">
        <f t="shared" si="104"/>
        <v>PRGuaraqueçaba</v>
      </c>
      <c r="D3333" s="11">
        <f>IF(A3333=A3332,'Cargos x vlr'!$G$4,'Cargos x vlr'!$F$4)</f>
        <v>200</v>
      </c>
      <c r="E3333" s="11">
        <f>IF(A3333=A3332,'Cargos x vlr'!$G$5,'Cargos x vlr'!$F$5)</f>
        <v>200</v>
      </c>
      <c r="F3333" s="11" t="str">
        <f t="shared" si="105"/>
        <v>Interior</v>
      </c>
    </row>
    <row r="3334" spans="1:6" x14ac:dyDescent="0.25">
      <c r="A3334" s="2" t="s">
        <v>10982</v>
      </c>
      <c r="B3334" t="s">
        <v>8370</v>
      </c>
      <c r="C3334" t="str">
        <f t="shared" si="104"/>
        <v>PRGuaratuba</v>
      </c>
      <c r="D3334" s="11">
        <f>IF(A3334=A3333,'Cargos x vlr'!$G$4,'Cargos x vlr'!$F$4)</f>
        <v>200</v>
      </c>
      <c r="E3334" s="11">
        <f>IF(A3334=A3333,'Cargos x vlr'!$G$5,'Cargos x vlr'!$F$5)</f>
        <v>200</v>
      </c>
      <c r="F3334" s="11" t="str">
        <f t="shared" si="105"/>
        <v>Interior</v>
      </c>
    </row>
    <row r="3335" spans="1:6" x14ac:dyDescent="0.25">
      <c r="A3335" s="2" t="s">
        <v>10982</v>
      </c>
      <c r="B3335" t="s">
        <v>8386</v>
      </c>
      <c r="C3335" t="str">
        <f t="shared" si="104"/>
        <v>PRHonório Serpa</v>
      </c>
      <c r="D3335" s="11">
        <f>IF(A3335=A3334,'Cargos x vlr'!$G$4,'Cargos x vlr'!$F$4)</f>
        <v>200</v>
      </c>
      <c r="E3335" s="11">
        <f>IF(A3335=A3334,'Cargos x vlr'!$G$5,'Cargos x vlr'!$F$5)</f>
        <v>200</v>
      </c>
      <c r="F3335" s="11" t="str">
        <f t="shared" si="105"/>
        <v>Interior</v>
      </c>
    </row>
    <row r="3336" spans="1:6" x14ac:dyDescent="0.25">
      <c r="A3336" s="2" t="s">
        <v>10982</v>
      </c>
      <c r="B3336" t="s">
        <v>8401</v>
      </c>
      <c r="C3336" t="str">
        <f t="shared" si="104"/>
        <v>PRIbaiti</v>
      </c>
      <c r="D3336" s="11">
        <f>IF(A3336=A3335,'Cargos x vlr'!$G$4,'Cargos x vlr'!$F$4)</f>
        <v>200</v>
      </c>
      <c r="E3336" s="11">
        <f>IF(A3336=A3335,'Cargos x vlr'!$G$5,'Cargos x vlr'!$F$5)</f>
        <v>200</v>
      </c>
      <c r="F3336" s="11" t="str">
        <f t="shared" si="105"/>
        <v>Interior</v>
      </c>
    </row>
    <row r="3337" spans="1:6" x14ac:dyDescent="0.25">
      <c r="A3337" s="2" t="s">
        <v>10982</v>
      </c>
      <c r="B3337" t="s">
        <v>8413</v>
      </c>
      <c r="C3337" t="str">
        <f t="shared" si="104"/>
        <v>PRIbema</v>
      </c>
      <c r="D3337" s="11">
        <f>IF(A3337=A3336,'Cargos x vlr'!$G$4,'Cargos x vlr'!$F$4)</f>
        <v>200</v>
      </c>
      <c r="E3337" s="11">
        <f>IF(A3337=A3336,'Cargos x vlr'!$G$5,'Cargos x vlr'!$F$5)</f>
        <v>200</v>
      </c>
      <c r="F3337" s="11" t="str">
        <f t="shared" si="105"/>
        <v>Interior</v>
      </c>
    </row>
    <row r="3338" spans="1:6" x14ac:dyDescent="0.25">
      <c r="A3338" s="2" t="s">
        <v>10982</v>
      </c>
      <c r="B3338" t="s">
        <v>8426</v>
      </c>
      <c r="C3338" t="str">
        <f t="shared" si="104"/>
        <v>PRIbiporã</v>
      </c>
      <c r="D3338" s="11">
        <f>IF(A3338=A3337,'Cargos x vlr'!$G$4,'Cargos x vlr'!$F$4)</f>
        <v>200</v>
      </c>
      <c r="E3338" s="11">
        <f>IF(A3338=A3337,'Cargos x vlr'!$G$5,'Cargos x vlr'!$F$5)</f>
        <v>200</v>
      </c>
      <c r="F3338" s="11" t="str">
        <f t="shared" si="105"/>
        <v>Interior</v>
      </c>
    </row>
    <row r="3339" spans="1:6" x14ac:dyDescent="0.25">
      <c r="A3339" s="2" t="s">
        <v>10982</v>
      </c>
      <c r="B3339" t="s">
        <v>8439</v>
      </c>
      <c r="C3339" t="str">
        <f t="shared" si="104"/>
        <v>PRIcaraíma</v>
      </c>
      <c r="D3339" s="11">
        <f>IF(A3339=A3338,'Cargos x vlr'!$G$4,'Cargos x vlr'!$F$4)</f>
        <v>200</v>
      </c>
      <c r="E3339" s="11">
        <f>IF(A3339=A3338,'Cargos x vlr'!$G$5,'Cargos x vlr'!$F$5)</f>
        <v>200</v>
      </c>
      <c r="F3339" s="11" t="str">
        <f t="shared" si="105"/>
        <v>Interior</v>
      </c>
    </row>
    <row r="3340" spans="1:6" x14ac:dyDescent="0.25">
      <c r="A3340" s="2" t="s">
        <v>10982</v>
      </c>
      <c r="B3340" t="s">
        <v>8452</v>
      </c>
      <c r="C3340" t="str">
        <f t="shared" si="104"/>
        <v>PRIguaraçu</v>
      </c>
      <c r="D3340" s="11">
        <f>IF(A3340=A3339,'Cargos x vlr'!$G$4,'Cargos x vlr'!$F$4)</f>
        <v>200</v>
      </c>
      <c r="E3340" s="11">
        <f>IF(A3340=A3339,'Cargos x vlr'!$G$5,'Cargos x vlr'!$F$5)</f>
        <v>200</v>
      </c>
      <c r="F3340" s="11" t="str">
        <f t="shared" si="105"/>
        <v>Interior</v>
      </c>
    </row>
    <row r="3341" spans="1:6" x14ac:dyDescent="0.25">
      <c r="A3341" s="2" t="s">
        <v>10982</v>
      </c>
      <c r="B3341" t="s">
        <v>7403</v>
      </c>
      <c r="C3341" t="str">
        <f t="shared" si="104"/>
        <v>PRIguatu</v>
      </c>
      <c r="D3341" s="11">
        <f>IF(A3341=A3340,'Cargos x vlr'!$G$4,'Cargos x vlr'!$F$4)</f>
        <v>200</v>
      </c>
      <c r="E3341" s="11">
        <f>IF(A3341=A3340,'Cargos x vlr'!$G$5,'Cargos x vlr'!$F$5)</f>
        <v>200</v>
      </c>
      <c r="F3341" s="11" t="str">
        <f t="shared" si="105"/>
        <v>Interior</v>
      </c>
    </row>
    <row r="3342" spans="1:6" x14ac:dyDescent="0.25">
      <c r="A3342" s="2" t="s">
        <v>10982</v>
      </c>
      <c r="B3342" t="s">
        <v>8477</v>
      </c>
      <c r="C3342" t="str">
        <f t="shared" si="104"/>
        <v>PRImbaú</v>
      </c>
      <c r="D3342" s="11">
        <f>IF(A3342=A3341,'Cargos x vlr'!$G$4,'Cargos x vlr'!$F$4)</f>
        <v>200</v>
      </c>
      <c r="E3342" s="11">
        <f>IF(A3342=A3341,'Cargos x vlr'!$G$5,'Cargos x vlr'!$F$5)</f>
        <v>200</v>
      </c>
      <c r="F3342" s="11" t="str">
        <f t="shared" si="105"/>
        <v>Interior</v>
      </c>
    </row>
    <row r="3343" spans="1:6" x14ac:dyDescent="0.25">
      <c r="A3343" s="2" t="s">
        <v>10982</v>
      </c>
      <c r="B3343" t="s">
        <v>8489</v>
      </c>
      <c r="C3343" t="str">
        <f t="shared" si="104"/>
        <v>PRImbituva</v>
      </c>
      <c r="D3343" s="11">
        <f>IF(A3343=A3342,'Cargos x vlr'!$G$4,'Cargos x vlr'!$F$4)</f>
        <v>200</v>
      </c>
      <c r="E3343" s="11">
        <f>IF(A3343=A3342,'Cargos x vlr'!$G$5,'Cargos x vlr'!$F$5)</f>
        <v>200</v>
      </c>
      <c r="F3343" s="11" t="str">
        <f t="shared" si="105"/>
        <v>Interior</v>
      </c>
    </row>
    <row r="3344" spans="1:6" x14ac:dyDescent="0.25">
      <c r="A3344" s="2" t="s">
        <v>10982</v>
      </c>
      <c r="B3344" t="s">
        <v>8502</v>
      </c>
      <c r="C3344" t="str">
        <f t="shared" si="104"/>
        <v>PRInácio Martins</v>
      </c>
      <c r="D3344" s="11">
        <f>IF(A3344=A3343,'Cargos x vlr'!$G$4,'Cargos x vlr'!$F$4)</f>
        <v>200</v>
      </c>
      <c r="E3344" s="11">
        <f>IF(A3344=A3343,'Cargos x vlr'!$G$5,'Cargos x vlr'!$F$5)</f>
        <v>200</v>
      </c>
      <c r="F3344" s="11" t="str">
        <f t="shared" si="105"/>
        <v>Interior</v>
      </c>
    </row>
    <row r="3345" spans="1:6" x14ac:dyDescent="0.25">
      <c r="A3345" s="2" t="s">
        <v>10982</v>
      </c>
      <c r="B3345" t="s">
        <v>7427</v>
      </c>
      <c r="C3345" t="str">
        <f t="shared" si="104"/>
        <v>PRInajá</v>
      </c>
      <c r="D3345" s="11">
        <f>IF(A3345=A3344,'Cargos x vlr'!$G$4,'Cargos x vlr'!$F$4)</f>
        <v>200</v>
      </c>
      <c r="E3345" s="11">
        <f>IF(A3345=A3344,'Cargos x vlr'!$G$5,'Cargos x vlr'!$F$5)</f>
        <v>200</v>
      </c>
      <c r="F3345" s="11" t="str">
        <f t="shared" si="105"/>
        <v>Interior</v>
      </c>
    </row>
    <row r="3346" spans="1:6" x14ac:dyDescent="0.25">
      <c r="A3346" s="2" t="s">
        <v>10982</v>
      </c>
      <c r="B3346" t="s">
        <v>8526</v>
      </c>
      <c r="C3346" t="str">
        <f t="shared" si="104"/>
        <v>PRIndianópolis</v>
      </c>
      <c r="D3346" s="11">
        <f>IF(A3346=A3345,'Cargos x vlr'!$G$4,'Cargos x vlr'!$F$4)</f>
        <v>200</v>
      </c>
      <c r="E3346" s="11">
        <f>IF(A3346=A3345,'Cargos x vlr'!$G$5,'Cargos x vlr'!$F$5)</f>
        <v>200</v>
      </c>
      <c r="F3346" s="11" t="str">
        <f t="shared" si="105"/>
        <v>Interior</v>
      </c>
    </row>
    <row r="3347" spans="1:6" x14ac:dyDescent="0.25">
      <c r="A3347" s="2" t="s">
        <v>10982</v>
      </c>
      <c r="B3347" t="s">
        <v>8538</v>
      </c>
      <c r="C3347" t="str">
        <f t="shared" si="104"/>
        <v>PRIpiranga</v>
      </c>
      <c r="D3347" s="11">
        <f>IF(A3347=A3346,'Cargos x vlr'!$G$4,'Cargos x vlr'!$F$4)</f>
        <v>200</v>
      </c>
      <c r="E3347" s="11">
        <f>IF(A3347=A3346,'Cargos x vlr'!$G$5,'Cargos x vlr'!$F$5)</f>
        <v>200</v>
      </c>
      <c r="F3347" s="11" t="str">
        <f t="shared" si="105"/>
        <v>Interior</v>
      </c>
    </row>
    <row r="3348" spans="1:6" x14ac:dyDescent="0.25">
      <c r="A3348" s="2" t="s">
        <v>10982</v>
      </c>
      <c r="B3348" t="s">
        <v>8550</v>
      </c>
      <c r="C3348" t="str">
        <f t="shared" si="104"/>
        <v>PRIporã</v>
      </c>
      <c r="D3348" s="11">
        <f>IF(A3348=A3347,'Cargos x vlr'!$G$4,'Cargos x vlr'!$F$4)</f>
        <v>200</v>
      </c>
      <c r="E3348" s="11">
        <f>IF(A3348=A3347,'Cargos x vlr'!$G$5,'Cargos x vlr'!$F$5)</f>
        <v>200</v>
      </c>
      <c r="F3348" s="11" t="str">
        <f t="shared" si="105"/>
        <v>Interior</v>
      </c>
    </row>
    <row r="3349" spans="1:6" x14ac:dyDescent="0.25">
      <c r="A3349" s="2" t="s">
        <v>10982</v>
      </c>
      <c r="B3349" t="s">
        <v>8562</v>
      </c>
      <c r="C3349" t="str">
        <f t="shared" si="104"/>
        <v>PRIracema do Oeste</v>
      </c>
      <c r="D3349" s="11">
        <f>IF(A3349=A3348,'Cargos x vlr'!$G$4,'Cargos x vlr'!$F$4)</f>
        <v>200</v>
      </c>
      <c r="E3349" s="11">
        <f>IF(A3349=A3348,'Cargos x vlr'!$G$5,'Cargos x vlr'!$F$5)</f>
        <v>200</v>
      </c>
      <c r="F3349" s="11" t="str">
        <f t="shared" si="105"/>
        <v>Interior</v>
      </c>
    </row>
    <row r="3350" spans="1:6" x14ac:dyDescent="0.25">
      <c r="A3350" s="2" t="s">
        <v>10982</v>
      </c>
      <c r="B3350" t="s">
        <v>8149</v>
      </c>
      <c r="C3350" t="str">
        <f t="shared" si="104"/>
        <v>PRIrati</v>
      </c>
      <c r="D3350" s="11">
        <f>IF(A3350=A3349,'Cargos x vlr'!$G$4,'Cargos x vlr'!$F$4)</f>
        <v>200</v>
      </c>
      <c r="E3350" s="11">
        <f>IF(A3350=A3349,'Cargos x vlr'!$G$5,'Cargos x vlr'!$F$5)</f>
        <v>200</v>
      </c>
      <c r="F3350" s="11" t="str">
        <f t="shared" si="105"/>
        <v>Interior</v>
      </c>
    </row>
    <row r="3351" spans="1:6" x14ac:dyDescent="0.25">
      <c r="A3351" s="2" t="s">
        <v>10982</v>
      </c>
      <c r="B3351" t="s">
        <v>8586</v>
      </c>
      <c r="C3351" t="str">
        <f t="shared" si="104"/>
        <v>PRIretama</v>
      </c>
      <c r="D3351" s="11">
        <f>IF(A3351=A3350,'Cargos x vlr'!$G$4,'Cargos x vlr'!$F$4)</f>
        <v>200</v>
      </c>
      <c r="E3351" s="11">
        <f>IF(A3351=A3350,'Cargos x vlr'!$G$5,'Cargos x vlr'!$F$5)</f>
        <v>200</v>
      </c>
      <c r="F3351" s="11" t="str">
        <f t="shared" si="105"/>
        <v>Interior</v>
      </c>
    </row>
    <row r="3352" spans="1:6" x14ac:dyDescent="0.25">
      <c r="A3352" s="2" t="s">
        <v>10982</v>
      </c>
      <c r="B3352" t="s">
        <v>8599</v>
      </c>
      <c r="C3352" t="str">
        <f t="shared" si="104"/>
        <v>PRItaguajé</v>
      </c>
      <c r="D3352" s="11">
        <f>IF(A3352=A3351,'Cargos x vlr'!$G$4,'Cargos x vlr'!$F$4)</f>
        <v>200</v>
      </c>
      <c r="E3352" s="11">
        <f>IF(A3352=A3351,'Cargos x vlr'!$G$5,'Cargos x vlr'!$F$5)</f>
        <v>200</v>
      </c>
      <c r="F3352" s="11" t="str">
        <f t="shared" si="105"/>
        <v>Interior</v>
      </c>
    </row>
    <row r="3353" spans="1:6" x14ac:dyDescent="0.25">
      <c r="A3353" s="2" t="s">
        <v>10982</v>
      </c>
      <c r="B3353" t="s">
        <v>8611</v>
      </c>
      <c r="C3353" t="str">
        <f t="shared" si="104"/>
        <v>PRItaipulândia</v>
      </c>
      <c r="D3353" s="11">
        <f>IF(A3353=A3352,'Cargos x vlr'!$G$4,'Cargos x vlr'!$F$4)</f>
        <v>200</v>
      </c>
      <c r="E3353" s="11">
        <f>IF(A3353=A3352,'Cargos x vlr'!$G$5,'Cargos x vlr'!$F$5)</f>
        <v>200</v>
      </c>
      <c r="F3353" s="11" t="str">
        <f t="shared" si="105"/>
        <v>Interior</v>
      </c>
    </row>
    <row r="3354" spans="1:6" x14ac:dyDescent="0.25">
      <c r="A3354" s="2" t="s">
        <v>10982</v>
      </c>
      <c r="B3354" t="s">
        <v>8624</v>
      </c>
      <c r="C3354" t="str">
        <f t="shared" si="104"/>
        <v>PRItambaracá</v>
      </c>
      <c r="D3354" s="11">
        <f>IF(A3354=A3353,'Cargos x vlr'!$G$4,'Cargos x vlr'!$F$4)</f>
        <v>200</v>
      </c>
      <c r="E3354" s="11">
        <f>IF(A3354=A3353,'Cargos x vlr'!$G$5,'Cargos x vlr'!$F$5)</f>
        <v>200</v>
      </c>
      <c r="F3354" s="11" t="str">
        <f t="shared" si="105"/>
        <v>Interior</v>
      </c>
    </row>
    <row r="3355" spans="1:6" x14ac:dyDescent="0.25">
      <c r="A3355" s="2" t="s">
        <v>10982</v>
      </c>
      <c r="B3355" t="s">
        <v>7526</v>
      </c>
      <c r="C3355" t="str">
        <f t="shared" si="104"/>
        <v>PRItambé</v>
      </c>
      <c r="D3355" s="11">
        <f>IF(A3355=A3354,'Cargos x vlr'!$G$4,'Cargos x vlr'!$F$4)</f>
        <v>200</v>
      </c>
      <c r="E3355" s="11">
        <f>IF(A3355=A3354,'Cargos x vlr'!$G$5,'Cargos x vlr'!$F$5)</f>
        <v>200</v>
      </c>
      <c r="F3355" s="11" t="str">
        <f t="shared" si="105"/>
        <v>Interior</v>
      </c>
    </row>
    <row r="3356" spans="1:6" x14ac:dyDescent="0.25">
      <c r="A3356" s="2" t="s">
        <v>10982</v>
      </c>
      <c r="B3356" t="s">
        <v>8648</v>
      </c>
      <c r="C3356" t="str">
        <f t="shared" si="104"/>
        <v>PRItapejara d'Oeste</v>
      </c>
      <c r="D3356" s="11">
        <f>IF(A3356=A3355,'Cargos x vlr'!$G$4,'Cargos x vlr'!$F$4)</f>
        <v>200</v>
      </c>
      <c r="E3356" s="11">
        <f>IF(A3356=A3355,'Cargos x vlr'!$G$5,'Cargos x vlr'!$F$5)</f>
        <v>200</v>
      </c>
      <c r="F3356" s="11" t="str">
        <f t="shared" si="105"/>
        <v>Interior</v>
      </c>
    </row>
    <row r="3357" spans="1:6" x14ac:dyDescent="0.25">
      <c r="A3357" s="2" t="s">
        <v>10982</v>
      </c>
      <c r="B3357" t="s">
        <v>8659</v>
      </c>
      <c r="C3357" t="str">
        <f t="shared" si="104"/>
        <v>PRItaperuçu</v>
      </c>
      <c r="D3357" s="11">
        <f>IF(A3357=A3356,'Cargos x vlr'!$G$4,'Cargos x vlr'!$F$4)</f>
        <v>200</v>
      </c>
      <c r="E3357" s="11">
        <f>IF(A3357=A3356,'Cargos x vlr'!$G$5,'Cargos x vlr'!$F$5)</f>
        <v>200</v>
      </c>
      <c r="F3357" s="11" t="str">
        <f t="shared" si="105"/>
        <v>Interior</v>
      </c>
    </row>
    <row r="3358" spans="1:6" x14ac:dyDescent="0.25">
      <c r="A3358" s="2" t="s">
        <v>10982</v>
      </c>
      <c r="B3358" t="s">
        <v>8672</v>
      </c>
      <c r="C3358" t="str">
        <f t="shared" si="104"/>
        <v>PRItaúna do Sul</v>
      </c>
      <c r="D3358" s="11">
        <f>IF(A3358=A3357,'Cargos x vlr'!$G$4,'Cargos x vlr'!$F$4)</f>
        <v>200</v>
      </c>
      <c r="E3358" s="11">
        <f>IF(A3358=A3357,'Cargos x vlr'!$G$5,'Cargos x vlr'!$F$5)</f>
        <v>200</v>
      </c>
      <c r="F3358" s="11" t="str">
        <f t="shared" si="105"/>
        <v>Interior</v>
      </c>
    </row>
    <row r="3359" spans="1:6" x14ac:dyDescent="0.25">
      <c r="A3359" s="2" t="s">
        <v>10982</v>
      </c>
      <c r="B3359" t="s">
        <v>8684</v>
      </c>
      <c r="C3359" t="str">
        <f t="shared" si="104"/>
        <v>PRIvaí</v>
      </c>
      <c r="D3359" s="11">
        <f>IF(A3359=A3358,'Cargos x vlr'!$G$4,'Cargos x vlr'!$F$4)</f>
        <v>200</v>
      </c>
      <c r="E3359" s="11">
        <f>IF(A3359=A3358,'Cargos x vlr'!$G$5,'Cargos x vlr'!$F$5)</f>
        <v>200</v>
      </c>
      <c r="F3359" s="11" t="str">
        <f t="shared" si="105"/>
        <v>Interior</v>
      </c>
    </row>
    <row r="3360" spans="1:6" x14ac:dyDescent="0.25">
      <c r="A3360" s="2" t="s">
        <v>10982</v>
      </c>
      <c r="B3360" t="s">
        <v>8697</v>
      </c>
      <c r="C3360" t="str">
        <f t="shared" si="104"/>
        <v>PRIvaiporã</v>
      </c>
      <c r="D3360" s="11">
        <f>IF(A3360=A3359,'Cargos x vlr'!$G$4,'Cargos x vlr'!$F$4)</f>
        <v>200</v>
      </c>
      <c r="E3360" s="11">
        <f>IF(A3360=A3359,'Cargos x vlr'!$G$5,'Cargos x vlr'!$F$5)</f>
        <v>200</v>
      </c>
      <c r="F3360" s="11" t="str">
        <f t="shared" si="105"/>
        <v>Interior</v>
      </c>
    </row>
    <row r="3361" spans="1:6" x14ac:dyDescent="0.25">
      <c r="A3361" s="2" t="s">
        <v>10982</v>
      </c>
      <c r="B3361" t="s">
        <v>8709</v>
      </c>
      <c r="C3361" t="str">
        <f t="shared" si="104"/>
        <v>PRIvaté</v>
      </c>
      <c r="D3361" s="11">
        <f>IF(A3361=A3360,'Cargos x vlr'!$G$4,'Cargos x vlr'!$F$4)</f>
        <v>200</v>
      </c>
      <c r="E3361" s="11">
        <f>IF(A3361=A3360,'Cargos x vlr'!$G$5,'Cargos x vlr'!$F$5)</f>
        <v>200</v>
      </c>
      <c r="F3361" s="11" t="str">
        <f t="shared" si="105"/>
        <v>Interior</v>
      </c>
    </row>
    <row r="3362" spans="1:6" x14ac:dyDescent="0.25">
      <c r="A3362" s="2" t="s">
        <v>10982</v>
      </c>
      <c r="B3362" t="s">
        <v>8720</v>
      </c>
      <c r="C3362" t="str">
        <f t="shared" si="104"/>
        <v>PRIvatuba</v>
      </c>
      <c r="D3362" s="11">
        <f>IF(A3362=A3361,'Cargos x vlr'!$G$4,'Cargos x vlr'!$F$4)</f>
        <v>200</v>
      </c>
      <c r="E3362" s="11">
        <f>IF(A3362=A3361,'Cargos x vlr'!$G$5,'Cargos x vlr'!$F$5)</f>
        <v>200</v>
      </c>
      <c r="F3362" s="11" t="str">
        <f t="shared" si="105"/>
        <v>Interior</v>
      </c>
    </row>
    <row r="3363" spans="1:6" x14ac:dyDescent="0.25">
      <c r="A3363" s="2" t="s">
        <v>10982</v>
      </c>
      <c r="B3363" t="s">
        <v>8732</v>
      </c>
      <c r="C3363" t="str">
        <f t="shared" si="104"/>
        <v>PRJaboti</v>
      </c>
      <c r="D3363" s="11">
        <f>IF(A3363=A3362,'Cargos x vlr'!$G$4,'Cargos x vlr'!$F$4)</f>
        <v>200</v>
      </c>
      <c r="E3363" s="11">
        <f>IF(A3363=A3362,'Cargos x vlr'!$G$5,'Cargos x vlr'!$F$5)</f>
        <v>200</v>
      </c>
      <c r="F3363" s="11" t="str">
        <f t="shared" si="105"/>
        <v>Interior</v>
      </c>
    </row>
    <row r="3364" spans="1:6" x14ac:dyDescent="0.25">
      <c r="A3364" s="2" t="s">
        <v>10982</v>
      </c>
      <c r="B3364" t="s">
        <v>8743</v>
      </c>
      <c r="C3364" t="str">
        <f t="shared" si="104"/>
        <v>PRJacarezinho</v>
      </c>
      <c r="D3364" s="11">
        <f>IF(A3364=A3363,'Cargos x vlr'!$G$4,'Cargos x vlr'!$F$4)</f>
        <v>200</v>
      </c>
      <c r="E3364" s="11">
        <f>IF(A3364=A3363,'Cargos x vlr'!$G$5,'Cargos x vlr'!$F$5)</f>
        <v>200</v>
      </c>
      <c r="F3364" s="11" t="str">
        <f t="shared" si="105"/>
        <v>Interior</v>
      </c>
    </row>
    <row r="3365" spans="1:6" x14ac:dyDescent="0.25">
      <c r="A3365" s="2" t="s">
        <v>10982</v>
      </c>
      <c r="B3365" t="s">
        <v>8754</v>
      </c>
      <c r="C3365" t="str">
        <f t="shared" si="104"/>
        <v>PRJaguapitã</v>
      </c>
      <c r="D3365" s="11">
        <f>IF(A3365=A3364,'Cargos x vlr'!$G$4,'Cargos x vlr'!$F$4)</f>
        <v>200</v>
      </c>
      <c r="E3365" s="11">
        <f>IF(A3365=A3364,'Cargos x vlr'!$G$5,'Cargos x vlr'!$F$5)</f>
        <v>200</v>
      </c>
      <c r="F3365" s="11" t="str">
        <f t="shared" si="105"/>
        <v>Interior</v>
      </c>
    </row>
    <row r="3366" spans="1:6" x14ac:dyDescent="0.25">
      <c r="A3366" s="2" t="s">
        <v>10982</v>
      </c>
      <c r="B3366" t="s">
        <v>8765</v>
      </c>
      <c r="C3366" t="str">
        <f t="shared" si="104"/>
        <v>PRJaguariaíva</v>
      </c>
      <c r="D3366" s="11">
        <f>IF(A3366=A3365,'Cargos x vlr'!$G$4,'Cargos x vlr'!$F$4)</f>
        <v>200</v>
      </c>
      <c r="E3366" s="11">
        <f>IF(A3366=A3365,'Cargos x vlr'!$G$5,'Cargos x vlr'!$F$5)</f>
        <v>200</v>
      </c>
      <c r="F3366" s="11" t="str">
        <f t="shared" si="105"/>
        <v>Interior</v>
      </c>
    </row>
    <row r="3367" spans="1:6" x14ac:dyDescent="0.25">
      <c r="A3367" s="2" t="s">
        <v>10982</v>
      </c>
      <c r="B3367" t="s">
        <v>8777</v>
      </c>
      <c r="C3367" t="str">
        <f t="shared" si="104"/>
        <v>PRJandaia do Sul</v>
      </c>
      <c r="D3367" s="11">
        <f>IF(A3367=A3366,'Cargos x vlr'!$G$4,'Cargos x vlr'!$F$4)</f>
        <v>200</v>
      </c>
      <c r="E3367" s="11">
        <f>IF(A3367=A3366,'Cargos x vlr'!$G$5,'Cargos x vlr'!$F$5)</f>
        <v>200</v>
      </c>
      <c r="F3367" s="11" t="str">
        <f t="shared" si="105"/>
        <v>Interior</v>
      </c>
    </row>
    <row r="3368" spans="1:6" x14ac:dyDescent="0.25">
      <c r="A3368" s="2" t="s">
        <v>10982</v>
      </c>
      <c r="B3368" t="s">
        <v>8789</v>
      </c>
      <c r="C3368" t="str">
        <f t="shared" si="104"/>
        <v>PRJaniópolis</v>
      </c>
      <c r="D3368" s="11">
        <f>IF(A3368=A3367,'Cargos x vlr'!$G$4,'Cargos x vlr'!$F$4)</f>
        <v>200</v>
      </c>
      <c r="E3368" s="11">
        <f>IF(A3368=A3367,'Cargos x vlr'!$G$5,'Cargos x vlr'!$F$5)</f>
        <v>200</v>
      </c>
      <c r="F3368" s="11" t="str">
        <f t="shared" si="105"/>
        <v>Interior</v>
      </c>
    </row>
    <row r="3369" spans="1:6" x14ac:dyDescent="0.25">
      <c r="A3369" s="2" t="s">
        <v>10982</v>
      </c>
      <c r="B3369" t="s">
        <v>8801</v>
      </c>
      <c r="C3369" t="str">
        <f t="shared" si="104"/>
        <v>PRJapira</v>
      </c>
      <c r="D3369" s="11">
        <f>IF(A3369=A3368,'Cargos x vlr'!$G$4,'Cargos x vlr'!$F$4)</f>
        <v>200</v>
      </c>
      <c r="E3369" s="11">
        <f>IF(A3369=A3368,'Cargos x vlr'!$G$5,'Cargos x vlr'!$F$5)</f>
        <v>200</v>
      </c>
      <c r="F3369" s="11" t="str">
        <f t="shared" si="105"/>
        <v>Interior</v>
      </c>
    </row>
    <row r="3370" spans="1:6" x14ac:dyDescent="0.25">
      <c r="A3370" s="2" t="s">
        <v>10982</v>
      </c>
      <c r="B3370" t="s">
        <v>6523</v>
      </c>
      <c r="C3370" t="str">
        <f t="shared" si="104"/>
        <v>PRJapurá</v>
      </c>
      <c r="D3370" s="11">
        <f>IF(A3370=A3369,'Cargos x vlr'!$G$4,'Cargos x vlr'!$F$4)</f>
        <v>200</v>
      </c>
      <c r="E3370" s="11">
        <f>IF(A3370=A3369,'Cargos x vlr'!$G$5,'Cargos x vlr'!$F$5)</f>
        <v>200</v>
      </c>
      <c r="F3370" s="11" t="str">
        <f t="shared" si="105"/>
        <v>Interior</v>
      </c>
    </row>
    <row r="3371" spans="1:6" x14ac:dyDescent="0.25">
      <c r="A3371" s="2" t="s">
        <v>10982</v>
      </c>
      <c r="B3371" t="s">
        <v>8822</v>
      </c>
      <c r="C3371" t="str">
        <f t="shared" si="104"/>
        <v>PRJardim Alegre</v>
      </c>
      <c r="D3371" s="11">
        <f>IF(A3371=A3370,'Cargos x vlr'!$G$4,'Cargos x vlr'!$F$4)</f>
        <v>200</v>
      </c>
      <c r="E3371" s="11">
        <f>IF(A3371=A3370,'Cargos x vlr'!$G$5,'Cargos x vlr'!$F$5)</f>
        <v>200</v>
      </c>
      <c r="F3371" s="11" t="str">
        <f t="shared" si="105"/>
        <v>Interior</v>
      </c>
    </row>
    <row r="3372" spans="1:6" x14ac:dyDescent="0.25">
      <c r="A3372" s="2" t="s">
        <v>10982</v>
      </c>
      <c r="B3372" t="s">
        <v>8832</v>
      </c>
      <c r="C3372" t="str">
        <f t="shared" si="104"/>
        <v>PRJardim Olinda</v>
      </c>
      <c r="D3372" s="11">
        <f>IF(A3372=A3371,'Cargos x vlr'!$G$4,'Cargos x vlr'!$F$4)</f>
        <v>200</v>
      </c>
      <c r="E3372" s="11">
        <f>IF(A3372=A3371,'Cargos x vlr'!$G$5,'Cargos x vlr'!$F$5)</f>
        <v>200</v>
      </c>
      <c r="F3372" s="11" t="str">
        <f t="shared" si="105"/>
        <v>Interior</v>
      </c>
    </row>
    <row r="3373" spans="1:6" x14ac:dyDescent="0.25">
      <c r="A3373" s="2" t="s">
        <v>10982</v>
      </c>
      <c r="B3373" t="s">
        <v>8843</v>
      </c>
      <c r="C3373" t="str">
        <f t="shared" si="104"/>
        <v>PRJataizinho</v>
      </c>
      <c r="D3373" s="11">
        <f>IF(A3373=A3372,'Cargos x vlr'!$G$4,'Cargos x vlr'!$F$4)</f>
        <v>200</v>
      </c>
      <c r="E3373" s="11">
        <f>IF(A3373=A3372,'Cargos x vlr'!$G$5,'Cargos x vlr'!$F$5)</f>
        <v>200</v>
      </c>
      <c r="F3373" s="11" t="str">
        <f t="shared" si="105"/>
        <v>Interior</v>
      </c>
    </row>
    <row r="3374" spans="1:6" x14ac:dyDescent="0.25">
      <c r="A3374" s="2" t="s">
        <v>10982</v>
      </c>
      <c r="B3374" t="s">
        <v>8855</v>
      </c>
      <c r="C3374" t="str">
        <f t="shared" si="104"/>
        <v>PRJesuítas</v>
      </c>
      <c r="D3374" s="11">
        <f>IF(A3374=A3373,'Cargos x vlr'!$G$4,'Cargos x vlr'!$F$4)</f>
        <v>200</v>
      </c>
      <c r="E3374" s="11">
        <f>IF(A3374=A3373,'Cargos x vlr'!$G$5,'Cargos x vlr'!$F$5)</f>
        <v>200</v>
      </c>
      <c r="F3374" s="11" t="str">
        <f t="shared" si="105"/>
        <v>Interior</v>
      </c>
    </row>
    <row r="3375" spans="1:6" x14ac:dyDescent="0.25">
      <c r="A3375" s="2" t="s">
        <v>10982</v>
      </c>
      <c r="B3375" t="s">
        <v>8866</v>
      </c>
      <c r="C3375" t="str">
        <f t="shared" si="104"/>
        <v>PRJoaquim Távora</v>
      </c>
      <c r="D3375" s="11">
        <f>IF(A3375=A3374,'Cargos x vlr'!$G$4,'Cargos x vlr'!$F$4)</f>
        <v>200</v>
      </c>
      <c r="E3375" s="11">
        <f>IF(A3375=A3374,'Cargos x vlr'!$G$5,'Cargos x vlr'!$F$5)</f>
        <v>200</v>
      </c>
      <c r="F3375" s="11" t="str">
        <f t="shared" si="105"/>
        <v>Interior</v>
      </c>
    </row>
    <row r="3376" spans="1:6" x14ac:dyDescent="0.25">
      <c r="A3376" s="2" t="s">
        <v>10982</v>
      </c>
      <c r="B3376" t="s">
        <v>8878</v>
      </c>
      <c r="C3376" t="str">
        <f t="shared" si="104"/>
        <v>PRJundiaí do Sul</v>
      </c>
      <c r="D3376" s="11">
        <f>IF(A3376=A3375,'Cargos x vlr'!$G$4,'Cargos x vlr'!$F$4)</f>
        <v>200</v>
      </c>
      <c r="E3376" s="11">
        <f>IF(A3376=A3375,'Cargos x vlr'!$G$5,'Cargos x vlr'!$F$5)</f>
        <v>200</v>
      </c>
      <c r="F3376" s="11" t="str">
        <f t="shared" si="105"/>
        <v>Interior</v>
      </c>
    </row>
    <row r="3377" spans="1:6" x14ac:dyDescent="0.25">
      <c r="A3377" s="2" t="s">
        <v>10982</v>
      </c>
      <c r="B3377" t="s">
        <v>8890</v>
      </c>
      <c r="C3377" t="str">
        <f t="shared" si="104"/>
        <v>PRJuranda</v>
      </c>
      <c r="D3377" s="11">
        <f>IF(A3377=A3376,'Cargos x vlr'!$G$4,'Cargos x vlr'!$F$4)</f>
        <v>200</v>
      </c>
      <c r="E3377" s="11">
        <f>IF(A3377=A3376,'Cargos x vlr'!$G$5,'Cargos x vlr'!$F$5)</f>
        <v>200</v>
      </c>
      <c r="F3377" s="11" t="str">
        <f t="shared" si="105"/>
        <v>Interior</v>
      </c>
    </row>
    <row r="3378" spans="1:6" x14ac:dyDescent="0.25">
      <c r="A3378" s="2" t="s">
        <v>10982</v>
      </c>
      <c r="B3378" t="s">
        <v>8254</v>
      </c>
      <c r="C3378" t="str">
        <f t="shared" si="104"/>
        <v>PRJussara</v>
      </c>
      <c r="D3378" s="11">
        <f>IF(A3378=A3377,'Cargos x vlr'!$G$4,'Cargos x vlr'!$F$4)</f>
        <v>200</v>
      </c>
      <c r="E3378" s="11">
        <f>IF(A3378=A3377,'Cargos x vlr'!$G$5,'Cargos x vlr'!$F$5)</f>
        <v>200</v>
      </c>
      <c r="F3378" s="11" t="str">
        <f t="shared" si="105"/>
        <v>Interior</v>
      </c>
    </row>
    <row r="3379" spans="1:6" x14ac:dyDescent="0.25">
      <c r="A3379" s="2" t="s">
        <v>10982</v>
      </c>
      <c r="B3379" t="s">
        <v>8912</v>
      </c>
      <c r="C3379" t="str">
        <f t="shared" si="104"/>
        <v>PRKaloré</v>
      </c>
      <c r="D3379" s="11">
        <f>IF(A3379=A3378,'Cargos x vlr'!$G$4,'Cargos x vlr'!$F$4)</f>
        <v>200</v>
      </c>
      <c r="E3379" s="11">
        <f>IF(A3379=A3378,'Cargos x vlr'!$G$5,'Cargos x vlr'!$F$5)</f>
        <v>200</v>
      </c>
      <c r="F3379" s="11" t="str">
        <f t="shared" si="105"/>
        <v>Interior</v>
      </c>
    </row>
    <row r="3380" spans="1:6" x14ac:dyDescent="0.25">
      <c r="A3380" s="2" t="s">
        <v>10982</v>
      </c>
      <c r="B3380" t="s">
        <v>8923</v>
      </c>
      <c r="C3380" t="str">
        <f t="shared" si="104"/>
        <v>PRLapa</v>
      </c>
      <c r="D3380" s="11">
        <f>IF(A3380=A3379,'Cargos x vlr'!$G$4,'Cargos x vlr'!$F$4)</f>
        <v>200</v>
      </c>
      <c r="E3380" s="11">
        <f>IF(A3380=A3379,'Cargos x vlr'!$G$5,'Cargos x vlr'!$F$5)</f>
        <v>200</v>
      </c>
      <c r="F3380" s="11" t="str">
        <f t="shared" si="105"/>
        <v>Interior</v>
      </c>
    </row>
    <row r="3381" spans="1:6" x14ac:dyDescent="0.25">
      <c r="A3381" s="2" t="s">
        <v>10982</v>
      </c>
      <c r="B3381" t="s">
        <v>8932</v>
      </c>
      <c r="C3381" t="str">
        <f t="shared" si="104"/>
        <v>PRLaranjal</v>
      </c>
      <c r="D3381" s="11">
        <f>IF(A3381=A3380,'Cargos x vlr'!$G$4,'Cargos x vlr'!$F$4)</f>
        <v>200</v>
      </c>
      <c r="E3381" s="11">
        <f>IF(A3381=A3380,'Cargos x vlr'!$G$5,'Cargos x vlr'!$F$5)</f>
        <v>200</v>
      </c>
      <c r="F3381" s="11" t="str">
        <f t="shared" si="105"/>
        <v>Interior</v>
      </c>
    </row>
    <row r="3382" spans="1:6" x14ac:dyDescent="0.25">
      <c r="A3382" s="2" t="s">
        <v>10982</v>
      </c>
      <c r="B3382" t="s">
        <v>8942</v>
      </c>
      <c r="C3382" t="str">
        <f t="shared" si="104"/>
        <v>PRLaranjeiras do Sul</v>
      </c>
      <c r="D3382" s="11">
        <f>IF(A3382=A3381,'Cargos x vlr'!$G$4,'Cargos x vlr'!$F$4)</f>
        <v>200</v>
      </c>
      <c r="E3382" s="11">
        <f>IF(A3382=A3381,'Cargos x vlr'!$G$5,'Cargos x vlr'!$F$5)</f>
        <v>200</v>
      </c>
      <c r="F3382" s="11" t="str">
        <f t="shared" si="105"/>
        <v>Interior</v>
      </c>
    </row>
    <row r="3383" spans="1:6" x14ac:dyDescent="0.25">
      <c r="A3383" s="2" t="s">
        <v>10982</v>
      </c>
      <c r="B3383" t="s">
        <v>8951</v>
      </c>
      <c r="C3383" t="str">
        <f t="shared" si="104"/>
        <v>PRLeópolis</v>
      </c>
      <c r="D3383" s="11">
        <f>IF(A3383=A3382,'Cargos x vlr'!$G$4,'Cargos x vlr'!$F$4)</f>
        <v>200</v>
      </c>
      <c r="E3383" s="11">
        <f>IF(A3383=A3382,'Cargos x vlr'!$G$5,'Cargos x vlr'!$F$5)</f>
        <v>200</v>
      </c>
      <c r="F3383" s="11" t="str">
        <f t="shared" si="105"/>
        <v>Interior</v>
      </c>
    </row>
    <row r="3384" spans="1:6" x14ac:dyDescent="0.25">
      <c r="A3384" s="2" t="s">
        <v>10982</v>
      </c>
      <c r="B3384" t="s">
        <v>8961</v>
      </c>
      <c r="C3384" t="str">
        <f t="shared" si="104"/>
        <v>PRLidianópolis</v>
      </c>
      <c r="D3384" s="11">
        <f>IF(A3384=A3383,'Cargos x vlr'!$G$4,'Cargos x vlr'!$F$4)</f>
        <v>200</v>
      </c>
      <c r="E3384" s="11">
        <f>IF(A3384=A3383,'Cargos x vlr'!$G$5,'Cargos x vlr'!$F$5)</f>
        <v>200</v>
      </c>
      <c r="F3384" s="11" t="str">
        <f t="shared" si="105"/>
        <v>Interior</v>
      </c>
    </row>
    <row r="3385" spans="1:6" x14ac:dyDescent="0.25">
      <c r="A3385" s="2" t="s">
        <v>10982</v>
      </c>
      <c r="B3385" t="s">
        <v>8971</v>
      </c>
      <c r="C3385" t="str">
        <f t="shared" si="104"/>
        <v>PRLindoeste</v>
      </c>
      <c r="D3385" s="11">
        <f>IF(A3385=A3384,'Cargos x vlr'!$G$4,'Cargos x vlr'!$F$4)</f>
        <v>200</v>
      </c>
      <c r="E3385" s="11">
        <f>IF(A3385=A3384,'Cargos x vlr'!$G$5,'Cargos x vlr'!$F$5)</f>
        <v>200</v>
      </c>
      <c r="F3385" s="11" t="str">
        <f t="shared" si="105"/>
        <v>Interior</v>
      </c>
    </row>
    <row r="3386" spans="1:6" x14ac:dyDescent="0.25">
      <c r="A3386" s="2" t="s">
        <v>10982</v>
      </c>
      <c r="B3386" t="s">
        <v>8981</v>
      </c>
      <c r="C3386" t="str">
        <f t="shared" si="104"/>
        <v>PRLoanda</v>
      </c>
      <c r="D3386" s="11">
        <f>IF(A3386=A3385,'Cargos x vlr'!$G$4,'Cargos x vlr'!$F$4)</f>
        <v>200</v>
      </c>
      <c r="E3386" s="11">
        <f>IF(A3386=A3385,'Cargos x vlr'!$G$5,'Cargos x vlr'!$F$5)</f>
        <v>200</v>
      </c>
      <c r="F3386" s="11" t="str">
        <f t="shared" si="105"/>
        <v>Interior</v>
      </c>
    </row>
    <row r="3387" spans="1:6" x14ac:dyDescent="0.25">
      <c r="A3387" s="2" t="s">
        <v>10982</v>
      </c>
      <c r="B3387" t="s">
        <v>8991</v>
      </c>
      <c r="C3387" t="str">
        <f t="shared" si="104"/>
        <v>PRLobato</v>
      </c>
      <c r="D3387" s="11">
        <f>IF(A3387=A3386,'Cargos x vlr'!$G$4,'Cargos x vlr'!$F$4)</f>
        <v>200</v>
      </c>
      <c r="E3387" s="11">
        <f>IF(A3387=A3386,'Cargos x vlr'!$G$5,'Cargos x vlr'!$F$5)</f>
        <v>200</v>
      </c>
      <c r="F3387" s="11" t="str">
        <f t="shared" si="105"/>
        <v>Interior</v>
      </c>
    </row>
    <row r="3388" spans="1:6" x14ac:dyDescent="0.25">
      <c r="A3388" s="2" t="s">
        <v>10982</v>
      </c>
      <c r="B3388" t="s">
        <v>9001</v>
      </c>
      <c r="C3388" t="str">
        <f t="shared" si="104"/>
        <v>PRLondrina</v>
      </c>
      <c r="D3388" s="11">
        <f>IF(A3388=A3387,'Cargos x vlr'!$G$4,'Cargos x vlr'!$F$4)</f>
        <v>200</v>
      </c>
      <c r="E3388" s="11">
        <f>IF(A3388=A3387,'Cargos x vlr'!$G$5,'Cargos x vlr'!$F$5)</f>
        <v>200</v>
      </c>
      <c r="F3388" s="11" t="str">
        <f t="shared" si="105"/>
        <v>Interior</v>
      </c>
    </row>
    <row r="3389" spans="1:6" x14ac:dyDescent="0.25">
      <c r="A3389" s="2" t="s">
        <v>10982</v>
      </c>
      <c r="B3389" t="s">
        <v>9010</v>
      </c>
      <c r="C3389" t="str">
        <f t="shared" si="104"/>
        <v>PRLuisiana</v>
      </c>
      <c r="D3389" s="11">
        <f>IF(A3389=A3388,'Cargos x vlr'!$G$4,'Cargos x vlr'!$F$4)</f>
        <v>200</v>
      </c>
      <c r="E3389" s="11">
        <f>IF(A3389=A3388,'Cargos x vlr'!$G$5,'Cargos x vlr'!$F$5)</f>
        <v>200</v>
      </c>
      <c r="F3389" s="11" t="str">
        <f t="shared" si="105"/>
        <v>Interior</v>
      </c>
    </row>
    <row r="3390" spans="1:6" x14ac:dyDescent="0.25">
      <c r="A3390" s="2" t="s">
        <v>10982</v>
      </c>
      <c r="B3390" t="s">
        <v>9020</v>
      </c>
      <c r="C3390" t="str">
        <f t="shared" si="104"/>
        <v>PRLunardelli</v>
      </c>
      <c r="D3390" s="11">
        <f>IF(A3390=A3389,'Cargos x vlr'!$G$4,'Cargos x vlr'!$F$4)</f>
        <v>200</v>
      </c>
      <c r="E3390" s="11">
        <f>IF(A3390=A3389,'Cargos x vlr'!$G$5,'Cargos x vlr'!$F$5)</f>
        <v>200</v>
      </c>
      <c r="F3390" s="11" t="str">
        <f t="shared" si="105"/>
        <v>Interior</v>
      </c>
    </row>
    <row r="3391" spans="1:6" x14ac:dyDescent="0.25">
      <c r="A3391" s="2" t="s">
        <v>10982</v>
      </c>
      <c r="B3391" t="s">
        <v>9029</v>
      </c>
      <c r="C3391" t="str">
        <f t="shared" si="104"/>
        <v>PRLupionópolis</v>
      </c>
      <c r="D3391" s="11">
        <f>IF(A3391=A3390,'Cargos x vlr'!$G$4,'Cargos x vlr'!$F$4)</f>
        <v>200</v>
      </c>
      <c r="E3391" s="11">
        <f>IF(A3391=A3390,'Cargos x vlr'!$G$5,'Cargos x vlr'!$F$5)</f>
        <v>200</v>
      </c>
      <c r="F3391" s="11" t="str">
        <f t="shared" si="105"/>
        <v>Interior</v>
      </c>
    </row>
    <row r="3392" spans="1:6" x14ac:dyDescent="0.25">
      <c r="A3392" s="2" t="s">
        <v>10982</v>
      </c>
      <c r="B3392" t="s">
        <v>9038</v>
      </c>
      <c r="C3392" t="str">
        <f t="shared" si="104"/>
        <v>PRMallet</v>
      </c>
      <c r="D3392" s="11">
        <f>IF(A3392=A3391,'Cargos x vlr'!$G$4,'Cargos x vlr'!$F$4)</f>
        <v>200</v>
      </c>
      <c r="E3392" s="11">
        <f>IF(A3392=A3391,'Cargos x vlr'!$G$5,'Cargos x vlr'!$F$5)</f>
        <v>200</v>
      </c>
      <c r="F3392" s="11" t="str">
        <f t="shared" si="105"/>
        <v>Interior</v>
      </c>
    </row>
    <row r="3393" spans="1:6" x14ac:dyDescent="0.25">
      <c r="A3393" s="2" t="s">
        <v>10982</v>
      </c>
      <c r="B3393" t="s">
        <v>9048</v>
      </c>
      <c r="C3393" t="str">
        <f t="shared" si="104"/>
        <v>PRMamborê</v>
      </c>
      <c r="D3393" s="11">
        <f>IF(A3393=A3392,'Cargos x vlr'!$G$4,'Cargos x vlr'!$F$4)</f>
        <v>200</v>
      </c>
      <c r="E3393" s="11">
        <f>IF(A3393=A3392,'Cargos x vlr'!$G$5,'Cargos x vlr'!$F$5)</f>
        <v>200</v>
      </c>
      <c r="F3393" s="11" t="str">
        <f t="shared" si="105"/>
        <v>Interior</v>
      </c>
    </row>
    <row r="3394" spans="1:6" x14ac:dyDescent="0.25">
      <c r="A3394" s="2" t="s">
        <v>10982</v>
      </c>
      <c r="B3394" t="s">
        <v>9057</v>
      </c>
      <c r="C3394" t="str">
        <f t="shared" si="104"/>
        <v>PRMandaguaçu</v>
      </c>
      <c r="D3394" s="11">
        <f>IF(A3394=A3393,'Cargos x vlr'!$G$4,'Cargos x vlr'!$F$4)</f>
        <v>200</v>
      </c>
      <c r="E3394" s="11">
        <f>IF(A3394=A3393,'Cargos x vlr'!$G$5,'Cargos x vlr'!$F$5)</f>
        <v>200</v>
      </c>
      <c r="F3394" s="11" t="str">
        <f t="shared" si="105"/>
        <v>Interior</v>
      </c>
    </row>
    <row r="3395" spans="1:6" x14ac:dyDescent="0.25">
      <c r="A3395" s="2" t="s">
        <v>10982</v>
      </c>
      <c r="B3395" t="s">
        <v>9067</v>
      </c>
      <c r="C3395" t="str">
        <f t="shared" ref="C3395:C3458" si="106">CONCATENATE(A3395,B3395)</f>
        <v>PRMandaguari</v>
      </c>
      <c r="D3395" s="11">
        <f>IF(A3395=A3394,'Cargos x vlr'!$G$4,'Cargos x vlr'!$F$4)</f>
        <v>200</v>
      </c>
      <c r="E3395" s="11">
        <f>IF(A3395=A3394,'Cargos x vlr'!$G$5,'Cargos x vlr'!$F$5)</f>
        <v>200</v>
      </c>
      <c r="F3395" s="11" t="str">
        <f t="shared" ref="F3395:F3458" si="107">IF(A3394=A3395,"Interior","Capital")</f>
        <v>Interior</v>
      </c>
    </row>
    <row r="3396" spans="1:6" x14ac:dyDescent="0.25">
      <c r="A3396" s="2" t="s">
        <v>10982</v>
      </c>
      <c r="B3396" t="s">
        <v>9077</v>
      </c>
      <c r="C3396" t="str">
        <f t="shared" si="106"/>
        <v>PRMandirituba</v>
      </c>
      <c r="D3396" s="11">
        <f>IF(A3396=A3395,'Cargos x vlr'!$G$4,'Cargos x vlr'!$F$4)</f>
        <v>200</v>
      </c>
      <c r="E3396" s="11">
        <f>IF(A3396=A3395,'Cargos x vlr'!$G$5,'Cargos x vlr'!$F$5)</f>
        <v>200</v>
      </c>
      <c r="F3396" s="11" t="str">
        <f t="shared" si="107"/>
        <v>Interior</v>
      </c>
    </row>
    <row r="3397" spans="1:6" x14ac:dyDescent="0.25">
      <c r="A3397" s="2" t="s">
        <v>10982</v>
      </c>
      <c r="B3397" t="s">
        <v>9086</v>
      </c>
      <c r="C3397" t="str">
        <f t="shared" si="106"/>
        <v>PRManfrinópolis</v>
      </c>
      <c r="D3397" s="11">
        <f>IF(A3397=A3396,'Cargos x vlr'!$G$4,'Cargos x vlr'!$F$4)</f>
        <v>200</v>
      </c>
      <c r="E3397" s="11">
        <f>IF(A3397=A3396,'Cargos x vlr'!$G$5,'Cargos x vlr'!$F$5)</f>
        <v>200</v>
      </c>
      <c r="F3397" s="11" t="str">
        <f t="shared" si="107"/>
        <v>Interior</v>
      </c>
    </row>
    <row r="3398" spans="1:6" x14ac:dyDescent="0.25">
      <c r="A3398" s="2" t="s">
        <v>10982</v>
      </c>
      <c r="B3398" t="s">
        <v>9096</v>
      </c>
      <c r="C3398" t="str">
        <f t="shared" si="106"/>
        <v>PRMangueirinha</v>
      </c>
      <c r="D3398" s="11">
        <f>IF(A3398=A3397,'Cargos x vlr'!$G$4,'Cargos x vlr'!$F$4)</f>
        <v>200</v>
      </c>
      <c r="E3398" s="11">
        <f>IF(A3398=A3397,'Cargos x vlr'!$G$5,'Cargos x vlr'!$F$5)</f>
        <v>200</v>
      </c>
      <c r="F3398" s="11" t="str">
        <f t="shared" si="107"/>
        <v>Interior</v>
      </c>
    </row>
    <row r="3399" spans="1:6" x14ac:dyDescent="0.25">
      <c r="A3399" s="2" t="s">
        <v>10982</v>
      </c>
      <c r="B3399" t="s">
        <v>9106</v>
      </c>
      <c r="C3399" t="str">
        <f t="shared" si="106"/>
        <v>PRManoel Ribas</v>
      </c>
      <c r="D3399" s="11">
        <f>IF(A3399=A3398,'Cargos x vlr'!$G$4,'Cargos x vlr'!$F$4)</f>
        <v>200</v>
      </c>
      <c r="E3399" s="11">
        <f>IF(A3399=A3398,'Cargos x vlr'!$G$5,'Cargos x vlr'!$F$5)</f>
        <v>200</v>
      </c>
      <c r="F3399" s="11" t="str">
        <f t="shared" si="107"/>
        <v>Interior</v>
      </c>
    </row>
    <row r="3400" spans="1:6" x14ac:dyDescent="0.25">
      <c r="A3400" s="2" t="s">
        <v>10982</v>
      </c>
      <c r="B3400" t="s">
        <v>9116</v>
      </c>
      <c r="C3400" t="str">
        <f t="shared" si="106"/>
        <v>PRMarechal Cândido Rondon</v>
      </c>
      <c r="D3400" s="11">
        <f>IF(A3400=A3399,'Cargos x vlr'!$G$4,'Cargos x vlr'!$F$4)</f>
        <v>200</v>
      </c>
      <c r="E3400" s="11">
        <f>IF(A3400=A3399,'Cargos x vlr'!$G$5,'Cargos x vlr'!$F$5)</f>
        <v>200</v>
      </c>
      <c r="F3400" s="11" t="str">
        <f t="shared" si="107"/>
        <v>Interior</v>
      </c>
    </row>
    <row r="3401" spans="1:6" x14ac:dyDescent="0.25">
      <c r="A3401" s="2" t="s">
        <v>10982</v>
      </c>
      <c r="B3401" t="s">
        <v>9126</v>
      </c>
      <c r="C3401" t="str">
        <f t="shared" si="106"/>
        <v>PRMaria Helena</v>
      </c>
      <c r="D3401" s="11">
        <f>IF(A3401=A3400,'Cargos x vlr'!$G$4,'Cargos x vlr'!$F$4)</f>
        <v>200</v>
      </c>
      <c r="E3401" s="11">
        <f>IF(A3401=A3400,'Cargos x vlr'!$G$5,'Cargos x vlr'!$F$5)</f>
        <v>200</v>
      </c>
      <c r="F3401" s="11" t="str">
        <f t="shared" si="107"/>
        <v>Interior</v>
      </c>
    </row>
    <row r="3402" spans="1:6" x14ac:dyDescent="0.25">
      <c r="A3402" s="2" t="s">
        <v>10982</v>
      </c>
      <c r="B3402" t="s">
        <v>9134</v>
      </c>
      <c r="C3402" t="str">
        <f t="shared" si="106"/>
        <v>PRMarialva</v>
      </c>
      <c r="D3402" s="11">
        <f>IF(A3402=A3401,'Cargos x vlr'!$G$4,'Cargos x vlr'!$F$4)</f>
        <v>200</v>
      </c>
      <c r="E3402" s="11">
        <f>IF(A3402=A3401,'Cargos x vlr'!$G$5,'Cargos x vlr'!$F$5)</f>
        <v>200</v>
      </c>
      <c r="F3402" s="11" t="str">
        <f t="shared" si="107"/>
        <v>Interior</v>
      </c>
    </row>
    <row r="3403" spans="1:6" x14ac:dyDescent="0.25">
      <c r="A3403" s="2" t="s">
        <v>10982</v>
      </c>
      <c r="B3403" t="s">
        <v>9144</v>
      </c>
      <c r="C3403" t="str">
        <f t="shared" si="106"/>
        <v>PRMarilândia do Sul</v>
      </c>
      <c r="D3403" s="11">
        <f>IF(A3403=A3402,'Cargos x vlr'!$G$4,'Cargos x vlr'!$F$4)</f>
        <v>200</v>
      </c>
      <c r="E3403" s="11">
        <f>IF(A3403=A3402,'Cargos x vlr'!$G$5,'Cargos x vlr'!$F$5)</f>
        <v>200</v>
      </c>
      <c r="F3403" s="11" t="str">
        <f t="shared" si="107"/>
        <v>Interior</v>
      </c>
    </row>
    <row r="3404" spans="1:6" x14ac:dyDescent="0.25">
      <c r="A3404" s="2" t="s">
        <v>10982</v>
      </c>
      <c r="B3404" t="s">
        <v>9154</v>
      </c>
      <c r="C3404" t="str">
        <f t="shared" si="106"/>
        <v>PRMarilena</v>
      </c>
      <c r="D3404" s="11">
        <f>IF(A3404=A3403,'Cargos x vlr'!$G$4,'Cargos x vlr'!$F$4)</f>
        <v>200</v>
      </c>
      <c r="E3404" s="11">
        <f>IF(A3404=A3403,'Cargos x vlr'!$G$5,'Cargos x vlr'!$F$5)</f>
        <v>200</v>
      </c>
      <c r="F3404" s="11" t="str">
        <f t="shared" si="107"/>
        <v>Interior</v>
      </c>
    </row>
    <row r="3405" spans="1:6" x14ac:dyDescent="0.25">
      <c r="A3405" s="2" t="s">
        <v>10982</v>
      </c>
      <c r="B3405" t="s">
        <v>9164</v>
      </c>
      <c r="C3405" t="str">
        <f t="shared" si="106"/>
        <v>PRMariluz</v>
      </c>
      <c r="D3405" s="11">
        <f>IF(A3405=A3404,'Cargos x vlr'!$G$4,'Cargos x vlr'!$F$4)</f>
        <v>200</v>
      </c>
      <c r="E3405" s="11">
        <f>IF(A3405=A3404,'Cargos x vlr'!$G$5,'Cargos x vlr'!$F$5)</f>
        <v>200</v>
      </c>
      <c r="F3405" s="11" t="str">
        <f t="shared" si="107"/>
        <v>Interior</v>
      </c>
    </row>
    <row r="3406" spans="1:6" x14ac:dyDescent="0.25">
      <c r="A3406" s="2" t="s">
        <v>10982</v>
      </c>
      <c r="B3406" t="s">
        <v>9174</v>
      </c>
      <c r="C3406" t="str">
        <f t="shared" si="106"/>
        <v>PRMaringá</v>
      </c>
      <c r="D3406" s="11">
        <f>IF(A3406=A3405,'Cargos x vlr'!$G$4,'Cargos x vlr'!$F$4)</f>
        <v>200</v>
      </c>
      <c r="E3406" s="11">
        <f>IF(A3406=A3405,'Cargos x vlr'!$G$5,'Cargos x vlr'!$F$5)</f>
        <v>200</v>
      </c>
      <c r="F3406" s="11" t="str">
        <f t="shared" si="107"/>
        <v>Interior</v>
      </c>
    </row>
    <row r="3407" spans="1:6" x14ac:dyDescent="0.25">
      <c r="A3407" s="2" t="s">
        <v>10982</v>
      </c>
      <c r="B3407" t="s">
        <v>9183</v>
      </c>
      <c r="C3407" t="str">
        <f t="shared" si="106"/>
        <v>PRMariópolis</v>
      </c>
      <c r="D3407" s="11">
        <f>IF(A3407=A3406,'Cargos x vlr'!$G$4,'Cargos x vlr'!$F$4)</f>
        <v>200</v>
      </c>
      <c r="E3407" s="11">
        <f>IF(A3407=A3406,'Cargos x vlr'!$G$5,'Cargos x vlr'!$F$5)</f>
        <v>200</v>
      </c>
      <c r="F3407" s="11" t="str">
        <f t="shared" si="107"/>
        <v>Interior</v>
      </c>
    </row>
    <row r="3408" spans="1:6" x14ac:dyDescent="0.25">
      <c r="A3408" s="2" t="s">
        <v>10982</v>
      </c>
      <c r="B3408" t="s">
        <v>9192</v>
      </c>
      <c r="C3408" t="str">
        <f t="shared" si="106"/>
        <v>PRMaripá</v>
      </c>
      <c r="D3408" s="11">
        <f>IF(A3408=A3407,'Cargos x vlr'!$G$4,'Cargos x vlr'!$F$4)</f>
        <v>200</v>
      </c>
      <c r="E3408" s="11">
        <f>IF(A3408=A3407,'Cargos x vlr'!$G$5,'Cargos x vlr'!$F$5)</f>
        <v>200</v>
      </c>
      <c r="F3408" s="11" t="str">
        <f t="shared" si="107"/>
        <v>Interior</v>
      </c>
    </row>
    <row r="3409" spans="1:6" x14ac:dyDescent="0.25">
      <c r="A3409" s="2" t="s">
        <v>10982</v>
      </c>
      <c r="B3409" t="s">
        <v>9201</v>
      </c>
      <c r="C3409" t="str">
        <f t="shared" si="106"/>
        <v>PRMarmeleiro</v>
      </c>
      <c r="D3409" s="11">
        <f>IF(A3409=A3408,'Cargos x vlr'!$G$4,'Cargos x vlr'!$F$4)</f>
        <v>200</v>
      </c>
      <c r="E3409" s="11">
        <f>IF(A3409=A3408,'Cargos x vlr'!$G$5,'Cargos x vlr'!$F$5)</f>
        <v>200</v>
      </c>
      <c r="F3409" s="11" t="str">
        <f t="shared" si="107"/>
        <v>Interior</v>
      </c>
    </row>
    <row r="3410" spans="1:6" x14ac:dyDescent="0.25">
      <c r="A3410" s="2" t="s">
        <v>10982</v>
      </c>
      <c r="B3410" t="s">
        <v>9211</v>
      </c>
      <c r="C3410" t="str">
        <f t="shared" si="106"/>
        <v>PRMarquinho</v>
      </c>
      <c r="D3410" s="11">
        <f>IF(A3410=A3409,'Cargos x vlr'!$G$4,'Cargos x vlr'!$F$4)</f>
        <v>200</v>
      </c>
      <c r="E3410" s="11">
        <f>IF(A3410=A3409,'Cargos x vlr'!$G$5,'Cargos x vlr'!$F$5)</f>
        <v>200</v>
      </c>
      <c r="F3410" s="11" t="str">
        <f t="shared" si="107"/>
        <v>Interior</v>
      </c>
    </row>
    <row r="3411" spans="1:6" x14ac:dyDescent="0.25">
      <c r="A3411" s="2" t="s">
        <v>10982</v>
      </c>
      <c r="B3411" t="s">
        <v>9221</v>
      </c>
      <c r="C3411" t="str">
        <f t="shared" si="106"/>
        <v>PRMarumbi</v>
      </c>
      <c r="D3411" s="11">
        <f>IF(A3411=A3410,'Cargos x vlr'!$G$4,'Cargos x vlr'!$F$4)</f>
        <v>200</v>
      </c>
      <c r="E3411" s="11">
        <f>IF(A3411=A3410,'Cargos x vlr'!$G$5,'Cargos x vlr'!$F$5)</f>
        <v>200</v>
      </c>
      <c r="F3411" s="11" t="str">
        <f t="shared" si="107"/>
        <v>Interior</v>
      </c>
    </row>
    <row r="3412" spans="1:6" x14ac:dyDescent="0.25">
      <c r="A3412" s="2" t="s">
        <v>10982</v>
      </c>
      <c r="B3412" t="s">
        <v>9230</v>
      </c>
      <c r="C3412" t="str">
        <f t="shared" si="106"/>
        <v>PRMatelândia</v>
      </c>
      <c r="D3412" s="11">
        <f>IF(A3412=A3411,'Cargos x vlr'!$G$4,'Cargos x vlr'!$F$4)</f>
        <v>200</v>
      </c>
      <c r="E3412" s="11">
        <f>IF(A3412=A3411,'Cargos x vlr'!$G$5,'Cargos x vlr'!$F$5)</f>
        <v>200</v>
      </c>
      <c r="F3412" s="11" t="str">
        <f t="shared" si="107"/>
        <v>Interior</v>
      </c>
    </row>
    <row r="3413" spans="1:6" x14ac:dyDescent="0.25">
      <c r="A3413" s="2" t="s">
        <v>10982</v>
      </c>
      <c r="B3413" t="s">
        <v>9239</v>
      </c>
      <c r="C3413" t="str">
        <f t="shared" si="106"/>
        <v>PRMatinhos</v>
      </c>
      <c r="D3413" s="11">
        <f>IF(A3413=A3412,'Cargos x vlr'!$G$4,'Cargos x vlr'!$F$4)</f>
        <v>200</v>
      </c>
      <c r="E3413" s="11">
        <f>IF(A3413=A3412,'Cargos x vlr'!$G$5,'Cargos x vlr'!$F$5)</f>
        <v>200</v>
      </c>
      <c r="F3413" s="11" t="str">
        <f t="shared" si="107"/>
        <v>Interior</v>
      </c>
    </row>
    <row r="3414" spans="1:6" x14ac:dyDescent="0.25">
      <c r="A3414" s="2" t="s">
        <v>10982</v>
      </c>
      <c r="B3414" t="s">
        <v>9248</v>
      </c>
      <c r="C3414" t="str">
        <f t="shared" si="106"/>
        <v>PRMato Rico</v>
      </c>
      <c r="D3414" s="11">
        <f>IF(A3414=A3413,'Cargos x vlr'!$G$4,'Cargos x vlr'!$F$4)</f>
        <v>200</v>
      </c>
      <c r="E3414" s="11">
        <f>IF(A3414=A3413,'Cargos x vlr'!$G$5,'Cargos x vlr'!$F$5)</f>
        <v>200</v>
      </c>
      <c r="F3414" s="11" t="str">
        <f t="shared" si="107"/>
        <v>Interior</v>
      </c>
    </row>
    <row r="3415" spans="1:6" x14ac:dyDescent="0.25">
      <c r="A3415" s="2" t="s">
        <v>10982</v>
      </c>
      <c r="B3415" t="s">
        <v>9255</v>
      </c>
      <c r="C3415" t="str">
        <f t="shared" si="106"/>
        <v>PRMauá da Serra</v>
      </c>
      <c r="D3415" s="11">
        <f>IF(A3415=A3414,'Cargos x vlr'!$G$4,'Cargos x vlr'!$F$4)</f>
        <v>200</v>
      </c>
      <c r="E3415" s="11">
        <f>IF(A3415=A3414,'Cargos x vlr'!$G$5,'Cargos x vlr'!$F$5)</f>
        <v>200</v>
      </c>
      <c r="F3415" s="11" t="str">
        <f t="shared" si="107"/>
        <v>Interior</v>
      </c>
    </row>
    <row r="3416" spans="1:6" x14ac:dyDescent="0.25">
      <c r="A3416" s="2" t="s">
        <v>10982</v>
      </c>
      <c r="B3416" t="s">
        <v>9263</v>
      </c>
      <c r="C3416" t="str">
        <f t="shared" si="106"/>
        <v>PRMedianeira</v>
      </c>
      <c r="D3416" s="11">
        <f>IF(A3416=A3415,'Cargos x vlr'!$G$4,'Cargos x vlr'!$F$4)</f>
        <v>200</v>
      </c>
      <c r="E3416" s="11">
        <f>IF(A3416=A3415,'Cargos x vlr'!$G$5,'Cargos x vlr'!$F$5)</f>
        <v>200</v>
      </c>
      <c r="F3416" s="11" t="str">
        <f t="shared" si="107"/>
        <v>Interior</v>
      </c>
    </row>
    <row r="3417" spans="1:6" x14ac:dyDescent="0.25">
      <c r="A3417" s="2" t="s">
        <v>10982</v>
      </c>
      <c r="B3417" t="s">
        <v>9272</v>
      </c>
      <c r="C3417" t="str">
        <f t="shared" si="106"/>
        <v>PRMercedes</v>
      </c>
      <c r="D3417" s="11">
        <f>IF(A3417=A3416,'Cargos x vlr'!$G$4,'Cargos x vlr'!$F$4)</f>
        <v>200</v>
      </c>
      <c r="E3417" s="11">
        <f>IF(A3417=A3416,'Cargos x vlr'!$G$5,'Cargos x vlr'!$F$5)</f>
        <v>200</v>
      </c>
      <c r="F3417" s="11" t="str">
        <f t="shared" si="107"/>
        <v>Interior</v>
      </c>
    </row>
    <row r="3418" spans="1:6" x14ac:dyDescent="0.25">
      <c r="A3418" s="2" t="s">
        <v>10982</v>
      </c>
      <c r="B3418" t="s">
        <v>8048</v>
      </c>
      <c r="C3418" t="str">
        <f t="shared" si="106"/>
        <v>PRMirador</v>
      </c>
      <c r="D3418" s="11">
        <f>IF(A3418=A3417,'Cargos x vlr'!$G$4,'Cargos x vlr'!$F$4)</f>
        <v>200</v>
      </c>
      <c r="E3418" s="11">
        <f>IF(A3418=A3417,'Cargos x vlr'!$G$5,'Cargos x vlr'!$F$5)</f>
        <v>200</v>
      </c>
      <c r="F3418" s="11" t="str">
        <f t="shared" si="107"/>
        <v>Interior</v>
      </c>
    </row>
    <row r="3419" spans="1:6" x14ac:dyDescent="0.25">
      <c r="A3419" s="2" t="s">
        <v>10982</v>
      </c>
      <c r="B3419" t="s">
        <v>9288</v>
      </c>
      <c r="C3419" t="str">
        <f t="shared" si="106"/>
        <v>PRMiraselva</v>
      </c>
      <c r="D3419" s="11">
        <f>IF(A3419=A3418,'Cargos x vlr'!$G$4,'Cargos x vlr'!$F$4)</f>
        <v>200</v>
      </c>
      <c r="E3419" s="11">
        <f>IF(A3419=A3418,'Cargos x vlr'!$G$5,'Cargos x vlr'!$F$5)</f>
        <v>200</v>
      </c>
      <c r="F3419" s="11" t="str">
        <f t="shared" si="107"/>
        <v>Interior</v>
      </c>
    </row>
    <row r="3420" spans="1:6" x14ac:dyDescent="0.25">
      <c r="A3420" s="2" t="s">
        <v>10982</v>
      </c>
      <c r="B3420" t="s">
        <v>9295</v>
      </c>
      <c r="C3420" t="str">
        <f t="shared" si="106"/>
        <v>PRMissal</v>
      </c>
      <c r="D3420" s="11">
        <f>IF(A3420=A3419,'Cargos x vlr'!$G$4,'Cargos x vlr'!$F$4)</f>
        <v>200</v>
      </c>
      <c r="E3420" s="11">
        <f>IF(A3420=A3419,'Cargos x vlr'!$G$5,'Cargos x vlr'!$F$5)</f>
        <v>200</v>
      </c>
      <c r="F3420" s="11" t="str">
        <f t="shared" si="107"/>
        <v>Interior</v>
      </c>
    </row>
    <row r="3421" spans="1:6" x14ac:dyDescent="0.25">
      <c r="A3421" s="2" t="s">
        <v>10982</v>
      </c>
      <c r="B3421" t="s">
        <v>9302</v>
      </c>
      <c r="C3421" t="str">
        <f t="shared" si="106"/>
        <v>PRMoreira Sales</v>
      </c>
      <c r="D3421" s="11">
        <f>IF(A3421=A3420,'Cargos x vlr'!$G$4,'Cargos x vlr'!$F$4)</f>
        <v>200</v>
      </c>
      <c r="E3421" s="11">
        <f>IF(A3421=A3420,'Cargos x vlr'!$G$5,'Cargos x vlr'!$F$5)</f>
        <v>200</v>
      </c>
      <c r="F3421" s="11" t="str">
        <f t="shared" si="107"/>
        <v>Interior</v>
      </c>
    </row>
    <row r="3422" spans="1:6" x14ac:dyDescent="0.25">
      <c r="A3422" s="2" t="s">
        <v>10982</v>
      </c>
      <c r="B3422" t="s">
        <v>9309</v>
      </c>
      <c r="C3422" t="str">
        <f t="shared" si="106"/>
        <v>PRMorretes</v>
      </c>
      <c r="D3422" s="11">
        <f>IF(A3422=A3421,'Cargos x vlr'!$G$4,'Cargos x vlr'!$F$4)</f>
        <v>200</v>
      </c>
      <c r="E3422" s="11">
        <f>IF(A3422=A3421,'Cargos x vlr'!$G$5,'Cargos x vlr'!$F$5)</f>
        <v>200</v>
      </c>
      <c r="F3422" s="11" t="str">
        <f t="shared" si="107"/>
        <v>Interior</v>
      </c>
    </row>
    <row r="3423" spans="1:6" x14ac:dyDescent="0.25">
      <c r="A3423" s="2" t="s">
        <v>10982</v>
      </c>
      <c r="B3423" t="s">
        <v>9316</v>
      </c>
      <c r="C3423" t="str">
        <f t="shared" si="106"/>
        <v>PRMunhoz de Melo</v>
      </c>
      <c r="D3423" s="11">
        <f>IF(A3423=A3422,'Cargos x vlr'!$G$4,'Cargos x vlr'!$F$4)</f>
        <v>200</v>
      </c>
      <c r="E3423" s="11">
        <f>IF(A3423=A3422,'Cargos x vlr'!$G$5,'Cargos x vlr'!$F$5)</f>
        <v>200</v>
      </c>
      <c r="F3423" s="11" t="str">
        <f t="shared" si="107"/>
        <v>Interior</v>
      </c>
    </row>
    <row r="3424" spans="1:6" x14ac:dyDescent="0.25">
      <c r="A3424" s="2" t="s">
        <v>10982</v>
      </c>
      <c r="B3424" t="s">
        <v>9323</v>
      </c>
      <c r="C3424" t="str">
        <f t="shared" si="106"/>
        <v>PRNossa Senhora das Graças</v>
      </c>
      <c r="D3424" s="11">
        <f>IF(A3424=A3423,'Cargos x vlr'!$G$4,'Cargos x vlr'!$F$4)</f>
        <v>200</v>
      </c>
      <c r="E3424" s="11">
        <f>IF(A3424=A3423,'Cargos x vlr'!$G$5,'Cargos x vlr'!$F$5)</f>
        <v>200</v>
      </c>
      <c r="F3424" s="11" t="str">
        <f t="shared" si="107"/>
        <v>Interior</v>
      </c>
    </row>
    <row r="3425" spans="1:6" x14ac:dyDescent="0.25">
      <c r="A3425" s="2" t="s">
        <v>10982</v>
      </c>
      <c r="B3425" t="s">
        <v>9330</v>
      </c>
      <c r="C3425" t="str">
        <f t="shared" si="106"/>
        <v>PRNova Aliança do Ivaí</v>
      </c>
      <c r="D3425" s="11">
        <f>IF(A3425=A3424,'Cargos x vlr'!$G$4,'Cargos x vlr'!$F$4)</f>
        <v>200</v>
      </c>
      <c r="E3425" s="11">
        <f>IF(A3425=A3424,'Cargos x vlr'!$G$5,'Cargos x vlr'!$F$5)</f>
        <v>200</v>
      </c>
      <c r="F3425" s="11" t="str">
        <f t="shared" si="107"/>
        <v>Interior</v>
      </c>
    </row>
    <row r="3426" spans="1:6" x14ac:dyDescent="0.25">
      <c r="A3426" s="2" t="s">
        <v>10982</v>
      </c>
      <c r="B3426" t="s">
        <v>9336</v>
      </c>
      <c r="C3426" t="str">
        <f t="shared" si="106"/>
        <v>PRNova América da Colina</v>
      </c>
      <c r="D3426" s="11">
        <f>IF(A3426=A3425,'Cargos x vlr'!$G$4,'Cargos x vlr'!$F$4)</f>
        <v>200</v>
      </c>
      <c r="E3426" s="11">
        <f>IF(A3426=A3425,'Cargos x vlr'!$G$5,'Cargos x vlr'!$F$5)</f>
        <v>200</v>
      </c>
      <c r="F3426" s="11" t="str">
        <f t="shared" si="107"/>
        <v>Interior</v>
      </c>
    </row>
    <row r="3427" spans="1:6" x14ac:dyDescent="0.25">
      <c r="A3427" s="2" t="s">
        <v>10982</v>
      </c>
      <c r="B3427" t="s">
        <v>8630</v>
      </c>
      <c r="C3427" t="str">
        <f t="shared" si="106"/>
        <v>PRNova Aurora</v>
      </c>
      <c r="D3427" s="11">
        <f>IF(A3427=A3426,'Cargos x vlr'!$G$4,'Cargos x vlr'!$F$4)</f>
        <v>200</v>
      </c>
      <c r="E3427" s="11">
        <f>IF(A3427=A3426,'Cargos x vlr'!$G$5,'Cargos x vlr'!$F$5)</f>
        <v>200</v>
      </c>
      <c r="F3427" s="11" t="str">
        <f t="shared" si="107"/>
        <v>Interior</v>
      </c>
    </row>
    <row r="3428" spans="1:6" x14ac:dyDescent="0.25">
      <c r="A3428" s="2" t="s">
        <v>10982</v>
      </c>
      <c r="B3428" t="s">
        <v>9345</v>
      </c>
      <c r="C3428" t="str">
        <f t="shared" si="106"/>
        <v>PRNova Cantu</v>
      </c>
      <c r="D3428" s="11">
        <f>IF(A3428=A3427,'Cargos x vlr'!$G$4,'Cargos x vlr'!$F$4)</f>
        <v>200</v>
      </c>
      <c r="E3428" s="11">
        <f>IF(A3428=A3427,'Cargos x vlr'!$G$5,'Cargos x vlr'!$F$5)</f>
        <v>200</v>
      </c>
      <c r="F3428" s="11" t="str">
        <f t="shared" si="107"/>
        <v>Interior</v>
      </c>
    </row>
    <row r="3429" spans="1:6" x14ac:dyDescent="0.25">
      <c r="A3429" s="2" t="s">
        <v>10982</v>
      </c>
      <c r="B3429" t="s">
        <v>9352</v>
      </c>
      <c r="C3429" t="str">
        <f t="shared" si="106"/>
        <v>PRNova Esperança</v>
      </c>
      <c r="D3429" s="11">
        <f>IF(A3429=A3428,'Cargos x vlr'!$G$4,'Cargos x vlr'!$F$4)</f>
        <v>200</v>
      </c>
      <c r="E3429" s="11">
        <f>IF(A3429=A3428,'Cargos x vlr'!$G$5,'Cargos x vlr'!$F$5)</f>
        <v>200</v>
      </c>
      <c r="F3429" s="11" t="str">
        <f t="shared" si="107"/>
        <v>Interior</v>
      </c>
    </row>
    <row r="3430" spans="1:6" x14ac:dyDescent="0.25">
      <c r="A3430" s="2" t="s">
        <v>10982</v>
      </c>
      <c r="B3430" t="s">
        <v>9358</v>
      </c>
      <c r="C3430" t="str">
        <f t="shared" si="106"/>
        <v>PRNova Esperança do Sudoeste</v>
      </c>
      <c r="D3430" s="11">
        <f>IF(A3430=A3429,'Cargos x vlr'!$G$4,'Cargos x vlr'!$F$4)</f>
        <v>200</v>
      </c>
      <c r="E3430" s="11">
        <f>IF(A3430=A3429,'Cargos x vlr'!$G$5,'Cargos x vlr'!$F$5)</f>
        <v>200</v>
      </c>
      <c r="F3430" s="11" t="str">
        <f t="shared" si="107"/>
        <v>Interior</v>
      </c>
    </row>
    <row r="3431" spans="1:6" x14ac:dyDescent="0.25">
      <c r="A3431" s="2" t="s">
        <v>10982</v>
      </c>
      <c r="B3431" t="s">
        <v>9365</v>
      </c>
      <c r="C3431" t="str">
        <f t="shared" si="106"/>
        <v>PRNova Fátima</v>
      </c>
      <c r="D3431" s="11">
        <f>IF(A3431=A3430,'Cargos x vlr'!$G$4,'Cargos x vlr'!$F$4)</f>
        <v>200</v>
      </c>
      <c r="E3431" s="11">
        <f>IF(A3431=A3430,'Cargos x vlr'!$G$5,'Cargos x vlr'!$F$5)</f>
        <v>200</v>
      </c>
      <c r="F3431" s="11" t="str">
        <f t="shared" si="107"/>
        <v>Interior</v>
      </c>
    </row>
    <row r="3432" spans="1:6" x14ac:dyDescent="0.25">
      <c r="A3432" s="2" t="s">
        <v>10982</v>
      </c>
      <c r="B3432" t="s">
        <v>9372</v>
      </c>
      <c r="C3432" t="str">
        <f t="shared" si="106"/>
        <v>PRNova Laranjeiras</v>
      </c>
      <c r="D3432" s="11">
        <f>IF(A3432=A3431,'Cargos x vlr'!$G$4,'Cargos x vlr'!$F$4)</f>
        <v>200</v>
      </c>
      <c r="E3432" s="11">
        <f>IF(A3432=A3431,'Cargos x vlr'!$G$5,'Cargos x vlr'!$F$5)</f>
        <v>200</v>
      </c>
      <c r="F3432" s="11" t="str">
        <f t="shared" si="107"/>
        <v>Interior</v>
      </c>
    </row>
    <row r="3433" spans="1:6" x14ac:dyDescent="0.25">
      <c r="A3433" s="2" t="s">
        <v>10982</v>
      </c>
      <c r="B3433" t="s">
        <v>9379</v>
      </c>
      <c r="C3433" t="str">
        <f t="shared" si="106"/>
        <v>PRNova Londrina</v>
      </c>
      <c r="D3433" s="11">
        <f>IF(A3433=A3432,'Cargos x vlr'!$G$4,'Cargos x vlr'!$F$4)</f>
        <v>200</v>
      </c>
      <c r="E3433" s="11">
        <f>IF(A3433=A3432,'Cargos x vlr'!$G$5,'Cargos x vlr'!$F$5)</f>
        <v>200</v>
      </c>
      <c r="F3433" s="11" t="str">
        <f t="shared" si="107"/>
        <v>Interior</v>
      </c>
    </row>
    <row r="3434" spans="1:6" x14ac:dyDescent="0.25">
      <c r="A3434" s="2" t="s">
        <v>10982</v>
      </c>
      <c r="B3434" t="s">
        <v>7475</v>
      </c>
      <c r="C3434" t="str">
        <f t="shared" si="106"/>
        <v>PRNova Olímpia</v>
      </c>
      <c r="D3434" s="11">
        <f>IF(A3434=A3433,'Cargos x vlr'!$G$4,'Cargos x vlr'!$F$4)</f>
        <v>200</v>
      </c>
      <c r="E3434" s="11">
        <f>IF(A3434=A3433,'Cargos x vlr'!$G$5,'Cargos x vlr'!$F$5)</f>
        <v>200</v>
      </c>
      <c r="F3434" s="11" t="str">
        <f t="shared" si="107"/>
        <v>Interior</v>
      </c>
    </row>
    <row r="3435" spans="1:6" x14ac:dyDescent="0.25">
      <c r="A3435" s="2" t="s">
        <v>10982</v>
      </c>
      <c r="B3435" t="s">
        <v>9392</v>
      </c>
      <c r="C3435" t="str">
        <f t="shared" si="106"/>
        <v>PRNova Prata do Iguaçu</v>
      </c>
      <c r="D3435" s="11">
        <f>IF(A3435=A3434,'Cargos x vlr'!$G$4,'Cargos x vlr'!$F$4)</f>
        <v>200</v>
      </c>
      <c r="E3435" s="11">
        <f>IF(A3435=A3434,'Cargos x vlr'!$G$5,'Cargos x vlr'!$F$5)</f>
        <v>200</v>
      </c>
      <c r="F3435" s="11" t="str">
        <f t="shared" si="107"/>
        <v>Interior</v>
      </c>
    </row>
    <row r="3436" spans="1:6" x14ac:dyDescent="0.25">
      <c r="A3436" s="2" t="s">
        <v>10982</v>
      </c>
      <c r="B3436" t="s">
        <v>9399</v>
      </c>
      <c r="C3436" t="str">
        <f t="shared" si="106"/>
        <v>PRNova Santa Bárbara</v>
      </c>
      <c r="D3436" s="11">
        <f>IF(A3436=A3435,'Cargos x vlr'!$G$4,'Cargos x vlr'!$F$4)</f>
        <v>200</v>
      </c>
      <c r="E3436" s="11">
        <f>IF(A3436=A3435,'Cargos x vlr'!$G$5,'Cargos x vlr'!$F$5)</f>
        <v>200</v>
      </c>
      <c r="F3436" s="11" t="str">
        <f t="shared" si="107"/>
        <v>Interior</v>
      </c>
    </row>
    <row r="3437" spans="1:6" x14ac:dyDescent="0.25">
      <c r="A3437" s="2" t="s">
        <v>10982</v>
      </c>
      <c r="B3437" t="s">
        <v>9406</v>
      </c>
      <c r="C3437" t="str">
        <f t="shared" si="106"/>
        <v>PRNova Santa Rosa</v>
      </c>
      <c r="D3437" s="11">
        <f>IF(A3437=A3436,'Cargos x vlr'!$G$4,'Cargos x vlr'!$F$4)</f>
        <v>200</v>
      </c>
      <c r="E3437" s="11">
        <f>IF(A3437=A3436,'Cargos x vlr'!$G$5,'Cargos x vlr'!$F$5)</f>
        <v>200</v>
      </c>
      <c r="F3437" s="11" t="str">
        <f t="shared" si="107"/>
        <v>Interior</v>
      </c>
    </row>
    <row r="3438" spans="1:6" x14ac:dyDescent="0.25">
      <c r="A3438" s="2" t="s">
        <v>10982</v>
      </c>
      <c r="B3438" t="s">
        <v>9413</v>
      </c>
      <c r="C3438" t="str">
        <f t="shared" si="106"/>
        <v>PRNova Tebas</v>
      </c>
      <c r="D3438" s="11">
        <f>IF(A3438=A3437,'Cargos x vlr'!$G$4,'Cargos x vlr'!$F$4)</f>
        <v>200</v>
      </c>
      <c r="E3438" s="11">
        <f>IF(A3438=A3437,'Cargos x vlr'!$G$5,'Cargos x vlr'!$F$5)</f>
        <v>200</v>
      </c>
      <c r="F3438" s="11" t="str">
        <f t="shared" si="107"/>
        <v>Interior</v>
      </c>
    </row>
    <row r="3439" spans="1:6" x14ac:dyDescent="0.25">
      <c r="A3439" s="2" t="s">
        <v>10982</v>
      </c>
      <c r="B3439" t="s">
        <v>9419</v>
      </c>
      <c r="C3439" t="str">
        <f t="shared" si="106"/>
        <v>PRNovo Itacolomi</v>
      </c>
      <c r="D3439" s="11">
        <f>IF(A3439=A3438,'Cargos x vlr'!$G$4,'Cargos x vlr'!$F$4)</f>
        <v>200</v>
      </c>
      <c r="E3439" s="11">
        <f>IF(A3439=A3438,'Cargos x vlr'!$G$5,'Cargos x vlr'!$F$5)</f>
        <v>200</v>
      </c>
      <c r="F3439" s="11" t="str">
        <f t="shared" si="107"/>
        <v>Interior</v>
      </c>
    </row>
    <row r="3440" spans="1:6" x14ac:dyDescent="0.25">
      <c r="A3440" s="2" t="s">
        <v>10982</v>
      </c>
      <c r="B3440" t="s">
        <v>9426</v>
      </c>
      <c r="C3440" t="str">
        <f t="shared" si="106"/>
        <v>PROrtigueira</v>
      </c>
      <c r="D3440" s="11">
        <f>IF(A3440=A3439,'Cargos x vlr'!$G$4,'Cargos x vlr'!$F$4)</f>
        <v>200</v>
      </c>
      <c r="E3440" s="11">
        <f>IF(A3440=A3439,'Cargos x vlr'!$G$5,'Cargos x vlr'!$F$5)</f>
        <v>200</v>
      </c>
      <c r="F3440" s="11" t="str">
        <f t="shared" si="107"/>
        <v>Interior</v>
      </c>
    </row>
    <row r="3441" spans="1:6" x14ac:dyDescent="0.25">
      <c r="A3441" s="2" t="s">
        <v>10982</v>
      </c>
      <c r="B3441" t="s">
        <v>9432</v>
      </c>
      <c r="C3441" t="str">
        <f t="shared" si="106"/>
        <v>PROurizona</v>
      </c>
      <c r="D3441" s="11">
        <f>IF(A3441=A3440,'Cargos x vlr'!$G$4,'Cargos x vlr'!$F$4)</f>
        <v>200</v>
      </c>
      <c r="E3441" s="11">
        <f>IF(A3441=A3440,'Cargos x vlr'!$G$5,'Cargos x vlr'!$F$5)</f>
        <v>200</v>
      </c>
      <c r="F3441" s="11" t="str">
        <f t="shared" si="107"/>
        <v>Interior</v>
      </c>
    </row>
    <row r="3442" spans="1:6" x14ac:dyDescent="0.25">
      <c r="A3442" s="2" t="s">
        <v>10982</v>
      </c>
      <c r="B3442" t="s">
        <v>9438</v>
      </c>
      <c r="C3442" t="str">
        <f t="shared" si="106"/>
        <v>PROuro Verde do Oeste</v>
      </c>
      <c r="D3442" s="11">
        <f>IF(A3442=A3441,'Cargos x vlr'!$G$4,'Cargos x vlr'!$F$4)</f>
        <v>200</v>
      </c>
      <c r="E3442" s="11">
        <f>IF(A3442=A3441,'Cargos x vlr'!$G$5,'Cargos x vlr'!$F$5)</f>
        <v>200</v>
      </c>
      <c r="F3442" s="11" t="str">
        <f t="shared" si="107"/>
        <v>Interior</v>
      </c>
    </row>
    <row r="3443" spans="1:6" x14ac:dyDescent="0.25">
      <c r="A3443" s="2" t="s">
        <v>10982</v>
      </c>
      <c r="B3443" t="s">
        <v>9444</v>
      </c>
      <c r="C3443" t="str">
        <f t="shared" si="106"/>
        <v>PRPaiçandu</v>
      </c>
      <c r="D3443" s="11">
        <f>IF(A3443=A3442,'Cargos x vlr'!$G$4,'Cargos x vlr'!$F$4)</f>
        <v>200</v>
      </c>
      <c r="E3443" s="11">
        <f>IF(A3443=A3442,'Cargos x vlr'!$G$5,'Cargos x vlr'!$F$5)</f>
        <v>200</v>
      </c>
      <c r="F3443" s="11" t="str">
        <f t="shared" si="107"/>
        <v>Interior</v>
      </c>
    </row>
    <row r="3444" spans="1:6" x14ac:dyDescent="0.25">
      <c r="A3444" s="2" t="s">
        <v>10982</v>
      </c>
      <c r="B3444" t="s">
        <v>7614</v>
      </c>
      <c r="C3444" t="str">
        <f t="shared" si="106"/>
        <v>PRPalmas</v>
      </c>
      <c r="D3444" s="11">
        <f>IF(A3444=A3443,'Cargos x vlr'!$G$4,'Cargos x vlr'!$F$4)</f>
        <v>200</v>
      </c>
      <c r="E3444" s="11">
        <f>IF(A3444=A3443,'Cargos x vlr'!$G$5,'Cargos x vlr'!$F$5)</f>
        <v>200</v>
      </c>
      <c r="F3444" s="11" t="str">
        <f t="shared" si="107"/>
        <v>Interior</v>
      </c>
    </row>
    <row r="3445" spans="1:6" x14ac:dyDescent="0.25">
      <c r="A3445" s="2" t="s">
        <v>10982</v>
      </c>
      <c r="B3445" t="s">
        <v>8925</v>
      </c>
      <c r="C3445" t="str">
        <f t="shared" si="106"/>
        <v>PRPalmeira</v>
      </c>
      <c r="D3445" s="11">
        <f>IF(A3445=A3444,'Cargos x vlr'!$G$4,'Cargos x vlr'!$F$4)</f>
        <v>200</v>
      </c>
      <c r="E3445" s="11">
        <f>IF(A3445=A3444,'Cargos x vlr'!$G$5,'Cargos x vlr'!$F$5)</f>
        <v>200</v>
      </c>
      <c r="F3445" s="11" t="str">
        <f t="shared" si="107"/>
        <v>Interior</v>
      </c>
    </row>
    <row r="3446" spans="1:6" x14ac:dyDescent="0.25">
      <c r="A3446" s="2" t="s">
        <v>10982</v>
      </c>
      <c r="B3446" t="s">
        <v>9460</v>
      </c>
      <c r="C3446" t="str">
        <f t="shared" si="106"/>
        <v>PRPalmital</v>
      </c>
      <c r="D3446" s="11">
        <f>IF(A3446=A3445,'Cargos x vlr'!$G$4,'Cargos x vlr'!$F$4)</f>
        <v>200</v>
      </c>
      <c r="E3446" s="11">
        <f>IF(A3446=A3445,'Cargos x vlr'!$G$5,'Cargos x vlr'!$F$5)</f>
        <v>200</v>
      </c>
      <c r="F3446" s="11" t="str">
        <f t="shared" si="107"/>
        <v>Interior</v>
      </c>
    </row>
    <row r="3447" spans="1:6" x14ac:dyDescent="0.25">
      <c r="A3447" s="2" t="s">
        <v>10982</v>
      </c>
      <c r="B3447" t="s">
        <v>9466</v>
      </c>
      <c r="C3447" t="str">
        <f t="shared" si="106"/>
        <v>PRPalotina</v>
      </c>
      <c r="D3447" s="11">
        <f>IF(A3447=A3446,'Cargos x vlr'!$G$4,'Cargos x vlr'!$F$4)</f>
        <v>200</v>
      </c>
      <c r="E3447" s="11">
        <f>IF(A3447=A3446,'Cargos x vlr'!$G$5,'Cargos x vlr'!$F$5)</f>
        <v>200</v>
      </c>
      <c r="F3447" s="11" t="str">
        <f t="shared" si="107"/>
        <v>Interior</v>
      </c>
    </row>
    <row r="3448" spans="1:6" x14ac:dyDescent="0.25">
      <c r="A3448" s="2" t="s">
        <v>10982</v>
      </c>
      <c r="B3448" t="s">
        <v>9472</v>
      </c>
      <c r="C3448" t="str">
        <f t="shared" si="106"/>
        <v>PRParaíso do Norte</v>
      </c>
      <c r="D3448" s="11">
        <f>IF(A3448=A3447,'Cargos x vlr'!$G$4,'Cargos x vlr'!$F$4)</f>
        <v>200</v>
      </c>
      <c r="E3448" s="11">
        <f>IF(A3448=A3447,'Cargos x vlr'!$G$5,'Cargos x vlr'!$F$5)</f>
        <v>200</v>
      </c>
      <c r="F3448" s="11" t="str">
        <f t="shared" si="107"/>
        <v>Interior</v>
      </c>
    </row>
    <row r="3449" spans="1:6" x14ac:dyDescent="0.25">
      <c r="A3449" s="2" t="s">
        <v>10982</v>
      </c>
      <c r="B3449" t="s">
        <v>9478</v>
      </c>
      <c r="C3449" t="str">
        <f t="shared" si="106"/>
        <v>PRParanacity</v>
      </c>
      <c r="D3449" s="11">
        <f>IF(A3449=A3448,'Cargos x vlr'!$G$4,'Cargos x vlr'!$F$4)</f>
        <v>200</v>
      </c>
      <c r="E3449" s="11">
        <f>IF(A3449=A3448,'Cargos x vlr'!$G$5,'Cargos x vlr'!$F$5)</f>
        <v>200</v>
      </c>
      <c r="F3449" s="11" t="str">
        <f t="shared" si="107"/>
        <v>Interior</v>
      </c>
    </row>
    <row r="3450" spans="1:6" x14ac:dyDescent="0.25">
      <c r="A3450" s="2" t="s">
        <v>10982</v>
      </c>
      <c r="B3450" t="s">
        <v>9484</v>
      </c>
      <c r="C3450" t="str">
        <f t="shared" si="106"/>
        <v>PRParanaguá</v>
      </c>
      <c r="D3450" s="11">
        <f>IF(A3450=A3449,'Cargos x vlr'!$G$4,'Cargos x vlr'!$F$4)</f>
        <v>200</v>
      </c>
      <c r="E3450" s="11">
        <f>IF(A3450=A3449,'Cargos x vlr'!$G$5,'Cargos x vlr'!$F$5)</f>
        <v>200</v>
      </c>
      <c r="F3450" s="11" t="str">
        <f t="shared" si="107"/>
        <v>Interior</v>
      </c>
    </row>
    <row r="3451" spans="1:6" x14ac:dyDescent="0.25">
      <c r="A3451" s="2" t="s">
        <v>10982</v>
      </c>
      <c r="B3451" t="s">
        <v>9490</v>
      </c>
      <c r="C3451" t="str">
        <f t="shared" si="106"/>
        <v>PRParanapoema</v>
      </c>
      <c r="D3451" s="11">
        <f>IF(A3451=A3450,'Cargos x vlr'!$G$4,'Cargos x vlr'!$F$4)</f>
        <v>200</v>
      </c>
      <c r="E3451" s="11">
        <f>IF(A3451=A3450,'Cargos x vlr'!$G$5,'Cargos x vlr'!$F$5)</f>
        <v>200</v>
      </c>
      <c r="F3451" s="11" t="str">
        <f t="shared" si="107"/>
        <v>Interior</v>
      </c>
    </row>
    <row r="3452" spans="1:6" x14ac:dyDescent="0.25">
      <c r="A3452" s="2" t="s">
        <v>10982</v>
      </c>
      <c r="B3452" t="s">
        <v>9495</v>
      </c>
      <c r="C3452" t="str">
        <f t="shared" si="106"/>
        <v>PRParanavaí</v>
      </c>
      <c r="D3452" s="11">
        <f>IF(A3452=A3451,'Cargos x vlr'!$G$4,'Cargos x vlr'!$F$4)</f>
        <v>200</v>
      </c>
      <c r="E3452" s="11">
        <f>IF(A3452=A3451,'Cargos x vlr'!$G$5,'Cargos x vlr'!$F$5)</f>
        <v>200</v>
      </c>
      <c r="F3452" s="11" t="str">
        <f t="shared" si="107"/>
        <v>Interior</v>
      </c>
    </row>
    <row r="3453" spans="1:6" x14ac:dyDescent="0.25">
      <c r="A3453" s="2" t="s">
        <v>10982</v>
      </c>
      <c r="B3453" t="s">
        <v>9501</v>
      </c>
      <c r="C3453" t="str">
        <f t="shared" si="106"/>
        <v>PRPato Bragado</v>
      </c>
      <c r="D3453" s="11">
        <f>IF(A3453=A3452,'Cargos x vlr'!$G$4,'Cargos x vlr'!$F$4)</f>
        <v>200</v>
      </c>
      <c r="E3453" s="11">
        <f>IF(A3453=A3452,'Cargos x vlr'!$G$5,'Cargos x vlr'!$F$5)</f>
        <v>200</v>
      </c>
      <c r="F3453" s="11" t="str">
        <f t="shared" si="107"/>
        <v>Interior</v>
      </c>
    </row>
    <row r="3454" spans="1:6" x14ac:dyDescent="0.25">
      <c r="A3454" s="2" t="s">
        <v>10982</v>
      </c>
      <c r="B3454" t="s">
        <v>9507</v>
      </c>
      <c r="C3454" t="str">
        <f t="shared" si="106"/>
        <v>PRPato Branco</v>
      </c>
      <c r="D3454" s="11">
        <f>IF(A3454=A3453,'Cargos x vlr'!$G$4,'Cargos x vlr'!$F$4)</f>
        <v>200</v>
      </c>
      <c r="E3454" s="11">
        <f>IF(A3454=A3453,'Cargos x vlr'!$G$5,'Cargos x vlr'!$F$5)</f>
        <v>200</v>
      </c>
      <c r="F3454" s="11" t="str">
        <f t="shared" si="107"/>
        <v>Interior</v>
      </c>
    </row>
    <row r="3455" spans="1:6" x14ac:dyDescent="0.25">
      <c r="A3455" s="2" t="s">
        <v>10982</v>
      </c>
      <c r="B3455" t="s">
        <v>9513</v>
      </c>
      <c r="C3455" t="str">
        <f t="shared" si="106"/>
        <v>PRPaula Freitas</v>
      </c>
      <c r="D3455" s="11">
        <f>IF(A3455=A3454,'Cargos x vlr'!$G$4,'Cargos x vlr'!$F$4)</f>
        <v>200</v>
      </c>
      <c r="E3455" s="11">
        <f>IF(A3455=A3454,'Cargos x vlr'!$G$5,'Cargos x vlr'!$F$5)</f>
        <v>200</v>
      </c>
      <c r="F3455" s="11" t="str">
        <f t="shared" si="107"/>
        <v>Interior</v>
      </c>
    </row>
    <row r="3456" spans="1:6" x14ac:dyDescent="0.25">
      <c r="A3456" s="2" t="s">
        <v>10982</v>
      </c>
      <c r="B3456" t="s">
        <v>9519</v>
      </c>
      <c r="C3456" t="str">
        <f t="shared" si="106"/>
        <v>PRPaulo Frontin</v>
      </c>
      <c r="D3456" s="11">
        <f>IF(A3456=A3455,'Cargos x vlr'!$G$4,'Cargos x vlr'!$F$4)</f>
        <v>200</v>
      </c>
      <c r="E3456" s="11">
        <f>IF(A3456=A3455,'Cargos x vlr'!$G$5,'Cargos x vlr'!$F$5)</f>
        <v>200</v>
      </c>
      <c r="F3456" s="11" t="str">
        <f t="shared" si="107"/>
        <v>Interior</v>
      </c>
    </row>
    <row r="3457" spans="1:6" x14ac:dyDescent="0.25">
      <c r="A3457" s="2" t="s">
        <v>10982</v>
      </c>
      <c r="B3457" t="s">
        <v>9525</v>
      </c>
      <c r="C3457" t="str">
        <f t="shared" si="106"/>
        <v>PRPeabiru</v>
      </c>
      <c r="D3457" s="11">
        <f>IF(A3457=A3456,'Cargos x vlr'!$G$4,'Cargos x vlr'!$F$4)</f>
        <v>200</v>
      </c>
      <c r="E3457" s="11">
        <f>IF(A3457=A3456,'Cargos x vlr'!$G$5,'Cargos x vlr'!$F$5)</f>
        <v>200</v>
      </c>
      <c r="F3457" s="11" t="str">
        <f t="shared" si="107"/>
        <v>Interior</v>
      </c>
    </row>
    <row r="3458" spans="1:6" x14ac:dyDescent="0.25">
      <c r="A3458" s="2" t="s">
        <v>10982</v>
      </c>
      <c r="B3458" t="s">
        <v>9531</v>
      </c>
      <c r="C3458" t="str">
        <f t="shared" si="106"/>
        <v>PRPerobal</v>
      </c>
      <c r="D3458" s="11">
        <f>IF(A3458=A3457,'Cargos x vlr'!$G$4,'Cargos x vlr'!$F$4)</f>
        <v>200</v>
      </c>
      <c r="E3458" s="11">
        <f>IF(A3458=A3457,'Cargos x vlr'!$G$5,'Cargos x vlr'!$F$5)</f>
        <v>200</v>
      </c>
      <c r="F3458" s="11" t="str">
        <f t="shared" si="107"/>
        <v>Interior</v>
      </c>
    </row>
    <row r="3459" spans="1:6" x14ac:dyDescent="0.25">
      <c r="A3459" s="2" t="s">
        <v>10982</v>
      </c>
      <c r="B3459" t="s">
        <v>9537</v>
      </c>
      <c r="C3459" t="str">
        <f t="shared" ref="C3459:C3522" si="108">CONCATENATE(A3459,B3459)</f>
        <v>PRPérola</v>
      </c>
      <c r="D3459" s="11">
        <f>IF(A3459=A3458,'Cargos x vlr'!$G$4,'Cargos x vlr'!$F$4)</f>
        <v>200</v>
      </c>
      <c r="E3459" s="11">
        <f>IF(A3459=A3458,'Cargos x vlr'!$G$5,'Cargos x vlr'!$F$5)</f>
        <v>200</v>
      </c>
      <c r="F3459" s="11" t="str">
        <f t="shared" ref="F3459:F3522" si="109">IF(A3458=A3459,"Interior","Capital")</f>
        <v>Interior</v>
      </c>
    </row>
    <row r="3460" spans="1:6" x14ac:dyDescent="0.25">
      <c r="A3460" s="2" t="s">
        <v>10982</v>
      </c>
      <c r="B3460" t="s">
        <v>9542</v>
      </c>
      <c r="C3460" t="str">
        <f t="shared" si="108"/>
        <v>PRPérola d'Oeste</v>
      </c>
      <c r="D3460" s="11">
        <f>IF(A3460=A3459,'Cargos x vlr'!$G$4,'Cargos x vlr'!$F$4)</f>
        <v>200</v>
      </c>
      <c r="E3460" s="11">
        <f>IF(A3460=A3459,'Cargos x vlr'!$G$5,'Cargos x vlr'!$F$5)</f>
        <v>200</v>
      </c>
      <c r="F3460" s="11" t="str">
        <f t="shared" si="109"/>
        <v>Interior</v>
      </c>
    </row>
    <row r="3461" spans="1:6" x14ac:dyDescent="0.25">
      <c r="A3461" s="2" t="s">
        <v>10982</v>
      </c>
      <c r="B3461" t="s">
        <v>9548</v>
      </c>
      <c r="C3461" t="str">
        <f t="shared" si="108"/>
        <v>PRPiên</v>
      </c>
      <c r="D3461" s="11">
        <f>IF(A3461=A3460,'Cargos x vlr'!$G$4,'Cargos x vlr'!$F$4)</f>
        <v>200</v>
      </c>
      <c r="E3461" s="11">
        <f>IF(A3461=A3460,'Cargos x vlr'!$G$5,'Cargos x vlr'!$F$5)</f>
        <v>200</v>
      </c>
      <c r="F3461" s="11" t="str">
        <f t="shared" si="109"/>
        <v>Interior</v>
      </c>
    </row>
    <row r="3462" spans="1:6" x14ac:dyDescent="0.25">
      <c r="A3462" s="2" t="s">
        <v>10982</v>
      </c>
      <c r="B3462" t="s">
        <v>9553</v>
      </c>
      <c r="C3462" t="str">
        <f t="shared" si="108"/>
        <v>PRPinhais</v>
      </c>
      <c r="D3462" s="11">
        <f>IF(A3462=A3461,'Cargos x vlr'!$G$4,'Cargos x vlr'!$F$4)</f>
        <v>200</v>
      </c>
      <c r="E3462" s="11">
        <f>IF(A3462=A3461,'Cargos x vlr'!$G$5,'Cargos x vlr'!$F$5)</f>
        <v>200</v>
      </c>
      <c r="F3462" s="11" t="str">
        <f t="shared" si="109"/>
        <v>Interior</v>
      </c>
    </row>
    <row r="3463" spans="1:6" x14ac:dyDescent="0.25">
      <c r="A3463" s="2" t="s">
        <v>10982</v>
      </c>
      <c r="B3463" t="s">
        <v>9558</v>
      </c>
      <c r="C3463" t="str">
        <f t="shared" si="108"/>
        <v>PRPinhal de São Bento</v>
      </c>
      <c r="D3463" s="11">
        <f>IF(A3463=A3462,'Cargos x vlr'!$G$4,'Cargos x vlr'!$F$4)</f>
        <v>200</v>
      </c>
      <c r="E3463" s="11">
        <f>IF(A3463=A3462,'Cargos x vlr'!$G$5,'Cargos x vlr'!$F$5)</f>
        <v>200</v>
      </c>
      <c r="F3463" s="11" t="str">
        <f t="shared" si="109"/>
        <v>Interior</v>
      </c>
    </row>
    <row r="3464" spans="1:6" x14ac:dyDescent="0.25">
      <c r="A3464" s="2" t="s">
        <v>10982</v>
      </c>
      <c r="B3464" t="s">
        <v>9564</v>
      </c>
      <c r="C3464" t="str">
        <f t="shared" si="108"/>
        <v>PRPinhalão</v>
      </c>
      <c r="D3464" s="11">
        <f>IF(A3464=A3463,'Cargos x vlr'!$G$4,'Cargos x vlr'!$F$4)</f>
        <v>200</v>
      </c>
      <c r="E3464" s="11">
        <f>IF(A3464=A3463,'Cargos x vlr'!$G$5,'Cargos x vlr'!$F$5)</f>
        <v>200</v>
      </c>
      <c r="F3464" s="11" t="str">
        <f t="shared" si="109"/>
        <v>Interior</v>
      </c>
    </row>
    <row r="3465" spans="1:6" x14ac:dyDescent="0.25">
      <c r="A3465" s="2" t="s">
        <v>10982</v>
      </c>
      <c r="B3465" t="s">
        <v>6928</v>
      </c>
      <c r="C3465" t="str">
        <f t="shared" si="108"/>
        <v>PRPinhão</v>
      </c>
      <c r="D3465" s="11">
        <f>IF(A3465=A3464,'Cargos x vlr'!$G$4,'Cargos x vlr'!$F$4)</f>
        <v>200</v>
      </c>
      <c r="E3465" s="11">
        <f>IF(A3465=A3464,'Cargos x vlr'!$G$5,'Cargos x vlr'!$F$5)</f>
        <v>200</v>
      </c>
      <c r="F3465" s="11" t="str">
        <f t="shared" si="109"/>
        <v>Interior</v>
      </c>
    </row>
    <row r="3466" spans="1:6" x14ac:dyDescent="0.25">
      <c r="A3466" s="2" t="s">
        <v>10982</v>
      </c>
      <c r="B3466" t="s">
        <v>9575</v>
      </c>
      <c r="C3466" t="str">
        <f t="shared" si="108"/>
        <v>PRPiraí do Sul</v>
      </c>
      <c r="D3466" s="11">
        <f>IF(A3466=A3465,'Cargos x vlr'!$G$4,'Cargos x vlr'!$F$4)</f>
        <v>200</v>
      </c>
      <c r="E3466" s="11">
        <f>IF(A3466=A3465,'Cargos x vlr'!$G$5,'Cargos x vlr'!$F$5)</f>
        <v>200</v>
      </c>
      <c r="F3466" s="11" t="str">
        <f t="shared" si="109"/>
        <v>Interior</v>
      </c>
    </row>
    <row r="3467" spans="1:6" x14ac:dyDescent="0.25">
      <c r="A3467" s="2" t="s">
        <v>10982</v>
      </c>
      <c r="B3467" t="s">
        <v>9580</v>
      </c>
      <c r="C3467" t="str">
        <f t="shared" si="108"/>
        <v>PRPiraquara</v>
      </c>
      <c r="D3467" s="11">
        <f>IF(A3467=A3466,'Cargos x vlr'!$G$4,'Cargos x vlr'!$F$4)</f>
        <v>200</v>
      </c>
      <c r="E3467" s="11">
        <f>IF(A3467=A3466,'Cargos x vlr'!$G$5,'Cargos x vlr'!$F$5)</f>
        <v>200</v>
      </c>
      <c r="F3467" s="11" t="str">
        <f t="shared" si="109"/>
        <v>Interior</v>
      </c>
    </row>
    <row r="3468" spans="1:6" x14ac:dyDescent="0.25">
      <c r="A3468" s="2" t="s">
        <v>10982</v>
      </c>
      <c r="B3468" t="s">
        <v>9586</v>
      </c>
      <c r="C3468" t="str">
        <f t="shared" si="108"/>
        <v>PRPitanga</v>
      </c>
      <c r="D3468" s="11">
        <f>IF(A3468=A3467,'Cargos x vlr'!$G$4,'Cargos x vlr'!$F$4)</f>
        <v>200</v>
      </c>
      <c r="E3468" s="11">
        <f>IF(A3468=A3467,'Cargos x vlr'!$G$5,'Cargos x vlr'!$F$5)</f>
        <v>200</v>
      </c>
      <c r="F3468" s="11" t="str">
        <f t="shared" si="109"/>
        <v>Interior</v>
      </c>
    </row>
    <row r="3469" spans="1:6" x14ac:dyDescent="0.25">
      <c r="A3469" s="2" t="s">
        <v>10982</v>
      </c>
      <c r="B3469" t="s">
        <v>9592</v>
      </c>
      <c r="C3469" t="str">
        <f t="shared" si="108"/>
        <v>PRPitangueiras</v>
      </c>
      <c r="D3469" s="11">
        <f>IF(A3469=A3468,'Cargos x vlr'!$G$4,'Cargos x vlr'!$F$4)</f>
        <v>200</v>
      </c>
      <c r="E3469" s="11">
        <f>IF(A3469=A3468,'Cargos x vlr'!$G$5,'Cargos x vlr'!$F$5)</f>
        <v>200</v>
      </c>
      <c r="F3469" s="11" t="str">
        <f t="shared" si="109"/>
        <v>Interior</v>
      </c>
    </row>
    <row r="3470" spans="1:6" x14ac:dyDescent="0.25">
      <c r="A3470" s="2" t="s">
        <v>10982</v>
      </c>
      <c r="B3470" t="s">
        <v>9598</v>
      </c>
      <c r="C3470" t="str">
        <f t="shared" si="108"/>
        <v>PRPlanaltina do Paraná</v>
      </c>
      <c r="D3470" s="11">
        <f>IF(A3470=A3469,'Cargos x vlr'!$G$4,'Cargos x vlr'!$F$4)</f>
        <v>200</v>
      </c>
      <c r="E3470" s="11">
        <f>IF(A3470=A3469,'Cargos x vlr'!$G$5,'Cargos x vlr'!$F$5)</f>
        <v>200</v>
      </c>
      <c r="F3470" s="11" t="str">
        <f t="shared" si="109"/>
        <v>Interior</v>
      </c>
    </row>
    <row r="3471" spans="1:6" x14ac:dyDescent="0.25">
      <c r="A3471" s="2" t="s">
        <v>10982</v>
      </c>
      <c r="B3471" t="s">
        <v>9603</v>
      </c>
      <c r="C3471" t="str">
        <f t="shared" si="108"/>
        <v>PRPlanalto</v>
      </c>
      <c r="D3471" s="11">
        <f>IF(A3471=A3470,'Cargos x vlr'!$G$4,'Cargos x vlr'!$F$4)</f>
        <v>200</v>
      </c>
      <c r="E3471" s="11">
        <f>IF(A3471=A3470,'Cargos x vlr'!$G$5,'Cargos x vlr'!$F$5)</f>
        <v>200</v>
      </c>
      <c r="F3471" s="11" t="str">
        <f t="shared" si="109"/>
        <v>Interior</v>
      </c>
    </row>
    <row r="3472" spans="1:6" x14ac:dyDescent="0.25">
      <c r="A3472" s="2" t="s">
        <v>10982</v>
      </c>
      <c r="B3472" t="s">
        <v>9609</v>
      </c>
      <c r="C3472" t="str">
        <f t="shared" si="108"/>
        <v>PRPonta Grossa</v>
      </c>
      <c r="D3472" s="11">
        <f>IF(A3472=A3471,'Cargos x vlr'!$G$4,'Cargos x vlr'!$F$4)</f>
        <v>200</v>
      </c>
      <c r="E3472" s="11">
        <f>IF(A3472=A3471,'Cargos x vlr'!$G$5,'Cargos x vlr'!$F$5)</f>
        <v>200</v>
      </c>
      <c r="F3472" s="11" t="str">
        <f t="shared" si="109"/>
        <v>Interior</v>
      </c>
    </row>
    <row r="3473" spans="1:6" x14ac:dyDescent="0.25">
      <c r="A3473" s="2" t="s">
        <v>10982</v>
      </c>
      <c r="B3473" t="s">
        <v>9615</v>
      </c>
      <c r="C3473" t="str">
        <f t="shared" si="108"/>
        <v>PRPontal do Paraná</v>
      </c>
      <c r="D3473" s="11">
        <f>IF(A3473=A3472,'Cargos x vlr'!$G$4,'Cargos x vlr'!$F$4)</f>
        <v>200</v>
      </c>
      <c r="E3473" s="11">
        <f>IF(A3473=A3472,'Cargos x vlr'!$G$5,'Cargos x vlr'!$F$5)</f>
        <v>200</v>
      </c>
      <c r="F3473" s="11" t="str">
        <f t="shared" si="109"/>
        <v>Interior</v>
      </c>
    </row>
    <row r="3474" spans="1:6" x14ac:dyDescent="0.25">
      <c r="A3474" s="2" t="s">
        <v>10982</v>
      </c>
      <c r="B3474" t="s">
        <v>9620</v>
      </c>
      <c r="C3474" t="str">
        <f t="shared" si="108"/>
        <v>PRPorecatu</v>
      </c>
      <c r="D3474" s="11">
        <f>IF(A3474=A3473,'Cargos x vlr'!$G$4,'Cargos x vlr'!$F$4)</f>
        <v>200</v>
      </c>
      <c r="E3474" s="11">
        <f>IF(A3474=A3473,'Cargos x vlr'!$G$5,'Cargos x vlr'!$F$5)</f>
        <v>200</v>
      </c>
      <c r="F3474" s="11" t="str">
        <f t="shared" si="109"/>
        <v>Interior</v>
      </c>
    </row>
    <row r="3475" spans="1:6" x14ac:dyDescent="0.25">
      <c r="A3475" s="2" t="s">
        <v>10982</v>
      </c>
      <c r="B3475" t="s">
        <v>9626</v>
      </c>
      <c r="C3475" t="str">
        <f t="shared" si="108"/>
        <v>PRPorto Amazonas</v>
      </c>
      <c r="D3475" s="11">
        <f>IF(A3475=A3474,'Cargos x vlr'!$G$4,'Cargos x vlr'!$F$4)</f>
        <v>200</v>
      </c>
      <c r="E3475" s="11">
        <f>IF(A3475=A3474,'Cargos x vlr'!$G$5,'Cargos x vlr'!$F$5)</f>
        <v>200</v>
      </c>
      <c r="F3475" s="11" t="str">
        <f t="shared" si="109"/>
        <v>Interior</v>
      </c>
    </row>
    <row r="3476" spans="1:6" x14ac:dyDescent="0.25">
      <c r="A3476" s="2" t="s">
        <v>10982</v>
      </c>
      <c r="B3476" t="s">
        <v>9632</v>
      </c>
      <c r="C3476" t="str">
        <f t="shared" si="108"/>
        <v>PRPorto Barreiro</v>
      </c>
      <c r="D3476" s="11">
        <f>IF(A3476=A3475,'Cargos x vlr'!$G$4,'Cargos x vlr'!$F$4)</f>
        <v>200</v>
      </c>
      <c r="E3476" s="11">
        <f>IF(A3476=A3475,'Cargos x vlr'!$G$5,'Cargos x vlr'!$F$5)</f>
        <v>200</v>
      </c>
      <c r="F3476" s="11" t="str">
        <f t="shared" si="109"/>
        <v>Interior</v>
      </c>
    </row>
    <row r="3477" spans="1:6" x14ac:dyDescent="0.25">
      <c r="A3477" s="2" t="s">
        <v>10982</v>
      </c>
      <c r="B3477" t="s">
        <v>9637</v>
      </c>
      <c r="C3477" t="str">
        <f t="shared" si="108"/>
        <v>PRPorto Rico</v>
      </c>
      <c r="D3477" s="11">
        <f>IF(A3477=A3476,'Cargos x vlr'!$G$4,'Cargos x vlr'!$F$4)</f>
        <v>200</v>
      </c>
      <c r="E3477" s="11">
        <f>IF(A3477=A3476,'Cargos x vlr'!$G$5,'Cargos x vlr'!$F$5)</f>
        <v>200</v>
      </c>
      <c r="F3477" s="11" t="str">
        <f t="shared" si="109"/>
        <v>Interior</v>
      </c>
    </row>
    <row r="3478" spans="1:6" x14ac:dyDescent="0.25">
      <c r="A3478" s="2" t="s">
        <v>10982</v>
      </c>
      <c r="B3478" t="s">
        <v>9643</v>
      </c>
      <c r="C3478" t="str">
        <f t="shared" si="108"/>
        <v>PRPorto Vitória</v>
      </c>
      <c r="D3478" s="11">
        <f>IF(A3478=A3477,'Cargos x vlr'!$G$4,'Cargos x vlr'!$F$4)</f>
        <v>200</v>
      </c>
      <c r="E3478" s="11">
        <f>IF(A3478=A3477,'Cargos x vlr'!$G$5,'Cargos x vlr'!$F$5)</f>
        <v>200</v>
      </c>
      <c r="F3478" s="11" t="str">
        <f t="shared" si="109"/>
        <v>Interior</v>
      </c>
    </row>
    <row r="3479" spans="1:6" x14ac:dyDescent="0.25">
      <c r="A3479" s="2" t="s">
        <v>10982</v>
      </c>
      <c r="B3479" t="s">
        <v>9649</v>
      </c>
      <c r="C3479" t="str">
        <f t="shared" si="108"/>
        <v>PRPrado Ferreira</v>
      </c>
      <c r="D3479" s="11">
        <f>IF(A3479=A3478,'Cargos x vlr'!$G$4,'Cargos x vlr'!$F$4)</f>
        <v>200</v>
      </c>
      <c r="E3479" s="11">
        <f>IF(A3479=A3478,'Cargos x vlr'!$G$5,'Cargos x vlr'!$F$5)</f>
        <v>200</v>
      </c>
      <c r="F3479" s="11" t="str">
        <f t="shared" si="109"/>
        <v>Interior</v>
      </c>
    </row>
    <row r="3480" spans="1:6" x14ac:dyDescent="0.25">
      <c r="A3480" s="2" t="s">
        <v>10982</v>
      </c>
      <c r="B3480" t="s">
        <v>9655</v>
      </c>
      <c r="C3480" t="str">
        <f t="shared" si="108"/>
        <v>PRPranchita</v>
      </c>
      <c r="D3480" s="11">
        <f>IF(A3480=A3479,'Cargos x vlr'!$G$4,'Cargos x vlr'!$F$4)</f>
        <v>200</v>
      </c>
      <c r="E3480" s="11">
        <f>IF(A3480=A3479,'Cargos x vlr'!$G$5,'Cargos x vlr'!$F$5)</f>
        <v>200</v>
      </c>
      <c r="F3480" s="11" t="str">
        <f t="shared" si="109"/>
        <v>Interior</v>
      </c>
    </row>
    <row r="3481" spans="1:6" x14ac:dyDescent="0.25">
      <c r="A3481" s="2" t="s">
        <v>10982</v>
      </c>
      <c r="B3481" t="s">
        <v>9156</v>
      </c>
      <c r="C3481" t="str">
        <f t="shared" si="108"/>
        <v>PRPresidente Castelo Branco</v>
      </c>
      <c r="D3481" s="11">
        <f>IF(A3481=A3480,'Cargos x vlr'!$G$4,'Cargos x vlr'!$F$4)</f>
        <v>200</v>
      </c>
      <c r="E3481" s="11">
        <f>IF(A3481=A3480,'Cargos x vlr'!$G$5,'Cargos x vlr'!$F$5)</f>
        <v>200</v>
      </c>
      <c r="F3481" s="11" t="str">
        <f t="shared" si="109"/>
        <v>Interior</v>
      </c>
    </row>
    <row r="3482" spans="1:6" x14ac:dyDescent="0.25">
      <c r="A3482" s="2" t="s">
        <v>10982</v>
      </c>
      <c r="B3482" t="s">
        <v>9665</v>
      </c>
      <c r="C3482" t="str">
        <f t="shared" si="108"/>
        <v>PRPrimeiro de Maio</v>
      </c>
      <c r="D3482" s="11">
        <f>IF(A3482=A3481,'Cargos x vlr'!$G$4,'Cargos x vlr'!$F$4)</f>
        <v>200</v>
      </c>
      <c r="E3482" s="11">
        <f>IF(A3482=A3481,'Cargos x vlr'!$G$5,'Cargos x vlr'!$F$5)</f>
        <v>200</v>
      </c>
      <c r="F3482" s="11" t="str">
        <f t="shared" si="109"/>
        <v>Interior</v>
      </c>
    </row>
    <row r="3483" spans="1:6" x14ac:dyDescent="0.25">
      <c r="A3483" s="2" t="s">
        <v>10982</v>
      </c>
      <c r="B3483" t="s">
        <v>9670</v>
      </c>
      <c r="C3483" t="str">
        <f t="shared" si="108"/>
        <v>PRPrudentópolis</v>
      </c>
      <c r="D3483" s="11">
        <f>IF(A3483=A3482,'Cargos x vlr'!$G$4,'Cargos x vlr'!$F$4)</f>
        <v>200</v>
      </c>
      <c r="E3483" s="11">
        <f>IF(A3483=A3482,'Cargos x vlr'!$G$5,'Cargos x vlr'!$F$5)</f>
        <v>200</v>
      </c>
      <c r="F3483" s="11" t="str">
        <f t="shared" si="109"/>
        <v>Interior</v>
      </c>
    </row>
    <row r="3484" spans="1:6" x14ac:dyDescent="0.25">
      <c r="A3484" s="2" t="s">
        <v>10982</v>
      </c>
      <c r="B3484" t="s">
        <v>9676</v>
      </c>
      <c r="C3484" t="str">
        <f t="shared" si="108"/>
        <v>PRQuarto Centenário</v>
      </c>
      <c r="D3484" s="11">
        <f>IF(A3484=A3483,'Cargos x vlr'!$G$4,'Cargos x vlr'!$F$4)</f>
        <v>200</v>
      </c>
      <c r="E3484" s="11">
        <f>IF(A3484=A3483,'Cargos x vlr'!$G$5,'Cargos x vlr'!$F$5)</f>
        <v>200</v>
      </c>
      <c r="F3484" s="11" t="str">
        <f t="shared" si="109"/>
        <v>Interior</v>
      </c>
    </row>
    <row r="3485" spans="1:6" x14ac:dyDescent="0.25">
      <c r="A3485" s="2" t="s">
        <v>10982</v>
      </c>
      <c r="B3485" t="s">
        <v>9682</v>
      </c>
      <c r="C3485" t="str">
        <f t="shared" si="108"/>
        <v>PRQuatiguá</v>
      </c>
      <c r="D3485" s="11">
        <f>IF(A3485=A3484,'Cargos x vlr'!$G$4,'Cargos x vlr'!$F$4)</f>
        <v>200</v>
      </c>
      <c r="E3485" s="11">
        <f>IF(A3485=A3484,'Cargos x vlr'!$G$5,'Cargos x vlr'!$F$5)</f>
        <v>200</v>
      </c>
      <c r="F3485" s="11" t="str">
        <f t="shared" si="109"/>
        <v>Interior</v>
      </c>
    </row>
    <row r="3486" spans="1:6" x14ac:dyDescent="0.25">
      <c r="A3486" s="2" t="s">
        <v>10982</v>
      </c>
      <c r="B3486" t="s">
        <v>9688</v>
      </c>
      <c r="C3486" t="str">
        <f t="shared" si="108"/>
        <v>PRQuatro Barras</v>
      </c>
      <c r="D3486" s="11">
        <f>IF(A3486=A3485,'Cargos x vlr'!$G$4,'Cargos x vlr'!$F$4)</f>
        <v>200</v>
      </c>
      <c r="E3486" s="11">
        <f>IF(A3486=A3485,'Cargos x vlr'!$G$5,'Cargos x vlr'!$F$5)</f>
        <v>200</v>
      </c>
      <c r="F3486" s="11" t="str">
        <f t="shared" si="109"/>
        <v>Interior</v>
      </c>
    </row>
    <row r="3487" spans="1:6" x14ac:dyDescent="0.25">
      <c r="A3487" s="2" t="s">
        <v>10982</v>
      </c>
      <c r="B3487" t="s">
        <v>9693</v>
      </c>
      <c r="C3487" t="str">
        <f t="shared" si="108"/>
        <v>PRQuatro Pontes</v>
      </c>
      <c r="D3487" s="11">
        <f>IF(A3487=A3486,'Cargos x vlr'!$G$4,'Cargos x vlr'!$F$4)</f>
        <v>200</v>
      </c>
      <c r="E3487" s="11">
        <f>IF(A3487=A3486,'Cargos x vlr'!$G$5,'Cargos x vlr'!$F$5)</f>
        <v>200</v>
      </c>
      <c r="F3487" s="11" t="str">
        <f t="shared" si="109"/>
        <v>Interior</v>
      </c>
    </row>
    <row r="3488" spans="1:6" x14ac:dyDescent="0.25">
      <c r="A3488" s="2" t="s">
        <v>10982</v>
      </c>
      <c r="B3488" t="s">
        <v>9699</v>
      </c>
      <c r="C3488" t="str">
        <f t="shared" si="108"/>
        <v>PRQuedas do Iguaçu</v>
      </c>
      <c r="D3488" s="11">
        <f>IF(A3488=A3487,'Cargos x vlr'!$G$4,'Cargos x vlr'!$F$4)</f>
        <v>200</v>
      </c>
      <c r="E3488" s="11">
        <f>IF(A3488=A3487,'Cargos x vlr'!$G$5,'Cargos x vlr'!$F$5)</f>
        <v>200</v>
      </c>
      <c r="F3488" s="11" t="str">
        <f t="shared" si="109"/>
        <v>Interior</v>
      </c>
    </row>
    <row r="3489" spans="1:6" x14ac:dyDescent="0.25">
      <c r="A3489" s="2" t="s">
        <v>10982</v>
      </c>
      <c r="B3489" t="s">
        <v>9705</v>
      </c>
      <c r="C3489" t="str">
        <f t="shared" si="108"/>
        <v>PRQuerência do Norte</v>
      </c>
      <c r="D3489" s="11">
        <f>IF(A3489=A3488,'Cargos x vlr'!$G$4,'Cargos x vlr'!$F$4)</f>
        <v>200</v>
      </c>
      <c r="E3489" s="11">
        <f>IF(A3489=A3488,'Cargos x vlr'!$G$5,'Cargos x vlr'!$F$5)</f>
        <v>200</v>
      </c>
      <c r="F3489" s="11" t="str">
        <f t="shared" si="109"/>
        <v>Interior</v>
      </c>
    </row>
    <row r="3490" spans="1:6" x14ac:dyDescent="0.25">
      <c r="A3490" s="2" t="s">
        <v>10982</v>
      </c>
      <c r="B3490" t="s">
        <v>9711</v>
      </c>
      <c r="C3490" t="str">
        <f t="shared" si="108"/>
        <v>PRQuinta do Sol</v>
      </c>
      <c r="D3490" s="11">
        <f>IF(A3490=A3489,'Cargos x vlr'!$G$4,'Cargos x vlr'!$F$4)</f>
        <v>200</v>
      </c>
      <c r="E3490" s="11">
        <f>IF(A3490=A3489,'Cargos x vlr'!$G$5,'Cargos x vlr'!$F$5)</f>
        <v>200</v>
      </c>
      <c r="F3490" s="11" t="str">
        <f t="shared" si="109"/>
        <v>Interior</v>
      </c>
    </row>
    <row r="3491" spans="1:6" x14ac:dyDescent="0.25">
      <c r="A3491" s="2" t="s">
        <v>10982</v>
      </c>
      <c r="B3491" t="s">
        <v>9717</v>
      </c>
      <c r="C3491" t="str">
        <f t="shared" si="108"/>
        <v>PRQuitandinha</v>
      </c>
      <c r="D3491" s="11">
        <f>IF(A3491=A3490,'Cargos x vlr'!$G$4,'Cargos x vlr'!$F$4)</f>
        <v>200</v>
      </c>
      <c r="E3491" s="11">
        <f>IF(A3491=A3490,'Cargos x vlr'!$G$5,'Cargos x vlr'!$F$5)</f>
        <v>200</v>
      </c>
      <c r="F3491" s="11" t="str">
        <f t="shared" si="109"/>
        <v>Interior</v>
      </c>
    </row>
    <row r="3492" spans="1:6" x14ac:dyDescent="0.25">
      <c r="A3492" s="2" t="s">
        <v>10982</v>
      </c>
      <c r="B3492" t="s">
        <v>9722</v>
      </c>
      <c r="C3492" t="str">
        <f t="shared" si="108"/>
        <v>PRRamilândia</v>
      </c>
      <c r="D3492" s="11">
        <f>IF(A3492=A3491,'Cargos x vlr'!$G$4,'Cargos x vlr'!$F$4)</f>
        <v>200</v>
      </c>
      <c r="E3492" s="11">
        <f>IF(A3492=A3491,'Cargos x vlr'!$G$5,'Cargos x vlr'!$F$5)</f>
        <v>200</v>
      </c>
      <c r="F3492" s="11" t="str">
        <f t="shared" si="109"/>
        <v>Interior</v>
      </c>
    </row>
    <row r="3493" spans="1:6" x14ac:dyDescent="0.25">
      <c r="A3493" s="2" t="s">
        <v>10982</v>
      </c>
      <c r="B3493" t="s">
        <v>9727</v>
      </c>
      <c r="C3493" t="str">
        <f t="shared" si="108"/>
        <v>PRRancho Alegre</v>
      </c>
      <c r="D3493" s="11">
        <f>IF(A3493=A3492,'Cargos x vlr'!$G$4,'Cargos x vlr'!$F$4)</f>
        <v>200</v>
      </c>
      <c r="E3493" s="11">
        <f>IF(A3493=A3492,'Cargos x vlr'!$G$5,'Cargos x vlr'!$F$5)</f>
        <v>200</v>
      </c>
      <c r="F3493" s="11" t="str">
        <f t="shared" si="109"/>
        <v>Interior</v>
      </c>
    </row>
    <row r="3494" spans="1:6" x14ac:dyDescent="0.25">
      <c r="A3494" s="2" t="s">
        <v>10982</v>
      </c>
      <c r="B3494" t="s">
        <v>9732</v>
      </c>
      <c r="C3494" t="str">
        <f t="shared" si="108"/>
        <v>PRRancho Alegre d'Oeste</v>
      </c>
      <c r="D3494" s="11">
        <f>IF(A3494=A3493,'Cargos x vlr'!$G$4,'Cargos x vlr'!$F$4)</f>
        <v>200</v>
      </c>
      <c r="E3494" s="11">
        <f>IF(A3494=A3493,'Cargos x vlr'!$G$5,'Cargos x vlr'!$F$5)</f>
        <v>200</v>
      </c>
      <c r="F3494" s="11" t="str">
        <f t="shared" si="109"/>
        <v>Interior</v>
      </c>
    </row>
    <row r="3495" spans="1:6" x14ac:dyDescent="0.25">
      <c r="A3495" s="2" t="s">
        <v>10982</v>
      </c>
      <c r="B3495" t="s">
        <v>9737</v>
      </c>
      <c r="C3495" t="str">
        <f t="shared" si="108"/>
        <v>PRRealeza</v>
      </c>
      <c r="D3495" s="11">
        <f>IF(A3495=A3494,'Cargos x vlr'!$G$4,'Cargos x vlr'!$F$4)</f>
        <v>200</v>
      </c>
      <c r="E3495" s="11">
        <f>IF(A3495=A3494,'Cargos x vlr'!$G$5,'Cargos x vlr'!$F$5)</f>
        <v>200</v>
      </c>
      <c r="F3495" s="11" t="str">
        <f t="shared" si="109"/>
        <v>Interior</v>
      </c>
    </row>
    <row r="3496" spans="1:6" x14ac:dyDescent="0.25">
      <c r="A3496" s="2" t="s">
        <v>10982</v>
      </c>
      <c r="B3496" t="s">
        <v>9742</v>
      </c>
      <c r="C3496" t="str">
        <f t="shared" si="108"/>
        <v>PRRebouças</v>
      </c>
      <c r="D3496" s="11">
        <f>IF(A3496=A3495,'Cargos x vlr'!$G$4,'Cargos x vlr'!$F$4)</f>
        <v>200</v>
      </c>
      <c r="E3496" s="11">
        <f>IF(A3496=A3495,'Cargos x vlr'!$G$5,'Cargos x vlr'!$F$5)</f>
        <v>200</v>
      </c>
      <c r="F3496" s="11" t="str">
        <f t="shared" si="109"/>
        <v>Interior</v>
      </c>
    </row>
    <row r="3497" spans="1:6" x14ac:dyDescent="0.25">
      <c r="A3497" s="2" t="s">
        <v>10982</v>
      </c>
      <c r="B3497" t="s">
        <v>9747</v>
      </c>
      <c r="C3497" t="str">
        <f t="shared" si="108"/>
        <v>PRRenascença</v>
      </c>
      <c r="D3497" s="11">
        <f>IF(A3497=A3496,'Cargos x vlr'!$G$4,'Cargos x vlr'!$F$4)</f>
        <v>200</v>
      </c>
      <c r="E3497" s="11">
        <f>IF(A3497=A3496,'Cargos x vlr'!$G$5,'Cargos x vlr'!$F$5)</f>
        <v>200</v>
      </c>
      <c r="F3497" s="11" t="str">
        <f t="shared" si="109"/>
        <v>Interior</v>
      </c>
    </row>
    <row r="3498" spans="1:6" x14ac:dyDescent="0.25">
      <c r="A3498" s="2" t="s">
        <v>10982</v>
      </c>
      <c r="B3498" t="s">
        <v>9752</v>
      </c>
      <c r="C3498" t="str">
        <f t="shared" si="108"/>
        <v>PRReserva</v>
      </c>
      <c r="D3498" s="11">
        <f>IF(A3498=A3497,'Cargos x vlr'!$G$4,'Cargos x vlr'!$F$4)</f>
        <v>200</v>
      </c>
      <c r="E3498" s="11">
        <f>IF(A3498=A3497,'Cargos x vlr'!$G$5,'Cargos x vlr'!$F$5)</f>
        <v>200</v>
      </c>
      <c r="F3498" s="11" t="str">
        <f t="shared" si="109"/>
        <v>Interior</v>
      </c>
    </row>
    <row r="3499" spans="1:6" x14ac:dyDescent="0.25">
      <c r="A3499" s="2" t="s">
        <v>10982</v>
      </c>
      <c r="B3499" t="s">
        <v>9757</v>
      </c>
      <c r="C3499" t="str">
        <f t="shared" si="108"/>
        <v>PRReserva do Iguaçu</v>
      </c>
      <c r="D3499" s="11">
        <f>IF(A3499=A3498,'Cargos x vlr'!$G$4,'Cargos x vlr'!$F$4)</f>
        <v>200</v>
      </c>
      <c r="E3499" s="11">
        <f>IF(A3499=A3498,'Cargos x vlr'!$G$5,'Cargos x vlr'!$F$5)</f>
        <v>200</v>
      </c>
      <c r="F3499" s="11" t="str">
        <f t="shared" si="109"/>
        <v>Interior</v>
      </c>
    </row>
    <row r="3500" spans="1:6" x14ac:dyDescent="0.25">
      <c r="A3500" s="2" t="s">
        <v>10982</v>
      </c>
      <c r="B3500" t="s">
        <v>9762</v>
      </c>
      <c r="C3500" t="str">
        <f t="shared" si="108"/>
        <v>PRRibeirão Claro</v>
      </c>
      <c r="D3500" s="11">
        <f>IF(A3500=A3499,'Cargos x vlr'!$G$4,'Cargos x vlr'!$F$4)</f>
        <v>200</v>
      </c>
      <c r="E3500" s="11">
        <f>IF(A3500=A3499,'Cargos x vlr'!$G$5,'Cargos x vlr'!$F$5)</f>
        <v>200</v>
      </c>
      <c r="F3500" s="11" t="str">
        <f t="shared" si="109"/>
        <v>Interior</v>
      </c>
    </row>
    <row r="3501" spans="1:6" x14ac:dyDescent="0.25">
      <c r="A3501" s="2" t="s">
        <v>10982</v>
      </c>
      <c r="B3501" t="s">
        <v>9767</v>
      </c>
      <c r="C3501" t="str">
        <f t="shared" si="108"/>
        <v>PRRibeirão do Pinhal</v>
      </c>
      <c r="D3501" s="11">
        <f>IF(A3501=A3500,'Cargos x vlr'!$G$4,'Cargos x vlr'!$F$4)</f>
        <v>200</v>
      </c>
      <c r="E3501" s="11">
        <f>IF(A3501=A3500,'Cargos x vlr'!$G$5,'Cargos x vlr'!$F$5)</f>
        <v>200</v>
      </c>
      <c r="F3501" s="11" t="str">
        <f t="shared" si="109"/>
        <v>Interior</v>
      </c>
    </row>
    <row r="3502" spans="1:6" x14ac:dyDescent="0.25">
      <c r="A3502" s="2" t="s">
        <v>10982</v>
      </c>
      <c r="B3502" t="s">
        <v>9771</v>
      </c>
      <c r="C3502" t="str">
        <f t="shared" si="108"/>
        <v>PRRio Azul</v>
      </c>
      <c r="D3502" s="11">
        <f>IF(A3502=A3501,'Cargos x vlr'!$G$4,'Cargos x vlr'!$F$4)</f>
        <v>200</v>
      </c>
      <c r="E3502" s="11">
        <f>IF(A3502=A3501,'Cargos x vlr'!$G$5,'Cargos x vlr'!$F$5)</f>
        <v>200</v>
      </c>
      <c r="F3502" s="11" t="str">
        <f t="shared" si="109"/>
        <v>Interior</v>
      </c>
    </row>
    <row r="3503" spans="1:6" x14ac:dyDescent="0.25">
      <c r="A3503" s="2" t="s">
        <v>10982</v>
      </c>
      <c r="B3503" t="s">
        <v>9776</v>
      </c>
      <c r="C3503" t="str">
        <f t="shared" si="108"/>
        <v>PRRio Bom</v>
      </c>
      <c r="D3503" s="11">
        <f>IF(A3503=A3502,'Cargos x vlr'!$G$4,'Cargos x vlr'!$F$4)</f>
        <v>200</v>
      </c>
      <c r="E3503" s="11">
        <f>IF(A3503=A3502,'Cargos x vlr'!$G$5,'Cargos x vlr'!$F$5)</f>
        <v>200</v>
      </c>
      <c r="F3503" s="11" t="str">
        <f t="shared" si="109"/>
        <v>Interior</v>
      </c>
    </row>
    <row r="3504" spans="1:6" x14ac:dyDescent="0.25">
      <c r="A3504" s="2" t="s">
        <v>10982</v>
      </c>
      <c r="B3504" t="s">
        <v>9781</v>
      </c>
      <c r="C3504" t="str">
        <f t="shared" si="108"/>
        <v>PRRio Bonito do Iguaçu</v>
      </c>
      <c r="D3504" s="11">
        <f>IF(A3504=A3503,'Cargos x vlr'!$G$4,'Cargos x vlr'!$F$4)</f>
        <v>200</v>
      </c>
      <c r="E3504" s="11">
        <f>IF(A3504=A3503,'Cargos x vlr'!$G$5,'Cargos x vlr'!$F$5)</f>
        <v>200</v>
      </c>
      <c r="F3504" s="11" t="str">
        <f t="shared" si="109"/>
        <v>Interior</v>
      </c>
    </row>
    <row r="3505" spans="1:6" x14ac:dyDescent="0.25">
      <c r="A3505" s="2" t="s">
        <v>10982</v>
      </c>
      <c r="B3505" t="s">
        <v>9786</v>
      </c>
      <c r="C3505" t="str">
        <f t="shared" si="108"/>
        <v>PRRio Branco do Ivaí</v>
      </c>
      <c r="D3505" s="11">
        <f>IF(A3505=A3504,'Cargos x vlr'!$G$4,'Cargos x vlr'!$F$4)</f>
        <v>200</v>
      </c>
      <c r="E3505" s="11">
        <f>IF(A3505=A3504,'Cargos x vlr'!$G$5,'Cargos x vlr'!$F$5)</f>
        <v>200</v>
      </c>
      <c r="F3505" s="11" t="str">
        <f t="shared" si="109"/>
        <v>Interior</v>
      </c>
    </row>
    <row r="3506" spans="1:6" x14ac:dyDescent="0.25">
      <c r="A3506" s="2" t="s">
        <v>10982</v>
      </c>
      <c r="B3506" t="s">
        <v>9791</v>
      </c>
      <c r="C3506" t="str">
        <f t="shared" si="108"/>
        <v>PRRio Branco do Sul</v>
      </c>
      <c r="D3506" s="11">
        <f>IF(A3506=A3505,'Cargos x vlr'!$G$4,'Cargos x vlr'!$F$4)</f>
        <v>200</v>
      </c>
      <c r="E3506" s="11">
        <f>IF(A3506=A3505,'Cargos x vlr'!$G$5,'Cargos x vlr'!$F$5)</f>
        <v>200</v>
      </c>
      <c r="F3506" s="11" t="str">
        <f t="shared" si="109"/>
        <v>Interior</v>
      </c>
    </row>
    <row r="3507" spans="1:6" x14ac:dyDescent="0.25">
      <c r="A3507" s="2" t="s">
        <v>10982</v>
      </c>
      <c r="B3507" t="s">
        <v>7205</v>
      </c>
      <c r="C3507" t="str">
        <f t="shared" si="108"/>
        <v>PRRio Negro</v>
      </c>
      <c r="D3507" s="11">
        <f>IF(A3507=A3506,'Cargos x vlr'!$G$4,'Cargos x vlr'!$F$4)</f>
        <v>200</v>
      </c>
      <c r="E3507" s="11">
        <f>IF(A3507=A3506,'Cargos x vlr'!$G$5,'Cargos x vlr'!$F$5)</f>
        <v>200</v>
      </c>
      <c r="F3507" s="11" t="str">
        <f t="shared" si="109"/>
        <v>Interior</v>
      </c>
    </row>
    <row r="3508" spans="1:6" x14ac:dyDescent="0.25">
      <c r="A3508" s="2" t="s">
        <v>10982</v>
      </c>
      <c r="B3508" t="s">
        <v>9800</v>
      </c>
      <c r="C3508" t="str">
        <f t="shared" si="108"/>
        <v>PRRolândia</v>
      </c>
      <c r="D3508" s="11">
        <f>IF(A3508=A3507,'Cargos x vlr'!$G$4,'Cargos x vlr'!$F$4)</f>
        <v>200</v>
      </c>
      <c r="E3508" s="11">
        <f>IF(A3508=A3507,'Cargos x vlr'!$G$5,'Cargos x vlr'!$F$5)</f>
        <v>200</v>
      </c>
      <c r="F3508" s="11" t="str">
        <f t="shared" si="109"/>
        <v>Interior</v>
      </c>
    </row>
    <row r="3509" spans="1:6" x14ac:dyDescent="0.25">
      <c r="A3509" s="2" t="s">
        <v>10982</v>
      </c>
      <c r="B3509" t="s">
        <v>9804</v>
      </c>
      <c r="C3509" t="str">
        <f t="shared" si="108"/>
        <v>PRRoncador</v>
      </c>
      <c r="D3509" s="11">
        <f>IF(A3509=A3508,'Cargos x vlr'!$G$4,'Cargos x vlr'!$F$4)</f>
        <v>200</v>
      </c>
      <c r="E3509" s="11">
        <f>IF(A3509=A3508,'Cargos x vlr'!$G$5,'Cargos x vlr'!$F$5)</f>
        <v>200</v>
      </c>
      <c r="F3509" s="11" t="str">
        <f t="shared" si="109"/>
        <v>Interior</v>
      </c>
    </row>
    <row r="3510" spans="1:6" x14ac:dyDescent="0.25">
      <c r="A3510" s="2" t="s">
        <v>10982</v>
      </c>
      <c r="B3510" t="s">
        <v>9809</v>
      </c>
      <c r="C3510" t="str">
        <f t="shared" si="108"/>
        <v>PRRondon</v>
      </c>
      <c r="D3510" s="11">
        <f>IF(A3510=A3509,'Cargos x vlr'!$G$4,'Cargos x vlr'!$F$4)</f>
        <v>200</v>
      </c>
      <c r="E3510" s="11">
        <f>IF(A3510=A3509,'Cargos x vlr'!$G$5,'Cargos x vlr'!$F$5)</f>
        <v>200</v>
      </c>
      <c r="F3510" s="11" t="str">
        <f t="shared" si="109"/>
        <v>Interior</v>
      </c>
    </row>
    <row r="3511" spans="1:6" x14ac:dyDescent="0.25">
      <c r="A3511" s="2" t="s">
        <v>10982</v>
      </c>
      <c r="B3511" t="s">
        <v>9814</v>
      </c>
      <c r="C3511" t="str">
        <f t="shared" si="108"/>
        <v>PRRosário do Ivaí</v>
      </c>
      <c r="D3511" s="11">
        <f>IF(A3511=A3510,'Cargos x vlr'!$G$4,'Cargos x vlr'!$F$4)</f>
        <v>200</v>
      </c>
      <c r="E3511" s="11">
        <f>IF(A3511=A3510,'Cargos x vlr'!$G$5,'Cargos x vlr'!$F$5)</f>
        <v>200</v>
      </c>
      <c r="F3511" s="11" t="str">
        <f t="shared" si="109"/>
        <v>Interior</v>
      </c>
    </row>
    <row r="3512" spans="1:6" x14ac:dyDescent="0.25">
      <c r="A3512" s="2" t="s">
        <v>10982</v>
      </c>
      <c r="B3512" t="s">
        <v>9818</v>
      </c>
      <c r="C3512" t="str">
        <f t="shared" si="108"/>
        <v>PRSabáudia</v>
      </c>
      <c r="D3512" s="11">
        <f>IF(A3512=A3511,'Cargos x vlr'!$G$4,'Cargos x vlr'!$F$4)</f>
        <v>200</v>
      </c>
      <c r="E3512" s="11">
        <f>IF(A3512=A3511,'Cargos x vlr'!$G$5,'Cargos x vlr'!$F$5)</f>
        <v>200</v>
      </c>
      <c r="F3512" s="11" t="str">
        <f t="shared" si="109"/>
        <v>Interior</v>
      </c>
    </row>
    <row r="3513" spans="1:6" x14ac:dyDescent="0.25">
      <c r="A3513" s="2" t="s">
        <v>10982</v>
      </c>
      <c r="B3513" t="s">
        <v>9823</v>
      </c>
      <c r="C3513" t="str">
        <f t="shared" si="108"/>
        <v>PRSalgado Filho</v>
      </c>
      <c r="D3513" s="11">
        <f>IF(A3513=A3512,'Cargos x vlr'!$G$4,'Cargos x vlr'!$F$4)</f>
        <v>200</v>
      </c>
      <c r="E3513" s="11">
        <f>IF(A3513=A3512,'Cargos x vlr'!$G$5,'Cargos x vlr'!$F$5)</f>
        <v>200</v>
      </c>
      <c r="F3513" s="11" t="str">
        <f t="shared" si="109"/>
        <v>Interior</v>
      </c>
    </row>
    <row r="3514" spans="1:6" x14ac:dyDescent="0.25">
      <c r="A3514" s="2" t="s">
        <v>10982</v>
      </c>
      <c r="B3514" t="s">
        <v>9828</v>
      </c>
      <c r="C3514" t="str">
        <f t="shared" si="108"/>
        <v>PRSalto do Itararé</v>
      </c>
      <c r="D3514" s="11">
        <f>IF(A3514=A3513,'Cargos x vlr'!$G$4,'Cargos x vlr'!$F$4)</f>
        <v>200</v>
      </c>
      <c r="E3514" s="11">
        <f>IF(A3514=A3513,'Cargos x vlr'!$G$5,'Cargos x vlr'!$F$5)</f>
        <v>200</v>
      </c>
      <c r="F3514" s="11" t="str">
        <f t="shared" si="109"/>
        <v>Interior</v>
      </c>
    </row>
    <row r="3515" spans="1:6" x14ac:dyDescent="0.25">
      <c r="A3515" s="2" t="s">
        <v>10982</v>
      </c>
      <c r="B3515" t="s">
        <v>9832</v>
      </c>
      <c r="C3515" t="str">
        <f t="shared" si="108"/>
        <v>PRSalto do Lontra</v>
      </c>
      <c r="D3515" s="11">
        <f>IF(A3515=A3514,'Cargos x vlr'!$G$4,'Cargos x vlr'!$F$4)</f>
        <v>200</v>
      </c>
      <c r="E3515" s="11">
        <f>IF(A3515=A3514,'Cargos x vlr'!$G$5,'Cargos x vlr'!$F$5)</f>
        <v>200</v>
      </c>
      <c r="F3515" s="11" t="str">
        <f t="shared" si="109"/>
        <v>Interior</v>
      </c>
    </row>
    <row r="3516" spans="1:6" x14ac:dyDescent="0.25">
      <c r="A3516" s="2" t="s">
        <v>10982</v>
      </c>
      <c r="B3516" t="s">
        <v>9837</v>
      </c>
      <c r="C3516" t="str">
        <f t="shared" si="108"/>
        <v>PRSanta Amélia</v>
      </c>
      <c r="D3516" s="11">
        <f>IF(A3516=A3515,'Cargos x vlr'!$G$4,'Cargos x vlr'!$F$4)</f>
        <v>200</v>
      </c>
      <c r="E3516" s="11">
        <f>IF(A3516=A3515,'Cargos x vlr'!$G$5,'Cargos x vlr'!$F$5)</f>
        <v>200</v>
      </c>
      <c r="F3516" s="11" t="str">
        <f t="shared" si="109"/>
        <v>Interior</v>
      </c>
    </row>
    <row r="3517" spans="1:6" x14ac:dyDescent="0.25">
      <c r="A3517" s="2" t="s">
        <v>10982</v>
      </c>
      <c r="B3517" t="s">
        <v>9841</v>
      </c>
      <c r="C3517" t="str">
        <f t="shared" si="108"/>
        <v>PRSanta Cecília do Pavão</v>
      </c>
      <c r="D3517" s="11">
        <f>IF(A3517=A3516,'Cargos x vlr'!$G$4,'Cargos x vlr'!$F$4)</f>
        <v>200</v>
      </c>
      <c r="E3517" s="11">
        <f>IF(A3517=A3516,'Cargos x vlr'!$G$5,'Cargos x vlr'!$F$5)</f>
        <v>200</v>
      </c>
      <c r="F3517" s="11" t="str">
        <f t="shared" si="109"/>
        <v>Interior</v>
      </c>
    </row>
    <row r="3518" spans="1:6" x14ac:dyDescent="0.25">
      <c r="A3518" s="2" t="s">
        <v>10982</v>
      </c>
      <c r="B3518" t="s">
        <v>9846</v>
      </c>
      <c r="C3518" t="str">
        <f t="shared" si="108"/>
        <v>PRSanta Cruz de Monte Castelo</v>
      </c>
      <c r="D3518" s="11">
        <f>IF(A3518=A3517,'Cargos x vlr'!$G$4,'Cargos x vlr'!$F$4)</f>
        <v>200</v>
      </c>
      <c r="E3518" s="11">
        <f>IF(A3518=A3517,'Cargos x vlr'!$G$5,'Cargos x vlr'!$F$5)</f>
        <v>200</v>
      </c>
      <c r="F3518" s="11" t="str">
        <f t="shared" si="109"/>
        <v>Interior</v>
      </c>
    </row>
    <row r="3519" spans="1:6" x14ac:dyDescent="0.25">
      <c r="A3519" s="2" t="s">
        <v>10982</v>
      </c>
      <c r="B3519" t="s">
        <v>9851</v>
      </c>
      <c r="C3519" t="str">
        <f t="shared" si="108"/>
        <v>PRSanta Fé</v>
      </c>
      <c r="D3519" s="11">
        <f>IF(A3519=A3518,'Cargos x vlr'!$G$4,'Cargos x vlr'!$F$4)</f>
        <v>200</v>
      </c>
      <c r="E3519" s="11">
        <f>IF(A3519=A3518,'Cargos x vlr'!$G$5,'Cargos x vlr'!$F$5)</f>
        <v>200</v>
      </c>
      <c r="F3519" s="11" t="str">
        <f t="shared" si="109"/>
        <v>Interior</v>
      </c>
    </row>
    <row r="3520" spans="1:6" x14ac:dyDescent="0.25">
      <c r="A3520" s="2" t="s">
        <v>10982</v>
      </c>
      <c r="B3520" t="s">
        <v>8654</v>
      </c>
      <c r="C3520" t="str">
        <f t="shared" si="108"/>
        <v>PRSanta Helena</v>
      </c>
      <c r="D3520" s="11">
        <f>IF(A3520=A3519,'Cargos x vlr'!$G$4,'Cargos x vlr'!$F$4)</f>
        <v>200</v>
      </c>
      <c r="E3520" s="11">
        <f>IF(A3520=A3519,'Cargos x vlr'!$G$5,'Cargos x vlr'!$F$5)</f>
        <v>200</v>
      </c>
      <c r="F3520" s="11" t="str">
        <f t="shared" si="109"/>
        <v>Interior</v>
      </c>
    </row>
    <row r="3521" spans="1:6" x14ac:dyDescent="0.25">
      <c r="A3521" s="2" t="s">
        <v>10982</v>
      </c>
      <c r="B3521" t="s">
        <v>8667</v>
      </c>
      <c r="C3521" t="str">
        <f t="shared" si="108"/>
        <v>PRSanta Inês</v>
      </c>
      <c r="D3521" s="11">
        <f>IF(A3521=A3520,'Cargos x vlr'!$G$4,'Cargos x vlr'!$F$4)</f>
        <v>200</v>
      </c>
      <c r="E3521" s="11">
        <f>IF(A3521=A3520,'Cargos x vlr'!$G$5,'Cargos x vlr'!$F$5)</f>
        <v>200</v>
      </c>
      <c r="F3521" s="11" t="str">
        <f t="shared" si="109"/>
        <v>Interior</v>
      </c>
    </row>
    <row r="3522" spans="1:6" x14ac:dyDescent="0.25">
      <c r="A3522" s="2" t="s">
        <v>10982</v>
      </c>
      <c r="B3522" t="s">
        <v>9863</v>
      </c>
      <c r="C3522" t="str">
        <f t="shared" si="108"/>
        <v>PRSanta Isabel do Ivaí</v>
      </c>
      <c r="D3522" s="11">
        <f>IF(A3522=A3521,'Cargos x vlr'!$G$4,'Cargos x vlr'!$F$4)</f>
        <v>200</v>
      </c>
      <c r="E3522" s="11">
        <f>IF(A3522=A3521,'Cargos x vlr'!$G$5,'Cargos x vlr'!$F$5)</f>
        <v>200</v>
      </c>
      <c r="F3522" s="11" t="str">
        <f t="shared" si="109"/>
        <v>Interior</v>
      </c>
    </row>
    <row r="3523" spans="1:6" x14ac:dyDescent="0.25">
      <c r="A3523" s="2" t="s">
        <v>10982</v>
      </c>
      <c r="B3523" t="s">
        <v>9868</v>
      </c>
      <c r="C3523" t="str">
        <f t="shared" ref="C3523:C3586" si="110">CONCATENATE(A3523,B3523)</f>
        <v>PRSanta Izabel do Oeste</v>
      </c>
      <c r="D3523" s="11">
        <f>IF(A3523=A3522,'Cargos x vlr'!$G$4,'Cargos x vlr'!$F$4)</f>
        <v>200</v>
      </c>
      <c r="E3523" s="11">
        <f>IF(A3523=A3522,'Cargos x vlr'!$G$5,'Cargos x vlr'!$F$5)</f>
        <v>200</v>
      </c>
      <c r="F3523" s="11" t="str">
        <f t="shared" ref="F3523:F3586" si="111">IF(A3522=A3523,"Interior","Capital")</f>
        <v>Interior</v>
      </c>
    </row>
    <row r="3524" spans="1:6" x14ac:dyDescent="0.25">
      <c r="A3524" s="2" t="s">
        <v>10982</v>
      </c>
      <c r="B3524" t="s">
        <v>9873</v>
      </c>
      <c r="C3524" t="str">
        <f t="shared" si="110"/>
        <v>PRSanta Lúcia</v>
      </c>
      <c r="D3524" s="11">
        <f>IF(A3524=A3523,'Cargos x vlr'!$G$4,'Cargos x vlr'!$F$4)</f>
        <v>200</v>
      </c>
      <c r="E3524" s="11">
        <f>IF(A3524=A3523,'Cargos x vlr'!$G$5,'Cargos x vlr'!$F$5)</f>
        <v>200</v>
      </c>
      <c r="F3524" s="11" t="str">
        <f t="shared" si="111"/>
        <v>Interior</v>
      </c>
    </row>
    <row r="3525" spans="1:6" x14ac:dyDescent="0.25">
      <c r="A3525" s="2" t="s">
        <v>10982</v>
      </c>
      <c r="B3525" t="s">
        <v>9878</v>
      </c>
      <c r="C3525" t="str">
        <f t="shared" si="110"/>
        <v>PRSanta Maria do Oeste</v>
      </c>
      <c r="D3525" s="11">
        <f>IF(A3525=A3524,'Cargos x vlr'!$G$4,'Cargos x vlr'!$F$4)</f>
        <v>200</v>
      </c>
      <c r="E3525" s="11">
        <f>IF(A3525=A3524,'Cargos x vlr'!$G$5,'Cargos x vlr'!$F$5)</f>
        <v>200</v>
      </c>
      <c r="F3525" s="11" t="str">
        <f t="shared" si="111"/>
        <v>Interior</v>
      </c>
    </row>
    <row r="3526" spans="1:6" x14ac:dyDescent="0.25">
      <c r="A3526" s="2" t="s">
        <v>10982</v>
      </c>
      <c r="B3526" t="s">
        <v>9883</v>
      </c>
      <c r="C3526" t="str">
        <f t="shared" si="110"/>
        <v>PRSanta Mariana</v>
      </c>
      <c r="D3526" s="11">
        <f>IF(A3526=A3525,'Cargos x vlr'!$G$4,'Cargos x vlr'!$F$4)</f>
        <v>200</v>
      </c>
      <c r="E3526" s="11">
        <f>IF(A3526=A3525,'Cargos x vlr'!$G$5,'Cargos x vlr'!$F$5)</f>
        <v>200</v>
      </c>
      <c r="F3526" s="11" t="str">
        <f t="shared" si="111"/>
        <v>Interior</v>
      </c>
    </row>
    <row r="3527" spans="1:6" x14ac:dyDescent="0.25">
      <c r="A3527" s="2" t="s">
        <v>10982</v>
      </c>
      <c r="B3527" t="s">
        <v>9888</v>
      </c>
      <c r="C3527" t="str">
        <f t="shared" si="110"/>
        <v>PRSanta Mônica</v>
      </c>
      <c r="D3527" s="11">
        <f>IF(A3527=A3526,'Cargos x vlr'!$G$4,'Cargos x vlr'!$F$4)</f>
        <v>200</v>
      </c>
      <c r="E3527" s="11">
        <f>IF(A3527=A3526,'Cargos x vlr'!$G$5,'Cargos x vlr'!$F$5)</f>
        <v>200</v>
      </c>
      <c r="F3527" s="11" t="str">
        <f t="shared" si="111"/>
        <v>Interior</v>
      </c>
    </row>
    <row r="3528" spans="1:6" x14ac:dyDescent="0.25">
      <c r="A3528" s="2" t="s">
        <v>10982</v>
      </c>
      <c r="B3528" t="s">
        <v>9893</v>
      </c>
      <c r="C3528" t="str">
        <f t="shared" si="110"/>
        <v>PRSanta Tereza do Oeste</v>
      </c>
      <c r="D3528" s="11">
        <f>IF(A3528=A3527,'Cargos x vlr'!$G$4,'Cargos x vlr'!$F$4)</f>
        <v>200</v>
      </c>
      <c r="E3528" s="11">
        <f>IF(A3528=A3527,'Cargos x vlr'!$G$5,'Cargos x vlr'!$F$5)</f>
        <v>200</v>
      </c>
      <c r="F3528" s="11" t="str">
        <f t="shared" si="111"/>
        <v>Interior</v>
      </c>
    </row>
    <row r="3529" spans="1:6" x14ac:dyDescent="0.25">
      <c r="A3529" s="2" t="s">
        <v>10982</v>
      </c>
      <c r="B3529" t="s">
        <v>9897</v>
      </c>
      <c r="C3529" t="str">
        <f t="shared" si="110"/>
        <v>PRSanta Terezinha de Itaipu</v>
      </c>
      <c r="D3529" s="11">
        <f>IF(A3529=A3528,'Cargos x vlr'!$G$4,'Cargos x vlr'!$F$4)</f>
        <v>200</v>
      </c>
      <c r="E3529" s="11">
        <f>IF(A3529=A3528,'Cargos x vlr'!$G$5,'Cargos x vlr'!$F$5)</f>
        <v>200</v>
      </c>
      <c r="F3529" s="11" t="str">
        <f t="shared" si="111"/>
        <v>Interior</v>
      </c>
    </row>
    <row r="3530" spans="1:6" x14ac:dyDescent="0.25">
      <c r="A3530" s="2" t="s">
        <v>10982</v>
      </c>
      <c r="B3530" t="s">
        <v>9902</v>
      </c>
      <c r="C3530" t="str">
        <f t="shared" si="110"/>
        <v>PRSantana do Itararé</v>
      </c>
      <c r="D3530" s="11">
        <f>IF(A3530=A3529,'Cargos x vlr'!$G$4,'Cargos x vlr'!$F$4)</f>
        <v>200</v>
      </c>
      <c r="E3530" s="11">
        <f>IF(A3530=A3529,'Cargos x vlr'!$G$5,'Cargos x vlr'!$F$5)</f>
        <v>200</v>
      </c>
      <c r="F3530" s="11" t="str">
        <f t="shared" si="111"/>
        <v>Interior</v>
      </c>
    </row>
    <row r="3531" spans="1:6" x14ac:dyDescent="0.25">
      <c r="A3531" s="2" t="s">
        <v>10982</v>
      </c>
      <c r="B3531" t="s">
        <v>9907</v>
      </c>
      <c r="C3531" t="str">
        <f t="shared" si="110"/>
        <v>PRSanto Antônio da Platina</v>
      </c>
      <c r="D3531" s="11">
        <f>IF(A3531=A3530,'Cargos x vlr'!$G$4,'Cargos x vlr'!$F$4)</f>
        <v>200</v>
      </c>
      <c r="E3531" s="11">
        <f>IF(A3531=A3530,'Cargos x vlr'!$G$5,'Cargos x vlr'!$F$5)</f>
        <v>200</v>
      </c>
      <c r="F3531" s="11" t="str">
        <f t="shared" si="111"/>
        <v>Interior</v>
      </c>
    </row>
    <row r="3532" spans="1:6" x14ac:dyDescent="0.25">
      <c r="A3532" s="2" t="s">
        <v>10982</v>
      </c>
      <c r="B3532" t="s">
        <v>9912</v>
      </c>
      <c r="C3532" t="str">
        <f t="shared" si="110"/>
        <v>PRSanto Antônio do Caiuá</v>
      </c>
      <c r="D3532" s="11">
        <f>IF(A3532=A3531,'Cargos x vlr'!$G$4,'Cargos x vlr'!$F$4)</f>
        <v>200</v>
      </c>
      <c r="E3532" s="11">
        <f>IF(A3532=A3531,'Cargos x vlr'!$G$5,'Cargos x vlr'!$F$5)</f>
        <v>200</v>
      </c>
      <c r="F3532" s="11" t="str">
        <f t="shared" si="111"/>
        <v>Interior</v>
      </c>
    </row>
    <row r="3533" spans="1:6" x14ac:dyDescent="0.25">
      <c r="A3533" s="2" t="s">
        <v>10982</v>
      </c>
      <c r="B3533" t="s">
        <v>9917</v>
      </c>
      <c r="C3533" t="str">
        <f t="shared" si="110"/>
        <v>PRSanto Antônio do Paraíso</v>
      </c>
      <c r="D3533" s="11">
        <f>IF(A3533=A3532,'Cargos x vlr'!$G$4,'Cargos x vlr'!$F$4)</f>
        <v>200</v>
      </c>
      <c r="E3533" s="11">
        <f>IF(A3533=A3532,'Cargos x vlr'!$G$5,'Cargos x vlr'!$F$5)</f>
        <v>200</v>
      </c>
      <c r="F3533" s="11" t="str">
        <f t="shared" si="111"/>
        <v>Interior</v>
      </c>
    </row>
    <row r="3534" spans="1:6" x14ac:dyDescent="0.25">
      <c r="A3534" s="2" t="s">
        <v>10982</v>
      </c>
      <c r="B3534" t="s">
        <v>9922</v>
      </c>
      <c r="C3534" t="str">
        <f t="shared" si="110"/>
        <v>PRSanto Antônio do Sudoeste</v>
      </c>
      <c r="D3534" s="11">
        <f>IF(A3534=A3533,'Cargos x vlr'!$G$4,'Cargos x vlr'!$F$4)</f>
        <v>200</v>
      </c>
      <c r="E3534" s="11">
        <f>IF(A3534=A3533,'Cargos x vlr'!$G$5,'Cargos x vlr'!$F$5)</f>
        <v>200</v>
      </c>
      <c r="F3534" s="11" t="str">
        <f t="shared" si="111"/>
        <v>Interior</v>
      </c>
    </row>
    <row r="3535" spans="1:6" x14ac:dyDescent="0.25">
      <c r="A3535" s="2" t="s">
        <v>10982</v>
      </c>
      <c r="B3535" t="s">
        <v>9927</v>
      </c>
      <c r="C3535" t="str">
        <f t="shared" si="110"/>
        <v>PRSanto Inácio</v>
      </c>
      <c r="D3535" s="11">
        <f>IF(A3535=A3534,'Cargos x vlr'!$G$4,'Cargos x vlr'!$F$4)</f>
        <v>200</v>
      </c>
      <c r="E3535" s="11">
        <f>IF(A3535=A3534,'Cargos x vlr'!$G$5,'Cargos x vlr'!$F$5)</f>
        <v>200</v>
      </c>
      <c r="F3535" s="11" t="str">
        <f t="shared" si="111"/>
        <v>Interior</v>
      </c>
    </row>
    <row r="3536" spans="1:6" x14ac:dyDescent="0.25">
      <c r="A3536" s="2" t="s">
        <v>10982</v>
      </c>
      <c r="B3536" t="s">
        <v>9931</v>
      </c>
      <c r="C3536" t="str">
        <f t="shared" si="110"/>
        <v>PRSão Carlos do Ivaí</v>
      </c>
      <c r="D3536" s="11">
        <f>IF(A3536=A3535,'Cargos x vlr'!$G$4,'Cargos x vlr'!$F$4)</f>
        <v>200</v>
      </c>
      <c r="E3536" s="11">
        <f>IF(A3536=A3535,'Cargos x vlr'!$G$5,'Cargos x vlr'!$F$5)</f>
        <v>200</v>
      </c>
      <c r="F3536" s="11" t="str">
        <f t="shared" si="111"/>
        <v>Interior</v>
      </c>
    </row>
    <row r="3537" spans="1:6" x14ac:dyDescent="0.25">
      <c r="A3537" s="2" t="s">
        <v>10982</v>
      </c>
      <c r="B3537" t="s">
        <v>9935</v>
      </c>
      <c r="C3537" t="str">
        <f t="shared" si="110"/>
        <v>PRSão Jerônimo da Serra</v>
      </c>
      <c r="D3537" s="11">
        <f>IF(A3537=A3536,'Cargos x vlr'!$G$4,'Cargos x vlr'!$F$4)</f>
        <v>200</v>
      </c>
      <c r="E3537" s="11">
        <f>IF(A3537=A3536,'Cargos x vlr'!$G$5,'Cargos x vlr'!$F$5)</f>
        <v>200</v>
      </c>
      <c r="F3537" s="11" t="str">
        <f t="shared" si="111"/>
        <v>Interior</v>
      </c>
    </row>
    <row r="3538" spans="1:6" x14ac:dyDescent="0.25">
      <c r="A3538" s="2" t="s">
        <v>10982</v>
      </c>
      <c r="B3538" t="s">
        <v>8536</v>
      </c>
      <c r="C3538" t="str">
        <f t="shared" si="110"/>
        <v>PRSão João</v>
      </c>
      <c r="D3538" s="11">
        <f>IF(A3538=A3537,'Cargos x vlr'!$G$4,'Cargos x vlr'!$F$4)</f>
        <v>200</v>
      </c>
      <c r="E3538" s="11">
        <f>IF(A3538=A3537,'Cargos x vlr'!$G$5,'Cargos x vlr'!$F$5)</f>
        <v>200</v>
      </c>
      <c r="F3538" s="11" t="str">
        <f t="shared" si="111"/>
        <v>Interior</v>
      </c>
    </row>
    <row r="3539" spans="1:6" x14ac:dyDescent="0.25">
      <c r="A3539" s="2" t="s">
        <v>10982</v>
      </c>
      <c r="B3539" t="s">
        <v>9944</v>
      </c>
      <c r="C3539" t="str">
        <f t="shared" si="110"/>
        <v>PRSão João do Caiuá</v>
      </c>
      <c r="D3539" s="11">
        <f>IF(A3539=A3538,'Cargos x vlr'!$G$4,'Cargos x vlr'!$F$4)</f>
        <v>200</v>
      </c>
      <c r="E3539" s="11">
        <f>IF(A3539=A3538,'Cargos x vlr'!$G$5,'Cargos x vlr'!$F$5)</f>
        <v>200</v>
      </c>
      <c r="F3539" s="11" t="str">
        <f t="shared" si="111"/>
        <v>Interior</v>
      </c>
    </row>
    <row r="3540" spans="1:6" x14ac:dyDescent="0.25">
      <c r="A3540" s="2" t="s">
        <v>10982</v>
      </c>
      <c r="B3540" t="s">
        <v>9948</v>
      </c>
      <c r="C3540" t="str">
        <f t="shared" si="110"/>
        <v>PRSão João do Ivaí</v>
      </c>
      <c r="D3540" s="11">
        <f>IF(A3540=A3539,'Cargos x vlr'!$G$4,'Cargos x vlr'!$F$4)</f>
        <v>200</v>
      </c>
      <c r="E3540" s="11">
        <f>IF(A3540=A3539,'Cargos x vlr'!$G$5,'Cargos x vlr'!$F$5)</f>
        <v>200</v>
      </c>
      <c r="F3540" s="11" t="str">
        <f t="shared" si="111"/>
        <v>Interior</v>
      </c>
    </row>
    <row r="3541" spans="1:6" x14ac:dyDescent="0.25">
      <c r="A3541" s="2" t="s">
        <v>10982</v>
      </c>
      <c r="B3541" t="s">
        <v>9953</v>
      </c>
      <c r="C3541" t="str">
        <f t="shared" si="110"/>
        <v>PRSão João do Triunfo</v>
      </c>
      <c r="D3541" s="11">
        <f>IF(A3541=A3540,'Cargos x vlr'!$G$4,'Cargos x vlr'!$F$4)</f>
        <v>200</v>
      </c>
      <c r="E3541" s="11">
        <f>IF(A3541=A3540,'Cargos x vlr'!$G$5,'Cargos x vlr'!$F$5)</f>
        <v>200</v>
      </c>
      <c r="F3541" s="11" t="str">
        <f t="shared" si="111"/>
        <v>Interior</v>
      </c>
    </row>
    <row r="3542" spans="1:6" x14ac:dyDescent="0.25">
      <c r="A3542" s="2" t="s">
        <v>10982</v>
      </c>
      <c r="B3542" t="s">
        <v>9957</v>
      </c>
      <c r="C3542" t="str">
        <f t="shared" si="110"/>
        <v>PRSão Jorge do Ivaí</v>
      </c>
      <c r="D3542" s="11">
        <f>IF(A3542=A3541,'Cargos x vlr'!$G$4,'Cargos x vlr'!$F$4)</f>
        <v>200</v>
      </c>
      <c r="E3542" s="11">
        <f>IF(A3542=A3541,'Cargos x vlr'!$G$5,'Cargos x vlr'!$F$5)</f>
        <v>200</v>
      </c>
      <c r="F3542" s="11" t="str">
        <f t="shared" si="111"/>
        <v>Interior</v>
      </c>
    </row>
    <row r="3543" spans="1:6" x14ac:dyDescent="0.25">
      <c r="A3543" s="2" t="s">
        <v>10982</v>
      </c>
      <c r="B3543" t="s">
        <v>9962</v>
      </c>
      <c r="C3543" t="str">
        <f t="shared" si="110"/>
        <v>PRSão Jorge do Patrocínio</v>
      </c>
      <c r="D3543" s="11">
        <f>IF(A3543=A3542,'Cargos x vlr'!$G$4,'Cargos x vlr'!$F$4)</f>
        <v>200</v>
      </c>
      <c r="E3543" s="11">
        <f>IF(A3543=A3542,'Cargos x vlr'!$G$5,'Cargos x vlr'!$F$5)</f>
        <v>200</v>
      </c>
      <c r="F3543" s="11" t="str">
        <f t="shared" si="111"/>
        <v>Interior</v>
      </c>
    </row>
    <row r="3544" spans="1:6" x14ac:dyDescent="0.25">
      <c r="A3544" s="2" t="s">
        <v>10982</v>
      </c>
      <c r="B3544" t="s">
        <v>9967</v>
      </c>
      <c r="C3544" t="str">
        <f t="shared" si="110"/>
        <v>PRSão Jorge d'Oeste</v>
      </c>
      <c r="D3544" s="11">
        <f>IF(A3544=A3543,'Cargos x vlr'!$G$4,'Cargos x vlr'!$F$4)</f>
        <v>200</v>
      </c>
      <c r="E3544" s="11">
        <f>IF(A3544=A3543,'Cargos x vlr'!$G$5,'Cargos x vlr'!$F$5)</f>
        <v>200</v>
      </c>
      <c r="F3544" s="11" t="str">
        <f t="shared" si="111"/>
        <v>Interior</v>
      </c>
    </row>
    <row r="3545" spans="1:6" x14ac:dyDescent="0.25">
      <c r="A3545" s="2" t="s">
        <v>10982</v>
      </c>
      <c r="B3545" t="s">
        <v>9971</v>
      </c>
      <c r="C3545" t="str">
        <f t="shared" si="110"/>
        <v>PRSão José da Boa Vista</v>
      </c>
      <c r="D3545" s="11">
        <f>IF(A3545=A3544,'Cargos x vlr'!$G$4,'Cargos x vlr'!$F$4)</f>
        <v>200</v>
      </c>
      <c r="E3545" s="11">
        <f>IF(A3545=A3544,'Cargos x vlr'!$G$5,'Cargos x vlr'!$F$5)</f>
        <v>200</v>
      </c>
      <c r="F3545" s="11" t="str">
        <f t="shared" si="111"/>
        <v>Interior</v>
      </c>
    </row>
    <row r="3546" spans="1:6" x14ac:dyDescent="0.25">
      <c r="A3546" s="2" t="s">
        <v>10982</v>
      </c>
      <c r="B3546" t="s">
        <v>9976</v>
      </c>
      <c r="C3546" t="str">
        <f t="shared" si="110"/>
        <v>PRSão José das Palmeiras</v>
      </c>
      <c r="D3546" s="11">
        <f>IF(A3546=A3545,'Cargos x vlr'!$G$4,'Cargos x vlr'!$F$4)</f>
        <v>200</v>
      </c>
      <c r="E3546" s="11">
        <f>IF(A3546=A3545,'Cargos x vlr'!$G$5,'Cargos x vlr'!$F$5)</f>
        <v>200</v>
      </c>
      <c r="F3546" s="11" t="str">
        <f t="shared" si="111"/>
        <v>Interior</v>
      </c>
    </row>
    <row r="3547" spans="1:6" x14ac:dyDescent="0.25">
      <c r="A3547" s="2" t="s">
        <v>10982</v>
      </c>
      <c r="B3547" t="s">
        <v>9981</v>
      </c>
      <c r="C3547" t="str">
        <f t="shared" si="110"/>
        <v>PRSão José dos Pinhais</v>
      </c>
      <c r="D3547" s="11">
        <f>IF(A3547=A3546,'Cargos x vlr'!$G$4,'Cargos x vlr'!$F$4)</f>
        <v>200</v>
      </c>
      <c r="E3547" s="11">
        <f>IF(A3547=A3546,'Cargos x vlr'!$G$5,'Cargos x vlr'!$F$5)</f>
        <v>200</v>
      </c>
      <c r="F3547" s="11" t="str">
        <f t="shared" si="111"/>
        <v>Interior</v>
      </c>
    </row>
    <row r="3548" spans="1:6" x14ac:dyDescent="0.25">
      <c r="A3548" s="2" t="s">
        <v>10982</v>
      </c>
      <c r="B3548" t="s">
        <v>9985</v>
      </c>
      <c r="C3548" t="str">
        <f t="shared" si="110"/>
        <v>PRSão Manoel do Paraná</v>
      </c>
      <c r="D3548" s="11">
        <f>IF(A3548=A3547,'Cargos x vlr'!$G$4,'Cargos x vlr'!$F$4)</f>
        <v>200</v>
      </c>
      <c r="E3548" s="11">
        <f>IF(A3548=A3547,'Cargos x vlr'!$G$5,'Cargos x vlr'!$F$5)</f>
        <v>200</v>
      </c>
      <c r="F3548" s="11" t="str">
        <f t="shared" si="111"/>
        <v>Interior</v>
      </c>
    </row>
    <row r="3549" spans="1:6" x14ac:dyDescent="0.25">
      <c r="A3549" s="2" t="s">
        <v>10982</v>
      </c>
      <c r="B3549" t="s">
        <v>9990</v>
      </c>
      <c r="C3549" t="str">
        <f t="shared" si="110"/>
        <v>PRSão Mateus do Sul</v>
      </c>
      <c r="D3549" s="11">
        <f>IF(A3549=A3548,'Cargos x vlr'!$G$4,'Cargos x vlr'!$F$4)</f>
        <v>200</v>
      </c>
      <c r="E3549" s="11">
        <f>IF(A3549=A3548,'Cargos x vlr'!$G$5,'Cargos x vlr'!$F$5)</f>
        <v>200</v>
      </c>
      <c r="F3549" s="11" t="str">
        <f t="shared" si="111"/>
        <v>Interior</v>
      </c>
    </row>
    <row r="3550" spans="1:6" x14ac:dyDescent="0.25">
      <c r="A3550" s="2" t="s">
        <v>10982</v>
      </c>
      <c r="B3550" t="s">
        <v>9995</v>
      </c>
      <c r="C3550" t="str">
        <f t="shared" si="110"/>
        <v>PRSão Miguel do Iguaçu</v>
      </c>
      <c r="D3550" s="11">
        <f>IF(A3550=A3549,'Cargos x vlr'!$G$4,'Cargos x vlr'!$F$4)</f>
        <v>200</v>
      </c>
      <c r="E3550" s="11">
        <f>IF(A3550=A3549,'Cargos x vlr'!$G$5,'Cargos x vlr'!$F$5)</f>
        <v>200</v>
      </c>
      <c r="F3550" s="11" t="str">
        <f t="shared" si="111"/>
        <v>Interior</v>
      </c>
    </row>
    <row r="3551" spans="1:6" x14ac:dyDescent="0.25">
      <c r="A3551" s="2" t="s">
        <v>10982</v>
      </c>
      <c r="B3551" t="s">
        <v>10000</v>
      </c>
      <c r="C3551" t="str">
        <f t="shared" si="110"/>
        <v>PRSão Pedro do Iguaçu</v>
      </c>
      <c r="D3551" s="11">
        <f>IF(A3551=A3550,'Cargos x vlr'!$G$4,'Cargos x vlr'!$F$4)</f>
        <v>200</v>
      </c>
      <c r="E3551" s="11">
        <f>IF(A3551=A3550,'Cargos x vlr'!$G$5,'Cargos x vlr'!$F$5)</f>
        <v>200</v>
      </c>
      <c r="F3551" s="11" t="str">
        <f t="shared" si="111"/>
        <v>Interior</v>
      </c>
    </row>
    <row r="3552" spans="1:6" x14ac:dyDescent="0.25">
      <c r="A3552" s="2" t="s">
        <v>10982</v>
      </c>
      <c r="B3552" t="s">
        <v>10004</v>
      </c>
      <c r="C3552" t="str">
        <f t="shared" si="110"/>
        <v>PRSão Pedro do Ivaí</v>
      </c>
      <c r="D3552" s="11">
        <f>IF(A3552=A3551,'Cargos x vlr'!$G$4,'Cargos x vlr'!$F$4)</f>
        <v>200</v>
      </c>
      <c r="E3552" s="11">
        <f>IF(A3552=A3551,'Cargos x vlr'!$G$5,'Cargos x vlr'!$F$5)</f>
        <v>200</v>
      </c>
      <c r="F3552" s="11" t="str">
        <f t="shared" si="111"/>
        <v>Interior</v>
      </c>
    </row>
    <row r="3553" spans="1:6" x14ac:dyDescent="0.25">
      <c r="A3553" s="2" t="s">
        <v>10982</v>
      </c>
      <c r="B3553" t="s">
        <v>10009</v>
      </c>
      <c r="C3553" t="str">
        <f t="shared" si="110"/>
        <v>PRSão Pedro do Paraná</v>
      </c>
      <c r="D3553" s="11">
        <f>IF(A3553=A3552,'Cargos x vlr'!$G$4,'Cargos x vlr'!$F$4)</f>
        <v>200</v>
      </c>
      <c r="E3553" s="11">
        <f>IF(A3553=A3552,'Cargos x vlr'!$G$5,'Cargos x vlr'!$F$5)</f>
        <v>200</v>
      </c>
      <c r="F3553" s="11" t="str">
        <f t="shared" si="111"/>
        <v>Interior</v>
      </c>
    </row>
    <row r="3554" spans="1:6" x14ac:dyDescent="0.25">
      <c r="A3554" s="2" t="s">
        <v>10982</v>
      </c>
      <c r="B3554" t="s">
        <v>10014</v>
      </c>
      <c r="C3554" t="str">
        <f t="shared" si="110"/>
        <v>PRSão Sebastião da Amoreira</v>
      </c>
      <c r="D3554" s="11">
        <f>IF(A3554=A3553,'Cargos x vlr'!$G$4,'Cargos x vlr'!$F$4)</f>
        <v>200</v>
      </c>
      <c r="E3554" s="11">
        <f>IF(A3554=A3553,'Cargos x vlr'!$G$5,'Cargos x vlr'!$F$5)</f>
        <v>200</v>
      </c>
      <c r="F3554" s="11" t="str">
        <f t="shared" si="111"/>
        <v>Interior</v>
      </c>
    </row>
    <row r="3555" spans="1:6" x14ac:dyDescent="0.25">
      <c r="A3555" s="2" t="s">
        <v>10982</v>
      </c>
      <c r="B3555" t="s">
        <v>8371</v>
      </c>
      <c r="C3555" t="str">
        <f t="shared" si="110"/>
        <v>PRSão Tomé</v>
      </c>
      <c r="D3555" s="11">
        <f>IF(A3555=A3554,'Cargos x vlr'!$G$4,'Cargos x vlr'!$F$4)</f>
        <v>200</v>
      </c>
      <c r="E3555" s="11">
        <f>IF(A3555=A3554,'Cargos x vlr'!$G$5,'Cargos x vlr'!$F$5)</f>
        <v>200</v>
      </c>
      <c r="F3555" s="11" t="str">
        <f t="shared" si="111"/>
        <v>Interior</v>
      </c>
    </row>
    <row r="3556" spans="1:6" x14ac:dyDescent="0.25">
      <c r="A3556" s="2" t="s">
        <v>10982</v>
      </c>
      <c r="B3556" t="s">
        <v>10023</v>
      </c>
      <c r="C3556" t="str">
        <f t="shared" si="110"/>
        <v>PRSapopema</v>
      </c>
      <c r="D3556" s="11">
        <f>IF(A3556=A3555,'Cargos x vlr'!$G$4,'Cargos x vlr'!$F$4)</f>
        <v>200</v>
      </c>
      <c r="E3556" s="11">
        <f>IF(A3556=A3555,'Cargos x vlr'!$G$5,'Cargos x vlr'!$F$5)</f>
        <v>200</v>
      </c>
      <c r="F3556" s="11" t="str">
        <f t="shared" si="111"/>
        <v>Interior</v>
      </c>
    </row>
    <row r="3557" spans="1:6" x14ac:dyDescent="0.25">
      <c r="A3557" s="2" t="s">
        <v>10982</v>
      </c>
      <c r="B3557" t="s">
        <v>10028</v>
      </c>
      <c r="C3557" t="str">
        <f t="shared" si="110"/>
        <v>PRSarandi</v>
      </c>
      <c r="D3557" s="11">
        <f>IF(A3557=A3556,'Cargos x vlr'!$G$4,'Cargos x vlr'!$F$4)</f>
        <v>200</v>
      </c>
      <c r="E3557" s="11">
        <f>IF(A3557=A3556,'Cargos x vlr'!$G$5,'Cargos x vlr'!$F$5)</f>
        <v>200</v>
      </c>
      <c r="F3557" s="11" t="str">
        <f t="shared" si="111"/>
        <v>Interior</v>
      </c>
    </row>
    <row r="3558" spans="1:6" x14ac:dyDescent="0.25">
      <c r="A3558" s="2" t="s">
        <v>10982</v>
      </c>
      <c r="B3558" t="s">
        <v>10033</v>
      </c>
      <c r="C3558" t="str">
        <f t="shared" si="110"/>
        <v>PRSaudade do Iguaçu</v>
      </c>
      <c r="D3558" s="11">
        <f>IF(A3558=A3557,'Cargos x vlr'!$G$4,'Cargos x vlr'!$F$4)</f>
        <v>200</v>
      </c>
      <c r="E3558" s="11">
        <f>IF(A3558=A3557,'Cargos x vlr'!$G$5,'Cargos x vlr'!$F$5)</f>
        <v>200</v>
      </c>
      <c r="F3558" s="11" t="str">
        <f t="shared" si="111"/>
        <v>Interior</v>
      </c>
    </row>
    <row r="3559" spans="1:6" x14ac:dyDescent="0.25">
      <c r="A3559" s="2" t="s">
        <v>10982</v>
      </c>
      <c r="B3559" t="s">
        <v>10038</v>
      </c>
      <c r="C3559" t="str">
        <f t="shared" si="110"/>
        <v>PRSengés</v>
      </c>
      <c r="D3559" s="11">
        <f>IF(A3559=A3558,'Cargos x vlr'!$G$4,'Cargos x vlr'!$F$4)</f>
        <v>200</v>
      </c>
      <c r="E3559" s="11">
        <f>IF(A3559=A3558,'Cargos x vlr'!$G$5,'Cargos x vlr'!$F$5)</f>
        <v>200</v>
      </c>
      <c r="F3559" s="11" t="str">
        <f t="shared" si="111"/>
        <v>Interior</v>
      </c>
    </row>
    <row r="3560" spans="1:6" x14ac:dyDescent="0.25">
      <c r="A3560" s="2" t="s">
        <v>10982</v>
      </c>
      <c r="B3560" t="s">
        <v>10043</v>
      </c>
      <c r="C3560" t="str">
        <f t="shared" si="110"/>
        <v>PRSerranópolis do Iguaçu</v>
      </c>
      <c r="D3560" s="11">
        <f>IF(A3560=A3559,'Cargos x vlr'!$G$4,'Cargos x vlr'!$F$4)</f>
        <v>200</v>
      </c>
      <c r="E3560" s="11">
        <f>IF(A3560=A3559,'Cargos x vlr'!$G$5,'Cargos x vlr'!$F$5)</f>
        <v>200</v>
      </c>
      <c r="F3560" s="11" t="str">
        <f t="shared" si="111"/>
        <v>Interior</v>
      </c>
    </row>
    <row r="3561" spans="1:6" x14ac:dyDescent="0.25">
      <c r="A3561" s="2" t="s">
        <v>10982</v>
      </c>
      <c r="B3561" t="s">
        <v>10048</v>
      </c>
      <c r="C3561" t="str">
        <f t="shared" si="110"/>
        <v>PRSertaneja</v>
      </c>
      <c r="D3561" s="11">
        <f>IF(A3561=A3560,'Cargos x vlr'!$G$4,'Cargos x vlr'!$F$4)</f>
        <v>200</v>
      </c>
      <c r="E3561" s="11">
        <f>IF(A3561=A3560,'Cargos x vlr'!$G$5,'Cargos x vlr'!$F$5)</f>
        <v>200</v>
      </c>
      <c r="F3561" s="11" t="str">
        <f t="shared" si="111"/>
        <v>Interior</v>
      </c>
    </row>
    <row r="3562" spans="1:6" x14ac:dyDescent="0.25">
      <c r="A3562" s="2" t="s">
        <v>10982</v>
      </c>
      <c r="B3562" t="s">
        <v>10052</v>
      </c>
      <c r="C3562" t="str">
        <f t="shared" si="110"/>
        <v>PRSertanópolis</v>
      </c>
      <c r="D3562" s="11">
        <f>IF(A3562=A3561,'Cargos x vlr'!$G$4,'Cargos x vlr'!$F$4)</f>
        <v>200</v>
      </c>
      <c r="E3562" s="11">
        <f>IF(A3562=A3561,'Cargos x vlr'!$G$5,'Cargos x vlr'!$F$5)</f>
        <v>200</v>
      </c>
      <c r="F3562" s="11" t="str">
        <f t="shared" si="111"/>
        <v>Interior</v>
      </c>
    </row>
    <row r="3563" spans="1:6" x14ac:dyDescent="0.25">
      <c r="A3563" s="2" t="s">
        <v>10982</v>
      </c>
      <c r="B3563" t="s">
        <v>10057</v>
      </c>
      <c r="C3563" t="str">
        <f t="shared" si="110"/>
        <v>PRSiqueira Campos</v>
      </c>
      <c r="D3563" s="11">
        <f>IF(A3563=A3562,'Cargos x vlr'!$G$4,'Cargos x vlr'!$F$4)</f>
        <v>200</v>
      </c>
      <c r="E3563" s="11">
        <f>IF(A3563=A3562,'Cargos x vlr'!$G$5,'Cargos x vlr'!$F$5)</f>
        <v>200</v>
      </c>
      <c r="F3563" s="11" t="str">
        <f t="shared" si="111"/>
        <v>Interior</v>
      </c>
    </row>
    <row r="3564" spans="1:6" x14ac:dyDescent="0.25">
      <c r="A3564" s="2" t="s">
        <v>10982</v>
      </c>
      <c r="B3564" t="s">
        <v>10062</v>
      </c>
      <c r="C3564" t="str">
        <f t="shared" si="110"/>
        <v>PRSulina</v>
      </c>
      <c r="D3564" s="11">
        <f>IF(A3564=A3563,'Cargos x vlr'!$G$4,'Cargos x vlr'!$F$4)</f>
        <v>200</v>
      </c>
      <c r="E3564" s="11">
        <f>IF(A3564=A3563,'Cargos x vlr'!$G$5,'Cargos x vlr'!$F$5)</f>
        <v>200</v>
      </c>
      <c r="F3564" s="11" t="str">
        <f t="shared" si="111"/>
        <v>Interior</v>
      </c>
    </row>
    <row r="3565" spans="1:6" x14ac:dyDescent="0.25">
      <c r="A3565" s="2" t="s">
        <v>10982</v>
      </c>
      <c r="B3565" t="s">
        <v>10067</v>
      </c>
      <c r="C3565" t="str">
        <f t="shared" si="110"/>
        <v>PRTamarana</v>
      </c>
      <c r="D3565" s="11">
        <f>IF(A3565=A3564,'Cargos x vlr'!$G$4,'Cargos x vlr'!$F$4)</f>
        <v>200</v>
      </c>
      <c r="E3565" s="11">
        <f>IF(A3565=A3564,'Cargos x vlr'!$G$5,'Cargos x vlr'!$F$5)</f>
        <v>200</v>
      </c>
      <c r="F3565" s="11" t="str">
        <f t="shared" si="111"/>
        <v>Interior</v>
      </c>
    </row>
    <row r="3566" spans="1:6" x14ac:dyDescent="0.25">
      <c r="A3566" s="2" t="s">
        <v>10982</v>
      </c>
      <c r="B3566" t="s">
        <v>10072</v>
      </c>
      <c r="C3566" t="str">
        <f t="shared" si="110"/>
        <v>PRTamboara</v>
      </c>
      <c r="D3566" s="11">
        <f>IF(A3566=A3565,'Cargos x vlr'!$G$4,'Cargos x vlr'!$F$4)</f>
        <v>200</v>
      </c>
      <c r="E3566" s="11">
        <f>IF(A3566=A3565,'Cargos x vlr'!$G$5,'Cargos x vlr'!$F$5)</f>
        <v>200</v>
      </c>
      <c r="F3566" s="11" t="str">
        <f t="shared" si="111"/>
        <v>Interior</v>
      </c>
    </row>
    <row r="3567" spans="1:6" x14ac:dyDescent="0.25">
      <c r="A3567" s="2" t="s">
        <v>10982</v>
      </c>
      <c r="B3567" t="s">
        <v>10077</v>
      </c>
      <c r="C3567" t="str">
        <f t="shared" si="110"/>
        <v>PRTapejara</v>
      </c>
      <c r="D3567" s="11">
        <f>IF(A3567=A3566,'Cargos x vlr'!$G$4,'Cargos x vlr'!$F$4)</f>
        <v>200</v>
      </c>
      <c r="E3567" s="11">
        <f>IF(A3567=A3566,'Cargos x vlr'!$G$5,'Cargos x vlr'!$F$5)</f>
        <v>200</v>
      </c>
      <c r="F3567" s="11" t="str">
        <f t="shared" si="111"/>
        <v>Interior</v>
      </c>
    </row>
    <row r="3568" spans="1:6" x14ac:dyDescent="0.25">
      <c r="A3568" s="2" t="s">
        <v>10982</v>
      </c>
      <c r="B3568" t="s">
        <v>10082</v>
      </c>
      <c r="C3568" t="str">
        <f t="shared" si="110"/>
        <v>PRTapira</v>
      </c>
      <c r="D3568" s="11">
        <f>IF(A3568=A3567,'Cargos x vlr'!$G$4,'Cargos x vlr'!$F$4)</f>
        <v>200</v>
      </c>
      <c r="E3568" s="11">
        <f>IF(A3568=A3567,'Cargos x vlr'!$G$5,'Cargos x vlr'!$F$5)</f>
        <v>200</v>
      </c>
      <c r="F3568" s="11" t="str">
        <f t="shared" si="111"/>
        <v>Interior</v>
      </c>
    </row>
    <row r="3569" spans="1:6" x14ac:dyDescent="0.25">
      <c r="A3569" s="2" t="s">
        <v>10982</v>
      </c>
      <c r="B3569" t="s">
        <v>10087</v>
      </c>
      <c r="C3569" t="str">
        <f t="shared" si="110"/>
        <v>PRTeixeira Soares</v>
      </c>
      <c r="D3569" s="11">
        <f>IF(A3569=A3568,'Cargos x vlr'!$G$4,'Cargos x vlr'!$F$4)</f>
        <v>200</v>
      </c>
      <c r="E3569" s="11">
        <f>IF(A3569=A3568,'Cargos x vlr'!$G$5,'Cargos x vlr'!$F$5)</f>
        <v>200</v>
      </c>
      <c r="F3569" s="11" t="str">
        <f t="shared" si="111"/>
        <v>Interior</v>
      </c>
    </row>
    <row r="3570" spans="1:6" x14ac:dyDescent="0.25">
      <c r="A3570" s="2" t="s">
        <v>10982</v>
      </c>
      <c r="B3570" t="s">
        <v>10091</v>
      </c>
      <c r="C3570" t="str">
        <f t="shared" si="110"/>
        <v>PRTelêmaco Borba</v>
      </c>
      <c r="D3570" s="11">
        <f>IF(A3570=A3569,'Cargos x vlr'!$G$4,'Cargos x vlr'!$F$4)</f>
        <v>200</v>
      </c>
      <c r="E3570" s="11">
        <f>IF(A3570=A3569,'Cargos x vlr'!$G$5,'Cargos x vlr'!$F$5)</f>
        <v>200</v>
      </c>
      <c r="F3570" s="11" t="str">
        <f t="shared" si="111"/>
        <v>Interior</v>
      </c>
    </row>
    <row r="3571" spans="1:6" x14ac:dyDescent="0.25">
      <c r="A3571" s="2" t="s">
        <v>10982</v>
      </c>
      <c r="B3571" t="s">
        <v>10096</v>
      </c>
      <c r="C3571" t="str">
        <f t="shared" si="110"/>
        <v>PRTerra Boa</v>
      </c>
      <c r="D3571" s="11">
        <f>IF(A3571=A3570,'Cargos x vlr'!$G$4,'Cargos x vlr'!$F$4)</f>
        <v>200</v>
      </c>
      <c r="E3571" s="11">
        <f>IF(A3571=A3570,'Cargos x vlr'!$G$5,'Cargos x vlr'!$F$5)</f>
        <v>200</v>
      </c>
      <c r="F3571" s="11" t="str">
        <f t="shared" si="111"/>
        <v>Interior</v>
      </c>
    </row>
    <row r="3572" spans="1:6" x14ac:dyDescent="0.25">
      <c r="A3572" s="2" t="s">
        <v>10982</v>
      </c>
      <c r="B3572" t="s">
        <v>10101</v>
      </c>
      <c r="C3572" t="str">
        <f t="shared" si="110"/>
        <v>PRTerra Rica</v>
      </c>
      <c r="D3572" s="11">
        <f>IF(A3572=A3571,'Cargos x vlr'!$G$4,'Cargos x vlr'!$F$4)</f>
        <v>200</v>
      </c>
      <c r="E3572" s="11">
        <f>IF(A3572=A3571,'Cargos x vlr'!$G$5,'Cargos x vlr'!$F$5)</f>
        <v>200</v>
      </c>
      <c r="F3572" s="11" t="str">
        <f t="shared" si="111"/>
        <v>Interior</v>
      </c>
    </row>
    <row r="3573" spans="1:6" x14ac:dyDescent="0.25">
      <c r="A3573" s="2" t="s">
        <v>10982</v>
      </c>
      <c r="B3573" t="s">
        <v>10106</v>
      </c>
      <c r="C3573" t="str">
        <f t="shared" si="110"/>
        <v>PRTerra Roxa</v>
      </c>
      <c r="D3573" s="11">
        <f>IF(A3573=A3572,'Cargos x vlr'!$G$4,'Cargos x vlr'!$F$4)</f>
        <v>200</v>
      </c>
      <c r="E3573" s="11">
        <f>IF(A3573=A3572,'Cargos x vlr'!$G$5,'Cargos x vlr'!$F$5)</f>
        <v>200</v>
      </c>
      <c r="F3573" s="11" t="str">
        <f t="shared" si="111"/>
        <v>Interior</v>
      </c>
    </row>
    <row r="3574" spans="1:6" x14ac:dyDescent="0.25">
      <c r="A3574" s="2" t="s">
        <v>10982</v>
      </c>
      <c r="B3574" t="s">
        <v>10111</v>
      </c>
      <c r="C3574" t="str">
        <f t="shared" si="110"/>
        <v>PRTibagi</v>
      </c>
      <c r="D3574" s="11">
        <f>IF(A3574=A3573,'Cargos x vlr'!$G$4,'Cargos x vlr'!$F$4)</f>
        <v>200</v>
      </c>
      <c r="E3574" s="11">
        <f>IF(A3574=A3573,'Cargos x vlr'!$G$5,'Cargos x vlr'!$F$5)</f>
        <v>200</v>
      </c>
      <c r="F3574" s="11" t="str">
        <f t="shared" si="111"/>
        <v>Interior</v>
      </c>
    </row>
    <row r="3575" spans="1:6" x14ac:dyDescent="0.25">
      <c r="A3575" s="2" t="s">
        <v>10982</v>
      </c>
      <c r="B3575" t="s">
        <v>10115</v>
      </c>
      <c r="C3575" t="str">
        <f t="shared" si="110"/>
        <v>PRTijucas do Sul</v>
      </c>
      <c r="D3575" s="11">
        <f>IF(A3575=A3574,'Cargos x vlr'!$G$4,'Cargos x vlr'!$F$4)</f>
        <v>200</v>
      </c>
      <c r="E3575" s="11">
        <f>IF(A3575=A3574,'Cargos x vlr'!$G$5,'Cargos x vlr'!$F$5)</f>
        <v>200</v>
      </c>
      <c r="F3575" s="11" t="str">
        <f t="shared" si="111"/>
        <v>Interior</v>
      </c>
    </row>
    <row r="3576" spans="1:6" x14ac:dyDescent="0.25">
      <c r="A3576" s="2" t="s">
        <v>10982</v>
      </c>
      <c r="B3576" t="s">
        <v>10120</v>
      </c>
      <c r="C3576" t="str">
        <f t="shared" si="110"/>
        <v>PRToledo</v>
      </c>
      <c r="D3576" s="11">
        <f>IF(A3576=A3575,'Cargos x vlr'!$G$4,'Cargos x vlr'!$F$4)</f>
        <v>200</v>
      </c>
      <c r="E3576" s="11">
        <f>IF(A3576=A3575,'Cargos x vlr'!$G$5,'Cargos x vlr'!$F$5)</f>
        <v>200</v>
      </c>
      <c r="F3576" s="11" t="str">
        <f t="shared" si="111"/>
        <v>Interior</v>
      </c>
    </row>
    <row r="3577" spans="1:6" x14ac:dyDescent="0.25">
      <c r="A3577" s="2" t="s">
        <v>10982</v>
      </c>
      <c r="B3577" t="s">
        <v>10124</v>
      </c>
      <c r="C3577" t="str">
        <f t="shared" si="110"/>
        <v>PRTomazina</v>
      </c>
      <c r="D3577" s="11">
        <f>IF(A3577=A3576,'Cargos x vlr'!$G$4,'Cargos x vlr'!$F$4)</f>
        <v>200</v>
      </c>
      <c r="E3577" s="11">
        <f>IF(A3577=A3576,'Cargos x vlr'!$G$5,'Cargos x vlr'!$F$5)</f>
        <v>200</v>
      </c>
      <c r="F3577" s="11" t="str">
        <f t="shared" si="111"/>
        <v>Interior</v>
      </c>
    </row>
    <row r="3578" spans="1:6" x14ac:dyDescent="0.25">
      <c r="A3578" s="2" t="s">
        <v>10982</v>
      </c>
      <c r="B3578" t="s">
        <v>10129</v>
      </c>
      <c r="C3578" t="str">
        <f t="shared" si="110"/>
        <v>PRTrês Barras do Paraná</v>
      </c>
      <c r="D3578" s="11">
        <f>IF(A3578=A3577,'Cargos x vlr'!$G$4,'Cargos x vlr'!$F$4)</f>
        <v>200</v>
      </c>
      <c r="E3578" s="11">
        <f>IF(A3578=A3577,'Cargos x vlr'!$G$5,'Cargos x vlr'!$F$5)</f>
        <v>200</v>
      </c>
      <c r="F3578" s="11" t="str">
        <f t="shared" si="111"/>
        <v>Interior</v>
      </c>
    </row>
    <row r="3579" spans="1:6" x14ac:dyDescent="0.25">
      <c r="A3579" s="2" t="s">
        <v>10982</v>
      </c>
      <c r="B3579" t="s">
        <v>10134</v>
      </c>
      <c r="C3579" t="str">
        <f t="shared" si="110"/>
        <v>PRTunas do Paraná</v>
      </c>
      <c r="D3579" s="11">
        <f>IF(A3579=A3578,'Cargos x vlr'!$G$4,'Cargos x vlr'!$F$4)</f>
        <v>200</v>
      </c>
      <c r="E3579" s="11">
        <f>IF(A3579=A3578,'Cargos x vlr'!$G$5,'Cargos x vlr'!$F$5)</f>
        <v>200</v>
      </c>
      <c r="F3579" s="11" t="str">
        <f t="shared" si="111"/>
        <v>Interior</v>
      </c>
    </row>
    <row r="3580" spans="1:6" x14ac:dyDescent="0.25">
      <c r="A3580" s="2" t="s">
        <v>10982</v>
      </c>
      <c r="B3580" t="s">
        <v>10139</v>
      </c>
      <c r="C3580" t="str">
        <f t="shared" si="110"/>
        <v>PRTuneiras do Oeste</v>
      </c>
      <c r="D3580" s="11">
        <f>IF(A3580=A3579,'Cargos x vlr'!$G$4,'Cargos x vlr'!$F$4)</f>
        <v>200</v>
      </c>
      <c r="E3580" s="11">
        <f>IF(A3580=A3579,'Cargos x vlr'!$G$5,'Cargos x vlr'!$F$5)</f>
        <v>200</v>
      </c>
      <c r="F3580" s="11" t="str">
        <f t="shared" si="111"/>
        <v>Interior</v>
      </c>
    </row>
    <row r="3581" spans="1:6" x14ac:dyDescent="0.25">
      <c r="A3581" s="2" t="s">
        <v>10982</v>
      </c>
      <c r="B3581" t="s">
        <v>10143</v>
      </c>
      <c r="C3581" t="str">
        <f t="shared" si="110"/>
        <v>PRTupãssi</v>
      </c>
      <c r="D3581" s="11">
        <f>IF(A3581=A3580,'Cargos x vlr'!$G$4,'Cargos x vlr'!$F$4)</f>
        <v>200</v>
      </c>
      <c r="E3581" s="11">
        <f>IF(A3581=A3580,'Cargos x vlr'!$G$5,'Cargos x vlr'!$F$5)</f>
        <v>200</v>
      </c>
      <c r="F3581" s="11" t="str">
        <f t="shared" si="111"/>
        <v>Interior</v>
      </c>
    </row>
    <row r="3582" spans="1:6" x14ac:dyDescent="0.25">
      <c r="A3582" s="2" t="s">
        <v>10982</v>
      </c>
      <c r="B3582" t="s">
        <v>9628</v>
      </c>
      <c r="C3582" t="str">
        <f t="shared" si="110"/>
        <v>PRTurvo</v>
      </c>
      <c r="D3582" s="11">
        <f>IF(A3582=A3581,'Cargos x vlr'!$G$4,'Cargos x vlr'!$F$4)</f>
        <v>200</v>
      </c>
      <c r="E3582" s="11">
        <f>IF(A3582=A3581,'Cargos x vlr'!$G$5,'Cargos x vlr'!$F$5)</f>
        <v>200</v>
      </c>
      <c r="F3582" s="11" t="str">
        <f t="shared" si="111"/>
        <v>Interior</v>
      </c>
    </row>
    <row r="3583" spans="1:6" x14ac:dyDescent="0.25">
      <c r="A3583" s="2" t="s">
        <v>10982</v>
      </c>
      <c r="B3583" t="s">
        <v>10151</v>
      </c>
      <c r="C3583" t="str">
        <f t="shared" si="110"/>
        <v>PRUbiratã</v>
      </c>
      <c r="D3583" s="11">
        <f>IF(A3583=A3582,'Cargos x vlr'!$G$4,'Cargos x vlr'!$F$4)</f>
        <v>200</v>
      </c>
      <c r="E3583" s="11">
        <f>IF(A3583=A3582,'Cargos x vlr'!$G$5,'Cargos x vlr'!$F$5)</f>
        <v>200</v>
      </c>
      <c r="F3583" s="11" t="str">
        <f t="shared" si="111"/>
        <v>Interior</v>
      </c>
    </row>
    <row r="3584" spans="1:6" x14ac:dyDescent="0.25">
      <c r="A3584" s="2" t="s">
        <v>10982</v>
      </c>
      <c r="B3584" t="s">
        <v>10156</v>
      </c>
      <c r="C3584" t="str">
        <f t="shared" si="110"/>
        <v>PRUmuarama</v>
      </c>
      <c r="D3584" s="11">
        <f>IF(A3584=A3583,'Cargos x vlr'!$G$4,'Cargos x vlr'!$F$4)</f>
        <v>200</v>
      </c>
      <c r="E3584" s="11">
        <f>IF(A3584=A3583,'Cargos x vlr'!$G$5,'Cargos x vlr'!$F$5)</f>
        <v>200</v>
      </c>
      <c r="F3584" s="11" t="str">
        <f t="shared" si="111"/>
        <v>Interior</v>
      </c>
    </row>
    <row r="3585" spans="1:6" x14ac:dyDescent="0.25">
      <c r="A3585" s="2" t="s">
        <v>10982</v>
      </c>
      <c r="B3585" t="s">
        <v>10161</v>
      </c>
      <c r="C3585" t="str">
        <f t="shared" si="110"/>
        <v>PRUnião da Vitória</v>
      </c>
      <c r="D3585" s="11">
        <f>IF(A3585=A3584,'Cargos x vlr'!$G$4,'Cargos x vlr'!$F$4)</f>
        <v>200</v>
      </c>
      <c r="E3585" s="11">
        <f>IF(A3585=A3584,'Cargos x vlr'!$G$5,'Cargos x vlr'!$F$5)</f>
        <v>200</v>
      </c>
      <c r="F3585" s="11" t="str">
        <f t="shared" si="111"/>
        <v>Interior</v>
      </c>
    </row>
    <row r="3586" spans="1:6" x14ac:dyDescent="0.25">
      <c r="A3586" s="2" t="s">
        <v>10982</v>
      </c>
      <c r="B3586" t="s">
        <v>10166</v>
      </c>
      <c r="C3586" t="str">
        <f t="shared" si="110"/>
        <v>PRUniflor</v>
      </c>
      <c r="D3586" s="11">
        <f>IF(A3586=A3585,'Cargos x vlr'!$G$4,'Cargos x vlr'!$F$4)</f>
        <v>200</v>
      </c>
      <c r="E3586" s="11">
        <f>IF(A3586=A3585,'Cargos x vlr'!$G$5,'Cargos x vlr'!$F$5)</f>
        <v>200</v>
      </c>
      <c r="F3586" s="11" t="str">
        <f t="shared" si="111"/>
        <v>Interior</v>
      </c>
    </row>
    <row r="3587" spans="1:6" x14ac:dyDescent="0.25">
      <c r="A3587" s="2" t="s">
        <v>10982</v>
      </c>
      <c r="B3587" t="s">
        <v>10170</v>
      </c>
      <c r="C3587" t="str">
        <f t="shared" ref="C3587:C3650" si="112">CONCATENATE(A3587,B3587)</f>
        <v>PRUraí</v>
      </c>
      <c r="D3587" s="11">
        <f>IF(A3587=A3586,'Cargos x vlr'!$G$4,'Cargos x vlr'!$F$4)</f>
        <v>200</v>
      </c>
      <c r="E3587" s="11">
        <f>IF(A3587=A3586,'Cargos x vlr'!$G$5,'Cargos x vlr'!$F$5)</f>
        <v>200</v>
      </c>
      <c r="F3587" s="11" t="str">
        <f t="shared" ref="F3587:F3650" si="113">IF(A3586=A3587,"Interior","Capital")</f>
        <v>Interior</v>
      </c>
    </row>
    <row r="3588" spans="1:6" x14ac:dyDescent="0.25">
      <c r="A3588" s="2" t="s">
        <v>10982</v>
      </c>
      <c r="B3588" t="s">
        <v>10175</v>
      </c>
      <c r="C3588" t="str">
        <f t="shared" si="112"/>
        <v>PRVentania</v>
      </c>
      <c r="D3588" s="11">
        <f>IF(A3588=A3587,'Cargos x vlr'!$G$4,'Cargos x vlr'!$F$4)</f>
        <v>200</v>
      </c>
      <c r="E3588" s="11">
        <f>IF(A3588=A3587,'Cargos x vlr'!$G$5,'Cargos x vlr'!$F$5)</f>
        <v>200</v>
      </c>
      <c r="F3588" s="11" t="str">
        <f t="shared" si="113"/>
        <v>Interior</v>
      </c>
    </row>
    <row r="3589" spans="1:6" x14ac:dyDescent="0.25">
      <c r="A3589" s="2" t="s">
        <v>10982</v>
      </c>
      <c r="B3589" t="s">
        <v>10179</v>
      </c>
      <c r="C3589" t="str">
        <f t="shared" si="112"/>
        <v>PRVera Cruz do Oeste</v>
      </c>
      <c r="D3589" s="11">
        <f>IF(A3589=A3588,'Cargos x vlr'!$G$4,'Cargos x vlr'!$F$4)</f>
        <v>200</v>
      </c>
      <c r="E3589" s="11">
        <f>IF(A3589=A3588,'Cargos x vlr'!$G$5,'Cargos x vlr'!$F$5)</f>
        <v>200</v>
      </c>
      <c r="F3589" s="11" t="str">
        <f t="shared" si="113"/>
        <v>Interior</v>
      </c>
    </row>
    <row r="3590" spans="1:6" x14ac:dyDescent="0.25">
      <c r="A3590" s="2" t="s">
        <v>10982</v>
      </c>
      <c r="B3590" t="s">
        <v>10183</v>
      </c>
      <c r="C3590" t="str">
        <f t="shared" si="112"/>
        <v>PRVerê</v>
      </c>
      <c r="D3590" s="11">
        <f>IF(A3590=A3589,'Cargos x vlr'!$G$4,'Cargos x vlr'!$F$4)</f>
        <v>200</v>
      </c>
      <c r="E3590" s="11">
        <f>IF(A3590=A3589,'Cargos x vlr'!$G$5,'Cargos x vlr'!$F$5)</f>
        <v>200</v>
      </c>
      <c r="F3590" s="11" t="str">
        <f t="shared" si="113"/>
        <v>Interior</v>
      </c>
    </row>
    <row r="3591" spans="1:6" x14ac:dyDescent="0.25">
      <c r="A3591" s="2" t="s">
        <v>10982</v>
      </c>
      <c r="B3591" t="s">
        <v>10188</v>
      </c>
      <c r="C3591" t="str">
        <f t="shared" si="112"/>
        <v>PRVirmond</v>
      </c>
      <c r="D3591" s="11">
        <f>IF(A3591=A3590,'Cargos x vlr'!$G$4,'Cargos x vlr'!$F$4)</f>
        <v>200</v>
      </c>
      <c r="E3591" s="11">
        <f>IF(A3591=A3590,'Cargos x vlr'!$G$5,'Cargos x vlr'!$F$5)</f>
        <v>200</v>
      </c>
      <c r="F3591" s="11" t="str">
        <f t="shared" si="113"/>
        <v>Interior</v>
      </c>
    </row>
    <row r="3592" spans="1:6" x14ac:dyDescent="0.25">
      <c r="A3592" s="2" t="s">
        <v>10982</v>
      </c>
      <c r="B3592" t="s">
        <v>10193</v>
      </c>
      <c r="C3592" t="str">
        <f t="shared" si="112"/>
        <v>PRVitorino</v>
      </c>
      <c r="D3592" s="11">
        <f>IF(A3592=A3591,'Cargos x vlr'!$G$4,'Cargos x vlr'!$F$4)</f>
        <v>200</v>
      </c>
      <c r="E3592" s="11">
        <f>IF(A3592=A3591,'Cargos x vlr'!$G$5,'Cargos x vlr'!$F$5)</f>
        <v>200</v>
      </c>
      <c r="F3592" s="11" t="str">
        <f t="shared" si="113"/>
        <v>Interior</v>
      </c>
    </row>
    <row r="3593" spans="1:6" x14ac:dyDescent="0.25">
      <c r="A3593" s="2" t="s">
        <v>10982</v>
      </c>
      <c r="B3593" t="s">
        <v>10197</v>
      </c>
      <c r="C3593" t="str">
        <f t="shared" si="112"/>
        <v>PRWenceslau Braz</v>
      </c>
      <c r="D3593" s="11">
        <f>IF(A3593=A3592,'Cargos x vlr'!$G$4,'Cargos x vlr'!$F$4)</f>
        <v>200</v>
      </c>
      <c r="E3593" s="11">
        <f>IF(A3593=A3592,'Cargos x vlr'!$G$5,'Cargos x vlr'!$F$5)</f>
        <v>200</v>
      </c>
      <c r="F3593" s="11" t="str">
        <f t="shared" si="113"/>
        <v>Interior</v>
      </c>
    </row>
    <row r="3594" spans="1:6" x14ac:dyDescent="0.25">
      <c r="A3594" s="2" t="s">
        <v>10982</v>
      </c>
      <c r="B3594" t="s">
        <v>10202</v>
      </c>
      <c r="C3594" t="str">
        <f t="shared" si="112"/>
        <v>PRXambrê</v>
      </c>
      <c r="D3594" s="11">
        <f>IF(A3594=A3593,'Cargos x vlr'!$G$4,'Cargos x vlr'!$F$4)</f>
        <v>200</v>
      </c>
      <c r="E3594" s="11">
        <f>IF(A3594=A3593,'Cargos x vlr'!$G$5,'Cargos x vlr'!$F$5)</f>
        <v>200</v>
      </c>
      <c r="F3594" s="11" t="str">
        <f t="shared" si="113"/>
        <v>Interior</v>
      </c>
    </row>
    <row r="3595" spans="1:6" x14ac:dyDescent="0.25">
      <c r="A3595" s="2" t="s">
        <v>10983</v>
      </c>
      <c r="B3595" t="s">
        <v>7248</v>
      </c>
      <c r="C3595" t="str">
        <f t="shared" si="112"/>
        <v>RJRio de Janeiro</v>
      </c>
      <c r="D3595" s="11">
        <f>IF(A3595=A3594,'Cargos x vlr'!$G$4,'Cargos x vlr'!$F$4)</f>
        <v>200</v>
      </c>
      <c r="E3595" s="11">
        <f>IF(A3595=A3594,'Cargos x vlr'!$G$5,'Cargos x vlr'!$F$5)</f>
        <v>200</v>
      </c>
      <c r="F3595" s="11" t="str">
        <f t="shared" si="113"/>
        <v>Capital</v>
      </c>
    </row>
    <row r="3596" spans="1:6" x14ac:dyDescent="0.25">
      <c r="A3596" s="2" t="s">
        <v>10983</v>
      </c>
      <c r="B3596" t="s">
        <v>5887</v>
      </c>
      <c r="C3596" t="str">
        <f t="shared" si="112"/>
        <v>RJAngra dos Reis</v>
      </c>
      <c r="D3596" s="11">
        <f>IF(A3596=A3595,'Cargos x vlr'!$G$4,'Cargos x vlr'!$F$4)</f>
        <v>200</v>
      </c>
      <c r="E3596" s="11">
        <f>IF(A3596=A3595,'Cargos x vlr'!$G$5,'Cargos x vlr'!$F$5)</f>
        <v>200</v>
      </c>
      <c r="F3596" s="11" t="str">
        <f t="shared" si="113"/>
        <v>Interior</v>
      </c>
    </row>
    <row r="3597" spans="1:6" x14ac:dyDescent="0.25">
      <c r="A3597" s="2" t="s">
        <v>10983</v>
      </c>
      <c r="B3597" t="s">
        <v>5910</v>
      </c>
      <c r="C3597" t="str">
        <f t="shared" si="112"/>
        <v>RJAperibé</v>
      </c>
      <c r="D3597" s="11">
        <f>IF(A3597=A3596,'Cargos x vlr'!$G$4,'Cargos x vlr'!$F$4)</f>
        <v>200</v>
      </c>
      <c r="E3597" s="11">
        <f>IF(A3597=A3596,'Cargos x vlr'!$G$5,'Cargos x vlr'!$F$5)</f>
        <v>200</v>
      </c>
      <c r="F3597" s="11" t="str">
        <f t="shared" si="113"/>
        <v>Interior</v>
      </c>
    </row>
    <row r="3598" spans="1:6" x14ac:dyDescent="0.25">
      <c r="A3598" s="2" t="s">
        <v>10983</v>
      </c>
      <c r="B3598" t="s">
        <v>5932</v>
      </c>
      <c r="C3598" t="str">
        <f t="shared" si="112"/>
        <v>RJAraruama</v>
      </c>
      <c r="D3598" s="11">
        <f>IF(A3598=A3597,'Cargos x vlr'!$G$4,'Cargos x vlr'!$F$4)</f>
        <v>200</v>
      </c>
      <c r="E3598" s="11">
        <f>IF(A3598=A3597,'Cargos x vlr'!$G$5,'Cargos x vlr'!$F$5)</f>
        <v>200</v>
      </c>
      <c r="F3598" s="11" t="str">
        <f t="shared" si="113"/>
        <v>Interior</v>
      </c>
    </row>
    <row r="3599" spans="1:6" x14ac:dyDescent="0.25">
      <c r="A3599" s="2" t="s">
        <v>10983</v>
      </c>
      <c r="B3599" t="s">
        <v>5955</v>
      </c>
      <c r="C3599" t="str">
        <f t="shared" si="112"/>
        <v>RJAreal</v>
      </c>
      <c r="D3599" s="11">
        <f>IF(A3599=A3598,'Cargos x vlr'!$G$4,'Cargos x vlr'!$F$4)</f>
        <v>200</v>
      </c>
      <c r="E3599" s="11">
        <f>IF(A3599=A3598,'Cargos x vlr'!$G$5,'Cargos x vlr'!$F$5)</f>
        <v>200</v>
      </c>
      <c r="F3599" s="11" t="str">
        <f t="shared" si="113"/>
        <v>Interior</v>
      </c>
    </row>
    <row r="3600" spans="1:6" x14ac:dyDescent="0.25">
      <c r="A3600" s="2" t="s">
        <v>10983</v>
      </c>
      <c r="B3600" t="s">
        <v>5978</v>
      </c>
      <c r="C3600" t="str">
        <f t="shared" si="112"/>
        <v>RJArmação dos Búzios</v>
      </c>
      <c r="D3600" s="11">
        <f>IF(A3600=A3599,'Cargos x vlr'!$G$4,'Cargos x vlr'!$F$4)</f>
        <v>200</v>
      </c>
      <c r="E3600" s="11">
        <f>IF(A3600=A3599,'Cargos x vlr'!$G$5,'Cargos x vlr'!$F$5)</f>
        <v>200</v>
      </c>
      <c r="F3600" s="11" t="str">
        <f t="shared" si="113"/>
        <v>Interior</v>
      </c>
    </row>
    <row r="3601" spans="1:6" x14ac:dyDescent="0.25">
      <c r="A3601" s="2" t="s">
        <v>10983</v>
      </c>
      <c r="B3601" t="s">
        <v>5999</v>
      </c>
      <c r="C3601" t="str">
        <f t="shared" si="112"/>
        <v>RJArraial do Cabo</v>
      </c>
      <c r="D3601" s="11">
        <f>IF(A3601=A3600,'Cargos x vlr'!$G$4,'Cargos x vlr'!$F$4)</f>
        <v>200</v>
      </c>
      <c r="E3601" s="11">
        <f>IF(A3601=A3600,'Cargos x vlr'!$G$5,'Cargos x vlr'!$F$5)</f>
        <v>200</v>
      </c>
      <c r="F3601" s="11" t="str">
        <f t="shared" si="113"/>
        <v>Interior</v>
      </c>
    </row>
    <row r="3602" spans="1:6" x14ac:dyDescent="0.25">
      <c r="A3602" s="2" t="s">
        <v>10983</v>
      </c>
      <c r="B3602" t="s">
        <v>6021</v>
      </c>
      <c r="C3602" t="str">
        <f t="shared" si="112"/>
        <v>RJBarra do Piraí</v>
      </c>
      <c r="D3602" s="11">
        <f>IF(A3602=A3601,'Cargos x vlr'!$G$4,'Cargos x vlr'!$F$4)</f>
        <v>200</v>
      </c>
      <c r="E3602" s="11">
        <f>IF(A3602=A3601,'Cargos x vlr'!$G$5,'Cargos x vlr'!$F$5)</f>
        <v>200</v>
      </c>
      <c r="F3602" s="11" t="str">
        <f t="shared" si="113"/>
        <v>Interior</v>
      </c>
    </row>
    <row r="3603" spans="1:6" x14ac:dyDescent="0.25">
      <c r="A3603" s="2" t="s">
        <v>10983</v>
      </c>
      <c r="B3603" t="s">
        <v>6044</v>
      </c>
      <c r="C3603" t="str">
        <f t="shared" si="112"/>
        <v>RJBarra Mansa</v>
      </c>
      <c r="D3603" s="11">
        <f>IF(A3603=A3602,'Cargos x vlr'!$G$4,'Cargos x vlr'!$F$4)</f>
        <v>200</v>
      </c>
      <c r="E3603" s="11">
        <f>IF(A3603=A3602,'Cargos x vlr'!$G$5,'Cargos x vlr'!$F$5)</f>
        <v>200</v>
      </c>
      <c r="F3603" s="11" t="str">
        <f t="shared" si="113"/>
        <v>Interior</v>
      </c>
    </row>
    <row r="3604" spans="1:6" x14ac:dyDescent="0.25">
      <c r="A3604" s="2" t="s">
        <v>10983</v>
      </c>
      <c r="B3604" t="s">
        <v>6067</v>
      </c>
      <c r="C3604" t="str">
        <f t="shared" si="112"/>
        <v>RJBelford Roxo</v>
      </c>
      <c r="D3604" s="11">
        <f>IF(A3604=A3603,'Cargos x vlr'!$G$4,'Cargos x vlr'!$F$4)</f>
        <v>200</v>
      </c>
      <c r="E3604" s="11">
        <f>IF(A3604=A3603,'Cargos x vlr'!$G$5,'Cargos x vlr'!$F$5)</f>
        <v>200</v>
      </c>
      <c r="F3604" s="11" t="str">
        <f t="shared" si="113"/>
        <v>Interior</v>
      </c>
    </row>
    <row r="3605" spans="1:6" x14ac:dyDescent="0.25">
      <c r="A3605" s="2" t="s">
        <v>10983</v>
      </c>
      <c r="B3605" t="s">
        <v>6090</v>
      </c>
      <c r="C3605" t="str">
        <f t="shared" si="112"/>
        <v>RJBom Jardim</v>
      </c>
      <c r="D3605" s="11">
        <f>IF(A3605=A3604,'Cargos x vlr'!$G$4,'Cargos x vlr'!$F$4)</f>
        <v>200</v>
      </c>
      <c r="E3605" s="11">
        <f>IF(A3605=A3604,'Cargos x vlr'!$G$5,'Cargos x vlr'!$F$5)</f>
        <v>200</v>
      </c>
      <c r="F3605" s="11" t="str">
        <f t="shared" si="113"/>
        <v>Interior</v>
      </c>
    </row>
    <row r="3606" spans="1:6" x14ac:dyDescent="0.25">
      <c r="A3606" s="2" t="s">
        <v>10983</v>
      </c>
      <c r="B3606" t="s">
        <v>6112</v>
      </c>
      <c r="C3606" t="str">
        <f t="shared" si="112"/>
        <v>RJBom Jesus do Itabapoana</v>
      </c>
      <c r="D3606" s="11">
        <f>IF(A3606=A3605,'Cargos x vlr'!$G$4,'Cargos x vlr'!$F$4)</f>
        <v>200</v>
      </c>
      <c r="E3606" s="11">
        <f>IF(A3606=A3605,'Cargos x vlr'!$G$5,'Cargos x vlr'!$F$5)</f>
        <v>200</v>
      </c>
      <c r="F3606" s="11" t="str">
        <f t="shared" si="113"/>
        <v>Interior</v>
      </c>
    </row>
    <row r="3607" spans="1:6" x14ac:dyDescent="0.25">
      <c r="A3607" s="2" t="s">
        <v>10983</v>
      </c>
      <c r="B3607" t="s">
        <v>6133</v>
      </c>
      <c r="C3607" t="str">
        <f t="shared" si="112"/>
        <v>RJCabo Frio</v>
      </c>
      <c r="D3607" s="11">
        <f>IF(A3607=A3606,'Cargos x vlr'!$G$4,'Cargos x vlr'!$F$4)</f>
        <v>200</v>
      </c>
      <c r="E3607" s="11">
        <f>IF(A3607=A3606,'Cargos x vlr'!$G$5,'Cargos x vlr'!$F$5)</f>
        <v>200</v>
      </c>
      <c r="F3607" s="11" t="str">
        <f t="shared" si="113"/>
        <v>Interior</v>
      </c>
    </row>
    <row r="3608" spans="1:6" x14ac:dyDescent="0.25">
      <c r="A3608" s="2" t="s">
        <v>10983</v>
      </c>
      <c r="B3608" t="s">
        <v>6154</v>
      </c>
      <c r="C3608" t="str">
        <f t="shared" si="112"/>
        <v>RJCachoeiras de Macacu</v>
      </c>
      <c r="D3608" s="11">
        <f>IF(A3608=A3607,'Cargos x vlr'!$G$4,'Cargos x vlr'!$F$4)</f>
        <v>200</v>
      </c>
      <c r="E3608" s="11">
        <f>IF(A3608=A3607,'Cargos x vlr'!$G$5,'Cargos x vlr'!$F$5)</f>
        <v>200</v>
      </c>
      <c r="F3608" s="11" t="str">
        <f t="shared" si="113"/>
        <v>Interior</v>
      </c>
    </row>
    <row r="3609" spans="1:6" x14ac:dyDescent="0.25">
      <c r="A3609" s="2" t="s">
        <v>10983</v>
      </c>
      <c r="B3609" t="s">
        <v>6176</v>
      </c>
      <c r="C3609" t="str">
        <f t="shared" si="112"/>
        <v>RJCambuci</v>
      </c>
      <c r="D3609" s="11">
        <f>IF(A3609=A3608,'Cargos x vlr'!$G$4,'Cargos x vlr'!$F$4)</f>
        <v>200</v>
      </c>
      <c r="E3609" s="11">
        <f>IF(A3609=A3608,'Cargos x vlr'!$G$5,'Cargos x vlr'!$F$5)</f>
        <v>200</v>
      </c>
      <c r="F3609" s="11" t="str">
        <f t="shared" si="113"/>
        <v>Interior</v>
      </c>
    </row>
    <row r="3610" spans="1:6" x14ac:dyDescent="0.25">
      <c r="A3610" s="2" t="s">
        <v>10983</v>
      </c>
      <c r="B3610" t="s">
        <v>6198</v>
      </c>
      <c r="C3610" t="str">
        <f t="shared" si="112"/>
        <v>RJCampos dos Goytacazes</v>
      </c>
      <c r="D3610" s="11">
        <f>IF(A3610=A3609,'Cargos x vlr'!$G$4,'Cargos x vlr'!$F$4)</f>
        <v>200</v>
      </c>
      <c r="E3610" s="11">
        <f>IF(A3610=A3609,'Cargos x vlr'!$G$5,'Cargos x vlr'!$F$5)</f>
        <v>200</v>
      </c>
      <c r="F3610" s="11" t="str">
        <f t="shared" si="113"/>
        <v>Interior</v>
      </c>
    </row>
    <row r="3611" spans="1:6" x14ac:dyDescent="0.25">
      <c r="A3611" s="2" t="s">
        <v>10983</v>
      </c>
      <c r="B3611" t="s">
        <v>6221</v>
      </c>
      <c r="C3611" t="str">
        <f t="shared" si="112"/>
        <v>RJCantagalo</v>
      </c>
      <c r="D3611" s="11">
        <f>IF(A3611=A3610,'Cargos x vlr'!$G$4,'Cargos x vlr'!$F$4)</f>
        <v>200</v>
      </c>
      <c r="E3611" s="11">
        <f>IF(A3611=A3610,'Cargos x vlr'!$G$5,'Cargos x vlr'!$F$5)</f>
        <v>200</v>
      </c>
      <c r="F3611" s="11" t="str">
        <f t="shared" si="113"/>
        <v>Interior</v>
      </c>
    </row>
    <row r="3612" spans="1:6" x14ac:dyDescent="0.25">
      <c r="A3612" s="2" t="s">
        <v>10983</v>
      </c>
      <c r="B3612" t="s">
        <v>6242</v>
      </c>
      <c r="C3612" t="str">
        <f t="shared" si="112"/>
        <v>RJCarapebus</v>
      </c>
      <c r="D3612" s="11">
        <f>IF(A3612=A3611,'Cargos x vlr'!$G$4,'Cargos x vlr'!$F$4)</f>
        <v>200</v>
      </c>
      <c r="E3612" s="11">
        <f>IF(A3612=A3611,'Cargos x vlr'!$G$5,'Cargos x vlr'!$F$5)</f>
        <v>200</v>
      </c>
      <c r="F3612" s="11" t="str">
        <f t="shared" si="113"/>
        <v>Interior</v>
      </c>
    </row>
    <row r="3613" spans="1:6" x14ac:dyDescent="0.25">
      <c r="A3613" s="2" t="s">
        <v>10983</v>
      </c>
      <c r="B3613" t="s">
        <v>6263</v>
      </c>
      <c r="C3613" t="str">
        <f t="shared" si="112"/>
        <v>RJCardoso Moreira</v>
      </c>
      <c r="D3613" s="11">
        <f>IF(A3613=A3612,'Cargos x vlr'!$G$4,'Cargos x vlr'!$F$4)</f>
        <v>200</v>
      </c>
      <c r="E3613" s="11">
        <f>IF(A3613=A3612,'Cargos x vlr'!$G$5,'Cargos x vlr'!$F$5)</f>
        <v>200</v>
      </c>
      <c r="F3613" s="11" t="str">
        <f t="shared" si="113"/>
        <v>Interior</v>
      </c>
    </row>
    <row r="3614" spans="1:6" x14ac:dyDescent="0.25">
      <c r="A3614" s="2" t="s">
        <v>10983</v>
      </c>
      <c r="B3614" t="s">
        <v>6283</v>
      </c>
      <c r="C3614" t="str">
        <f t="shared" si="112"/>
        <v>RJCarmo</v>
      </c>
      <c r="D3614" s="11">
        <f>IF(A3614=A3613,'Cargos x vlr'!$G$4,'Cargos x vlr'!$F$4)</f>
        <v>200</v>
      </c>
      <c r="E3614" s="11">
        <f>IF(A3614=A3613,'Cargos x vlr'!$G$5,'Cargos x vlr'!$F$5)</f>
        <v>200</v>
      </c>
      <c r="F3614" s="11" t="str">
        <f t="shared" si="113"/>
        <v>Interior</v>
      </c>
    </row>
    <row r="3615" spans="1:6" x14ac:dyDescent="0.25">
      <c r="A3615" s="2" t="s">
        <v>10983</v>
      </c>
      <c r="B3615" t="s">
        <v>6303</v>
      </c>
      <c r="C3615" t="str">
        <f t="shared" si="112"/>
        <v>RJCasimiro de Abreu</v>
      </c>
      <c r="D3615" s="11">
        <f>IF(A3615=A3614,'Cargos x vlr'!$G$4,'Cargos x vlr'!$F$4)</f>
        <v>200</v>
      </c>
      <c r="E3615" s="11">
        <f>IF(A3615=A3614,'Cargos x vlr'!$G$5,'Cargos x vlr'!$F$5)</f>
        <v>200</v>
      </c>
      <c r="F3615" s="11" t="str">
        <f t="shared" si="113"/>
        <v>Interior</v>
      </c>
    </row>
    <row r="3616" spans="1:6" x14ac:dyDescent="0.25">
      <c r="A3616" s="2" t="s">
        <v>10983</v>
      </c>
      <c r="B3616" t="s">
        <v>6323</v>
      </c>
      <c r="C3616" t="str">
        <f t="shared" si="112"/>
        <v>RJComendador Levy Gasparian</v>
      </c>
      <c r="D3616" s="11">
        <f>IF(A3616=A3615,'Cargos x vlr'!$G$4,'Cargos x vlr'!$F$4)</f>
        <v>200</v>
      </c>
      <c r="E3616" s="11">
        <f>IF(A3616=A3615,'Cargos x vlr'!$G$5,'Cargos x vlr'!$F$5)</f>
        <v>200</v>
      </c>
      <c r="F3616" s="11" t="str">
        <f t="shared" si="113"/>
        <v>Interior</v>
      </c>
    </row>
    <row r="3617" spans="1:6" x14ac:dyDescent="0.25">
      <c r="A3617" s="2" t="s">
        <v>10983</v>
      </c>
      <c r="B3617" t="s">
        <v>6343</v>
      </c>
      <c r="C3617" t="str">
        <f t="shared" si="112"/>
        <v>RJConceição de Macabu</v>
      </c>
      <c r="D3617" s="11">
        <f>IF(A3617=A3616,'Cargos x vlr'!$G$4,'Cargos x vlr'!$F$4)</f>
        <v>200</v>
      </c>
      <c r="E3617" s="11">
        <f>IF(A3617=A3616,'Cargos x vlr'!$G$5,'Cargos x vlr'!$F$5)</f>
        <v>200</v>
      </c>
      <c r="F3617" s="11" t="str">
        <f t="shared" si="113"/>
        <v>Interior</v>
      </c>
    </row>
    <row r="3618" spans="1:6" x14ac:dyDescent="0.25">
      <c r="A3618" s="2" t="s">
        <v>10983</v>
      </c>
      <c r="B3618" t="s">
        <v>6361</v>
      </c>
      <c r="C3618" t="str">
        <f t="shared" si="112"/>
        <v>RJCordeiro</v>
      </c>
      <c r="D3618" s="11">
        <f>IF(A3618=A3617,'Cargos x vlr'!$G$4,'Cargos x vlr'!$F$4)</f>
        <v>200</v>
      </c>
      <c r="E3618" s="11">
        <f>IF(A3618=A3617,'Cargos x vlr'!$G$5,'Cargos x vlr'!$F$5)</f>
        <v>200</v>
      </c>
      <c r="F3618" s="11" t="str">
        <f t="shared" si="113"/>
        <v>Interior</v>
      </c>
    </row>
    <row r="3619" spans="1:6" x14ac:dyDescent="0.25">
      <c r="A3619" s="2" t="s">
        <v>10983</v>
      </c>
      <c r="B3619" t="s">
        <v>6380</v>
      </c>
      <c r="C3619" t="str">
        <f t="shared" si="112"/>
        <v>RJDuas Barras</v>
      </c>
      <c r="D3619" s="11">
        <f>IF(A3619=A3618,'Cargos x vlr'!$G$4,'Cargos x vlr'!$F$4)</f>
        <v>200</v>
      </c>
      <c r="E3619" s="11">
        <f>IF(A3619=A3618,'Cargos x vlr'!$G$5,'Cargos x vlr'!$F$5)</f>
        <v>200</v>
      </c>
      <c r="F3619" s="11" t="str">
        <f t="shared" si="113"/>
        <v>Interior</v>
      </c>
    </row>
    <row r="3620" spans="1:6" x14ac:dyDescent="0.25">
      <c r="A3620" s="2" t="s">
        <v>10983</v>
      </c>
      <c r="B3620" t="s">
        <v>6399</v>
      </c>
      <c r="C3620" t="str">
        <f t="shared" si="112"/>
        <v>RJDuque de Caxias</v>
      </c>
      <c r="D3620" s="11">
        <f>IF(A3620=A3619,'Cargos x vlr'!$G$4,'Cargos x vlr'!$F$4)</f>
        <v>200</v>
      </c>
      <c r="E3620" s="11">
        <f>IF(A3620=A3619,'Cargos x vlr'!$G$5,'Cargos x vlr'!$F$5)</f>
        <v>200</v>
      </c>
      <c r="F3620" s="11" t="str">
        <f t="shared" si="113"/>
        <v>Interior</v>
      </c>
    </row>
    <row r="3621" spans="1:6" x14ac:dyDescent="0.25">
      <c r="A3621" s="2" t="s">
        <v>10983</v>
      </c>
      <c r="B3621" t="s">
        <v>6417</v>
      </c>
      <c r="C3621" t="str">
        <f t="shared" si="112"/>
        <v>RJEngenheiro Paulo de Frontin</v>
      </c>
      <c r="D3621" s="11">
        <f>IF(A3621=A3620,'Cargos x vlr'!$G$4,'Cargos x vlr'!$F$4)</f>
        <v>200</v>
      </c>
      <c r="E3621" s="11">
        <f>IF(A3621=A3620,'Cargos x vlr'!$G$5,'Cargos x vlr'!$F$5)</f>
        <v>200</v>
      </c>
      <c r="F3621" s="11" t="str">
        <f t="shared" si="113"/>
        <v>Interior</v>
      </c>
    </row>
    <row r="3622" spans="1:6" x14ac:dyDescent="0.25">
      <c r="A3622" s="2" t="s">
        <v>10983</v>
      </c>
      <c r="B3622" t="s">
        <v>6437</v>
      </c>
      <c r="C3622" t="str">
        <f t="shared" si="112"/>
        <v>RJGuapimirim</v>
      </c>
      <c r="D3622" s="11">
        <f>IF(A3622=A3621,'Cargos x vlr'!$G$4,'Cargos x vlr'!$F$4)</f>
        <v>200</v>
      </c>
      <c r="E3622" s="11">
        <f>IF(A3622=A3621,'Cargos x vlr'!$G$5,'Cargos x vlr'!$F$5)</f>
        <v>200</v>
      </c>
      <c r="F3622" s="11" t="str">
        <f t="shared" si="113"/>
        <v>Interior</v>
      </c>
    </row>
    <row r="3623" spans="1:6" x14ac:dyDescent="0.25">
      <c r="A3623" s="2" t="s">
        <v>10983</v>
      </c>
      <c r="B3623" t="s">
        <v>6457</v>
      </c>
      <c r="C3623" t="str">
        <f t="shared" si="112"/>
        <v>RJIguaba Grande</v>
      </c>
      <c r="D3623" s="11">
        <f>IF(A3623=A3622,'Cargos x vlr'!$G$4,'Cargos x vlr'!$F$4)</f>
        <v>200</v>
      </c>
      <c r="E3623" s="11">
        <f>IF(A3623=A3622,'Cargos x vlr'!$G$5,'Cargos x vlr'!$F$5)</f>
        <v>200</v>
      </c>
      <c r="F3623" s="11" t="str">
        <f t="shared" si="113"/>
        <v>Interior</v>
      </c>
    </row>
    <row r="3624" spans="1:6" x14ac:dyDescent="0.25">
      <c r="A3624" s="2" t="s">
        <v>10983</v>
      </c>
      <c r="B3624" t="s">
        <v>6477</v>
      </c>
      <c r="C3624" t="str">
        <f t="shared" si="112"/>
        <v>RJItaboraí</v>
      </c>
      <c r="D3624" s="11">
        <f>IF(A3624=A3623,'Cargos x vlr'!$G$4,'Cargos x vlr'!$F$4)</f>
        <v>200</v>
      </c>
      <c r="E3624" s="11">
        <f>IF(A3624=A3623,'Cargos x vlr'!$G$5,'Cargos x vlr'!$F$5)</f>
        <v>200</v>
      </c>
      <c r="F3624" s="11" t="str">
        <f t="shared" si="113"/>
        <v>Interior</v>
      </c>
    </row>
    <row r="3625" spans="1:6" x14ac:dyDescent="0.25">
      <c r="A3625" s="2" t="s">
        <v>10983</v>
      </c>
      <c r="B3625" t="s">
        <v>6496</v>
      </c>
      <c r="C3625" t="str">
        <f t="shared" si="112"/>
        <v>RJItaguaí</v>
      </c>
      <c r="D3625" s="11">
        <f>IF(A3625=A3624,'Cargos x vlr'!$G$4,'Cargos x vlr'!$F$4)</f>
        <v>200</v>
      </c>
      <c r="E3625" s="11">
        <f>IF(A3625=A3624,'Cargos x vlr'!$G$5,'Cargos x vlr'!$F$5)</f>
        <v>200</v>
      </c>
      <c r="F3625" s="11" t="str">
        <f t="shared" si="113"/>
        <v>Interior</v>
      </c>
    </row>
    <row r="3626" spans="1:6" x14ac:dyDescent="0.25">
      <c r="A3626" s="2" t="s">
        <v>10983</v>
      </c>
      <c r="B3626" t="s">
        <v>6515</v>
      </c>
      <c r="C3626" t="str">
        <f t="shared" si="112"/>
        <v>RJItalva</v>
      </c>
      <c r="D3626" s="11">
        <f>IF(A3626=A3625,'Cargos x vlr'!$G$4,'Cargos x vlr'!$F$4)</f>
        <v>200</v>
      </c>
      <c r="E3626" s="11">
        <f>IF(A3626=A3625,'Cargos x vlr'!$G$5,'Cargos x vlr'!$F$5)</f>
        <v>200</v>
      </c>
      <c r="F3626" s="11" t="str">
        <f t="shared" si="113"/>
        <v>Interior</v>
      </c>
    </row>
    <row r="3627" spans="1:6" x14ac:dyDescent="0.25">
      <c r="A3627" s="2" t="s">
        <v>10983</v>
      </c>
      <c r="B3627" t="s">
        <v>6535</v>
      </c>
      <c r="C3627" t="str">
        <f t="shared" si="112"/>
        <v>RJItaocara</v>
      </c>
      <c r="D3627" s="11">
        <f>IF(A3627=A3626,'Cargos x vlr'!$G$4,'Cargos x vlr'!$F$4)</f>
        <v>200</v>
      </c>
      <c r="E3627" s="11">
        <f>IF(A3627=A3626,'Cargos x vlr'!$G$5,'Cargos x vlr'!$F$5)</f>
        <v>200</v>
      </c>
      <c r="F3627" s="11" t="str">
        <f t="shared" si="113"/>
        <v>Interior</v>
      </c>
    </row>
    <row r="3628" spans="1:6" x14ac:dyDescent="0.25">
      <c r="A3628" s="2" t="s">
        <v>10983</v>
      </c>
      <c r="B3628" t="s">
        <v>6555</v>
      </c>
      <c r="C3628" t="str">
        <f t="shared" si="112"/>
        <v>RJItaperuna</v>
      </c>
      <c r="D3628" s="11">
        <f>IF(A3628=A3627,'Cargos x vlr'!$G$4,'Cargos x vlr'!$F$4)</f>
        <v>200</v>
      </c>
      <c r="E3628" s="11">
        <f>IF(A3628=A3627,'Cargos x vlr'!$G$5,'Cargos x vlr'!$F$5)</f>
        <v>200</v>
      </c>
      <c r="F3628" s="11" t="str">
        <f t="shared" si="113"/>
        <v>Interior</v>
      </c>
    </row>
    <row r="3629" spans="1:6" x14ac:dyDescent="0.25">
      <c r="A3629" s="2" t="s">
        <v>10983</v>
      </c>
      <c r="B3629" t="s">
        <v>6575</v>
      </c>
      <c r="C3629" t="str">
        <f t="shared" si="112"/>
        <v>RJItatiaia</v>
      </c>
      <c r="D3629" s="11">
        <f>IF(A3629=A3628,'Cargos x vlr'!$G$4,'Cargos x vlr'!$F$4)</f>
        <v>200</v>
      </c>
      <c r="E3629" s="11">
        <f>IF(A3629=A3628,'Cargos x vlr'!$G$5,'Cargos x vlr'!$F$5)</f>
        <v>200</v>
      </c>
      <c r="F3629" s="11" t="str">
        <f t="shared" si="113"/>
        <v>Interior</v>
      </c>
    </row>
    <row r="3630" spans="1:6" x14ac:dyDescent="0.25">
      <c r="A3630" s="2" t="s">
        <v>10983</v>
      </c>
      <c r="B3630" t="s">
        <v>6596</v>
      </c>
      <c r="C3630" t="str">
        <f t="shared" si="112"/>
        <v>RJJaperi</v>
      </c>
      <c r="D3630" s="11">
        <f>IF(A3630=A3629,'Cargos x vlr'!$G$4,'Cargos x vlr'!$F$4)</f>
        <v>200</v>
      </c>
      <c r="E3630" s="11">
        <f>IF(A3630=A3629,'Cargos x vlr'!$G$5,'Cargos x vlr'!$F$5)</f>
        <v>200</v>
      </c>
      <c r="F3630" s="11" t="str">
        <f t="shared" si="113"/>
        <v>Interior</v>
      </c>
    </row>
    <row r="3631" spans="1:6" x14ac:dyDescent="0.25">
      <c r="A3631" s="2" t="s">
        <v>10983</v>
      </c>
      <c r="B3631" t="s">
        <v>6617</v>
      </c>
      <c r="C3631" t="str">
        <f t="shared" si="112"/>
        <v>RJLaje do Muriaé</v>
      </c>
      <c r="D3631" s="11">
        <f>IF(A3631=A3630,'Cargos x vlr'!$G$4,'Cargos x vlr'!$F$4)</f>
        <v>200</v>
      </c>
      <c r="E3631" s="11">
        <f>IF(A3631=A3630,'Cargos x vlr'!$G$5,'Cargos x vlr'!$F$5)</f>
        <v>200</v>
      </c>
      <c r="F3631" s="11" t="str">
        <f t="shared" si="113"/>
        <v>Interior</v>
      </c>
    </row>
    <row r="3632" spans="1:6" x14ac:dyDescent="0.25">
      <c r="A3632" s="2" t="s">
        <v>10983</v>
      </c>
      <c r="B3632" t="s">
        <v>6637</v>
      </c>
      <c r="C3632" t="str">
        <f t="shared" si="112"/>
        <v>RJMacaé</v>
      </c>
      <c r="D3632" s="11">
        <f>IF(A3632=A3631,'Cargos x vlr'!$G$4,'Cargos x vlr'!$F$4)</f>
        <v>200</v>
      </c>
      <c r="E3632" s="11">
        <f>IF(A3632=A3631,'Cargos x vlr'!$G$5,'Cargos x vlr'!$F$5)</f>
        <v>200</v>
      </c>
      <c r="F3632" s="11" t="str">
        <f t="shared" si="113"/>
        <v>Interior</v>
      </c>
    </row>
    <row r="3633" spans="1:6" x14ac:dyDescent="0.25">
      <c r="A3633" s="2" t="s">
        <v>10983</v>
      </c>
      <c r="B3633" t="s">
        <v>6658</v>
      </c>
      <c r="C3633" t="str">
        <f t="shared" si="112"/>
        <v>RJMacuco</v>
      </c>
      <c r="D3633" s="11">
        <f>IF(A3633=A3632,'Cargos x vlr'!$G$4,'Cargos x vlr'!$F$4)</f>
        <v>200</v>
      </c>
      <c r="E3633" s="11">
        <f>IF(A3633=A3632,'Cargos x vlr'!$G$5,'Cargos x vlr'!$F$5)</f>
        <v>200</v>
      </c>
      <c r="F3633" s="11" t="str">
        <f t="shared" si="113"/>
        <v>Interior</v>
      </c>
    </row>
    <row r="3634" spans="1:6" x14ac:dyDescent="0.25">
      <c r="A3634" s="2" t="s">
        <v>10983</v>
      </c>
      <c r="B3634" t="s">
        <v>6678</v>
      </c>
      <c r="C3634" t="str">
        <f t="shared" si="112"/>
        <v>RJMagé</v>
      </c>
      <c r="D3634" s="11">
        <f>IF(A3634=A3633,'Cargos x vlr'!$G$4,'Cargos x vlr'!$F$4)</f>
        <v>200</v>
      </c>
      <c r="E3634" s="11">
        <f>IF(A3634=A3633,'Cargos x vlr'!$G$5,'Cargos x vlr'!$F$5)</f>
        <v>200</v>
      </c>
      <c r="F3634" s="11" t="str">
        <f t="shared" si="113"/>
        <v>Interior</v>
      </c>
    </row>
    <row r="3635" spans="1:6" x14ac:dyDescent="0.25">
      <c r="A3635" s="2" t="s">
        <v>10983</v>
      </c>
      <c r="B3635" t="s">
        <v>6699</v>
      </c>
      <c r="C3635" t="str">
        <f t="shared" si="112"/>
        <v>RJMangaratiba</v>
      </c>
      <c r="D3635" s="11">
        <f>IF(A3635=A3634,'Cargos x vlr'!$G$4,'Cargos x vlr'!$F$4)</f>
        <v>200</v>
      </c>
      <c r="E3635" s="11">
        <f>IF(A3635=A3634,'Cargos x vlr'!$G$5,'Cargos x vlr'!$F$5)</f>
        <v>200</v>
      </c>
      <c r="F3635" s="11" t="str">
        <f t="shared" si="113"/>
        <v>Interior</v>
      </c>
    </row>
    <row r="3636" spans="1:6" x14ac:dyDescent="0.25">
      <c r="A3636" s="2" t="s">
        <v>10983</v>
      </c>
      <c r="B3636" t="s">
        <v>6719</v>
      </c>
      <c r="C3636" t="str">
        <f t="shared" si="112"/>
        <v>RJMaricá</v>
      </c>
      <c r="D3636" s="11">
        <f>IF(A3636=A3635,'Cargos x vlr'!$G$4,'Cargos x vlr'!$F$4)</f>
        <v>200</v>
      </c>
      <c r="E3636" s="11">
        <f>IF(A3636=A3635,'Cargos x vlr'!$G$5,'Cargos x vlr'!$F$5)</f>
        <v>200</v>
      </c>
      <c r="F3636" s="11" t="str">
        <f t="shared" si="113"/>
        <v>Interior</v>
      </c>
    </row>
    <row r="3637" spans="1:6" x14ac:dyDescent="0.25">
      <c r="A3637" s="2" t="s">
        <v>10983</v>
      </c>
      <c r="B3637" t="s">
        <v>6739</v>
      </c>
      <c r="C3637" t="str">
        <f t="shared" si="112"/>
        <v>RJMendes</v>
      </c>
      <c r="D3637" s="11">
        <f>IF(A3637=A3636,'Cargos x vlr'!$G$4,'Cargos x vlr'!$F$4)</f>
        <v>200</v>
      </c>
      <c r="E3637" s="11">
        <f>IF(A3637=A3636,'Cargos x vlr'!$G$5,'Cargos x vlr'!$F$5)</f>
        <v>200</v>
      </c>
      <c r="F3637" s="11" t="str">
        <f t="shared" si="113"/>
        <v>Interior</v>
      </c>
    </row>
    <row r="3638" spans="1:6" x14ac:dyDescent="0.25">
      <c r="A3638" s="2" t="s">
        <v>10983</v>
      </c>
      <c r="B3638" t="s">
        <v>6758</v>
      </c>
      <c r="C3638" t="str">
        <f t="shared" si="112"/>
        <v>RJMesquita</v>
      </c>
      <c r="D3638" s="11">
        <f>IF(A3638=A3637,'Cargos x vlr'!$G$4,'Cargos x vlr'!$F$4)</f>
        <v>200</v>
      </c>
      <c r="E3638" s="11">
        <f>IF(A3638=A3637,'Cargos x vlr'!$G$5,'Cargos x vlr'!$F$5)</f>
        <v>200</v>
      </c>
      <c r="F3638" s="11" t="str">
        <f t="shared" si="113"/>
        <v>Interior</v>
      </c>
    </row>
    <row r="3639" spans="1:6" x14ac:dyDescent="0.25">
      <c r="A3639" s="2" t="s">
        <v>10983</v>
      </c>
      <c r="B3639" t="s">
        <v>6779</v>
      </c>
      <c r="C3639" t="str">
        <f t="shared" si="112"/>
        <v>RJMiguel Pereira</v>
      </c>
      <c r="D3639" s="11">
        <f>IF(A3639=A3638,'Cargos x vlr'!$G$4,'Cargos x vlr'!$F$4)</f>
        <v>200</v>
      </c>
      <c r="E3639" s="11">
        <f>IF(A3639=A3638,'Cargos x vlr'!$G$5,'Cargos x vlr'!$F$5)</f>
        <v>200</v>
      </c>
      <c r="F3639" s="11" t="str">
        <f t="shared" si="113"/>
        <v>Interior</v>
      </c>
    </row>
    <row r="3640" spans="1:6" x14ac:dyDescent="0.25">
      <c r="A3640" s="2" t="s">
        <v>10983</v>
      </c>
      <c r="B3640" t="s">
        <v>6800</v>
      </c>
      <c r="C3640" t="str">
        <f t="shared" si="112"/>
        <v>RJMiracema</v>
      </c>
      <c r="D3640" s="11">
        <f>IF(A3640=A3639,'Cargos x vlr'!$G$4,'Cargos x vlr'!$F$4)</f>
        <v>200</v>
      </c>
      <c r="E3640" s="11">
        <f>IF(A3640=A3639,'Cargos x vlr'!$G$5,'Cargos x vlr'!$F$5)</f>
        <v>200</v>
      </c>
      <c r="F3640" s="11" t="str">
        <f t="shared" si="113"/>
        <v>Interior</v>
      </c>
    </row>
    <row r="3641" spans="1:6" x14ac:dyDescent="0.25">
      <c r="A3641" s="2" t="s">
        <v>10983</v>
      </c>
      <c r="B3641" t="s">
        <v>6821</v>
      </c>
      <c r="C3641" t="str">
        <f t="shared" si="112"/>
        <v>RJNatividade</v>
      </c>
      <c r="D3641" s="11">
        <f>IF(A3641=A3640,'Cargos x vlr'!$G$4,'Cargos x vlr'!$F$4)</f>
        <v>200</v>
      </c>
      <c r="E3641" s="11">
        <f>IF(A3641=A3640,'Cargos x vlr'!$G$5,'Cargos x vlr'!$F$5)</f>
        <v>200</v>
      </c>
      <c r="F3641" s="11" t="str">
        <f t="shared" si="113"/>
        <v>Interior</v>
      </c>
    </row>
    <row r="3642" spans="1:6" x14ac:dyDescent="0.25">
      <c r="A3642" s="2" t="s">
        <v>10983</v>
      </c>
      <c r="B3642" t="s">
        <v>6842</v>
      </c>
      <c r="C3642" t="str">
        <f t="shared" si="112"/>
        <v>RJNilópolis</v>
      </c>
      <c r="D3642" s="11">
        <f>IF(A3642=A3641,'Cargos x vlr'!$G$4,'Cargos x vlr'!$F$4)</f>
        <v>200</v>
      </c>
      <c r="E3642" s="11">
        <f>IF(A3642=A3641,'Cargos x vlr'!$G$5,'Cargos x vlr'!$F$5)</f>
        <v>200</v>
      </c>
      <c r="F3642" s="11" t="str">
        <f t="shared" si="113"/>
        <v>Interior</v>
      </c>
    </row>
    <row r="3643" spans="1:6" x14ac:dyDescent="0.25">
      <c r="A3643" s="2" t="s">
        <v>10983</v>
      </c>
      <c r="B3643" t="s">
        <v>6862</v>
      </c>
      <c r="C3643" t="str">
        <f t="shared" si="112"/>
        <v>RJNiterói</v>
      </c>
      <c r="D3643" s="11">
        <f>IF(A3643=A3642,'Cargos x vlr'!$G$4,'Cargos x vlr'!$F$4)</f>
        <v>200</v>
      </c>
      <c r="E3643" s="11">
        <f>IF(A3643=A3642,'Cargos x vlr'!$G$5,'Cargos x vlr'!$F$5)</f>
        <v>200</v>
      </c>
      <c r="F3643" s="11" t="str">
        <f t="shared" si="113"/>
        <v>Interior</v>
      </c>
    </row>
    <row r="3644" spans="1:6" x14ac:dyDescent="0.25">
      <c r="A3644" s="2" t="s">
        <v>10983</v>
      </c>
      <c r="B3644" t="s">
        <v>6883</v>
      </c>
      <c r="C3644" t="str">
        <f t="shared" si="112"/>
        <v>RJNova Friburgo</v>
      </c>
      <c r="D3644" s="11">
        <f>IF(A3644=A3643,'Cargos x vlr'!$G$4,'Cargos x vlr'!$F$4)</f>
        <v>200</v>
      </c>
      <c r="E3644" s="11">
        <f>IF(A3644=A3643,'Cargos x vlr'!$G$5,'Cargos x vlr'!$F$5)</f>
        <v>200</v>
      </c>
      <c r="F3644" s="11" t="str">
        <f t="shared" si="113"/>
        <v>Interior</v>
      </c>
    </row>
    <row r="3645" spans="1:6" x14ac:dyDescent="0.25">
      <c r="A3645" s="2" t="s">
        <v>10983</v>
      </c>
      <c r="B3645" t="s">
        <v>6902</v>
      </c>
      <c r="C3645" t="str">
        <f t="shared" si="112"/>
        <v>RJNova Iguaçu</v>
      </c>
      <c r="D3645" s="11">
        <f>IF(A3645=A3644,'Cargos x vlr'!$G$4,'Cargos x vlr'!$F$4)</f>
        <v>200</v>
      </c>
      <c r="E3645" s="11">
        <f>IF(A3645=A3644,'Cargos x vlr'!$G$5,'Cargos x vlr'!$F$5)</f>
        <v>200</v>
      </c>
      <c r="F3645" s="11" t="str">
        <f t="shared" si="113"/>
        <v>Interior</v>
      </c>
    </row>
    <row r="3646" spans="1:6" x14ac:dyDescent="0.25">
      <c r="A3646" s="2" t="s">
        <v>10983</v>
      </c>
      <c r="B3646" t="s">
        <v>6923</v>
      </c>
      <c r="C3646" t="str">
        <f t="shared" si="112"/>
        <v>RJParacambi</v>
      </c>
      <c r="D3646" s="11">
        <f>IF(A3646=A3645,'Cargos x vlr'!$G$4,'Cargos x vlr'!$F$4)</f>
        <v>200</v>
      </c>
      <c r="E3646" s="11">
        <f>IF(A3646=A3645,'Cargos x vlr'!$G$5,'Cargos x vlr'!$F$5)</f>
        <v>200</v>
      </c>
      <c r="F3646" s="11" t="str">
        <f t="shared" si="113"/>
        <v>Interior</v>
      </c>
    </row>
    <row r="3647" spans="1:6" x14ac:dyDescent="0.25">
      <c r="A3647" s="2" t="s">
        <v>10983</v>
      </c>
      <c r="B3647" t="s">
        <v>6942</v>
      </c>
      <c r="C3647" t="str">
        <f t="shared" si="112"/>
        <v>RJParaíba do Sul</v>
      </c>
      <c r="D3647" s="11">
        <f>IF(A3647=A3646,'Cargos x vlr'!$G$4,'Cargos x vlr'!$F$4)</f>
        <v>200</v>
      </c>
      <c r="E3647" s="11">
        <f>IF(A3647=A3646,'Cargos x vlr'!$G$5,'Cargos x vlr'!$F$5)</f>
        <v>200</v>
      </c>
      <c r="F3647" s="11" t="str">
        <f t="shared" si="113"/>
        <v>Interior</v>
      </c>
    </row>
    <row r="3648" spans="1:6" x14ac:dyDescent="0.25">
      <c r="A3648" s="2" t="s">
        <v>10983</v>
      </c>
      <c r="B3648" t="s">
        <v>6963</v>
      </c>
      <c r="C3648" t="str">
        <f t="shared" si="112"/>
        <v>RJParaty</v>
      </c>
      <c r="D3648" s="11">
        <f>IF(A3648=A3647,'Cargos x vlr'!$G$4,'Cargos x vlr'!$F$4)</f>
        <v>200</v>
      </c>
      <c r="E3648" s="11">
        <f>IF(A3648=A3647,'Cargos x vlr'!$G$5,'Cargos x vlr'!$F$5)</f>
        <v>200</v>
      </c>
      <c r="F3648" s="11" t="str">
        <f t="shared" si="113"/>
        <v>Interior</v>
      </c>
    </row>
    <row r="3649" spans="1:6" x14ac:dyDescent="0.25">
      <c r="A3649" s="2" t="s">
        <v>10983</v>
      </c>
      <c r="B3649" t="s">
        <v>6983</v>
      </c>
      <c r="C3649" t="str">
        <f t="shared" si="112"/>
        <v>RJPaty do Alferes</v>
      </c>
      <c r="D3649" s="11">
        <f>IF(A3649=A3648,'Cargos x vlr'!$G$4,'Cargos x vlr'!$F$4)</f>
        <v>200</v>
      </c>
      <c r="E3649" s="11">
        <f>IF(A3649=A3648,'Cargos x vlr'!$G$5,'Cargos x vlr'!$F$5)</f>
        <v>200</v>
      </c>
      <c r="F3649" s="11" t="str">
        <f t="shared" si="113"/>
        <v>Interior</v>
      </c>
    </row>
    <row r="3650" spans="1:6" x14ac:dyDescent="0.25">
      <c r="A3650" s="2" t="s">
        <v>10983</v>
      </c>
      <c r="B3650" t="s">
        <v>7003</v>
      </c>
      <c r="C3650" t="str">
        <f t="shared" si="112"/>
        <v>RJPetrópolis</v>
      </c>
      <c r="D3650" s="11">
        <f>IF(A3650=A3649,'Cargos x vlr'!$G$4,'Cargos x vlr'!$F$4)</f>
        <v>200</v>
      </c>
      <c r="E3650" s="11">
        <f>IF(A3650=A3649,'Cargos x vlr'!$G$5,'Cargos x vlr'!$F$5)</f>
        <v>200</v>
      </c>
      <c r="F3650" s="11" t="str">
        <f t="shared" si="113"/>
        <v>Interior</v>
      </c>
    </row>
    <row r="3651" spans="1:6" x14ac:dyDescent="0.25">
      <c r="A3651" s="2" t="s">
        <v>10983</v>
      </c>
      <c r="B3651" t="s">
        <v>7022</v>
      </c>
      <c r="C3651" t="str">
        <f t="shared" ref="C3651:C3714" si="114">CONCATENATE(A3651,B3651)</f>
        <v>RJPinheiral</v>
      </c>
      <c r="D3651" s="11">
        <f>IF(A3651=A3650,'Cargos x vlr'!$G$4,'Cargos x vlr'!$F$4)</f>
        <v>200</v>
      </c>
      <c r="E3651" s="11">
        <f>IF(A3651=A3650,'Cargos x vlr'!$G$5,'Cargos x vlr'!$F$5)</f>
        <v>200</v>
      </c>
      <c r="F3651" s="11" t="str">
        <f t="shared" ref="F3651:F3714" si="115">IF(A3650=A3651,"Interior","Capital")</f>
        <v>Interior</v>
      </c>
    </row>
    <row r="3652" spans="1:6" x14ac:dyDescent="0.25">
      <c r="A3652" s="2" t="s">
        <v>10983</v>
      </c>
      <c r="B3652" t="s">
        <v>7042</v>
      </c>
      <c r="C3652" t="str">
        <f t="shared" si="114"/>
        <v>RJPiraí</v>
      </c>
      <c r="D3652" s="11">
        <f>IF(A3652=A3651,'Cargos x vlr'!$G$4,'Cargos x vlr'!$F$4)</f>
        <v>200</v>
      </c>
      <c r="E3652" s="11">
        <f>IF(A3652=A3651,'Cargos x vlr'!$G$5,'Cargos x vlr'!$F$5)</f>
        <v>200</v>
      </c>
      <c r="F3652" s="11" t="str">
        <f t="shared" si="115"/>
        <v>Interior</v>
      </c>
    </row>
    <row r="3653" spans="1:6" x14ac:dyDescent="0.25">
      <c r="A3653" s="2" t="s">
        <v>10983</v>
      </c>
      <c r="B3653" t="s">
        <v>7062</v>
      </c>
      <c r="C3653" t="str">
        <f t="shared" si="114"/>
        <v>RJPorciúncula</v>
      </c>
      <c r="D3653" s="11">
        <f>IF(A3653=A3652,'Cargos x vlr'!$G$4,'Cargos x vlr'!$F$4)</f>
        <v>200</v>
      </c>
      <c r="E3653" s="11">
        <f>IF(A3653=A3652,'Cargos x vlr'!$G$5,'Cargos x vlr'!$F$5)</f>
        <v>200</v>
      </c>
      <c r="F3653" s="11" t="str">
        <f t="shared" si="115"/>
        <v>Interior</v>
      </c>
    </row>
    <row r="3654" spans="1:6" x14ac:dyDescent="0.25">
      <c r="A3654" s="2" t="s">
        <v>10983</v>
      </c>
      <c r="B3654" t="s">
        <v>7081</v>
      </c>
      <c r="C3654" t="str">
        <f t="shared" si="114"/>
        <v>RJPorto Real</v>
      </c>
      <c r="D3654" s="11">
        <f>IF(A3654=A3653,'Cargos x vlr'!$G$4,'Cargos x vlr'!$F$4)</f>
        <v>200</v>
      </c>
      <c r="E3654" s="11">
        <f>IF(A3654=A3653,'Cargos x vlr'!$G$5,'Cargos x vlr'!$F$5)</f>
        <v>200</v>
      </c>
      <c r="F3654" s="11" t="str">
        <f t="shared" si="115"/>
        <v>Interior</v>
      </c>
    </row>
    <row r="3655" spans="1:6" x14ac:dyDescent="0.25">
      <c r="A3655" s="2" t="s">
        <v>10983</v>
      </c>
      <c r="B3655" t="s">
        <v>7100</v>
      </c>
      <c r="C3655" t="str">
        <f t="shared" si="114"/>
        <v>RJQuatis</v>
      </c>
      <c r="D3655" s="11">
        <f>IF(A3655=A3654,'Cargos x vlr'!$G$4,'Cargos x vlr'!$F$4)</f>
        <v>200</v>
      </c>
      <c r="E3655" s="11">
        <f>IF(A3655=A3654,'Cargos x vlr'!$G$5,'Cargos x vlr'!$F$5)</f>
        <v>200</v>
      </c>
      <c r="F3655" s="11" t="str">
        <f t="shared" si="115"/>
        <v>Interior</v>
      </c>
    </row>
    <row r="3656" spans="1:6" x14ac:dyDescent="0.25">
      <c r="A3656" s="2" t="s">
        <v>10983</v>
      </c>
      <c r="B3656" t="s">
        <v>7119</v>
      </c>
      <c r="C3656" t="str">
        <f t="shared" si="114"/>
        <v>RJQueimados</v>
      </c>
      <c r="D3656" s="11">
        <f>IF(A3656=A3655,'Cargos x vlr'!$G$4,'Cargos x vlr'!$F$4)</f>
        <v>200</v>
      </c>
      <c r="E3656" s="11">
        <f>IF(A3656=A3655,'Cargos x vlr'!$G$5,'Cargos x vlr'!$F$5)</f>
        <v>200</v>
      </c>
      <c r="F3656" s="11" t="str">
        <f t="shared" si="115"/>
        <v>Interior</v>
      </c>
    </row>
    <row r="3657" spans="1:6" x14ac:dyDescent="0.25">
      <c r="A3657" s="2" t="s">
        <v>10983</v>
      </c>
      <c r="B3657" t="s">
        <v>7139</v>
      </c>
      <c r="C3657" t="str">
        <f t="shared" si="114"/>
        <v>RJQuissamã</v>
      </c>
      <c r="D3657" s="11">
        <f>IF(A3657=A3656,'Cargos x vlr'!$G$4,'Cargos x vlr'!$F$4)</f>
        <v>200</v>
      </c>
      <c r="E3657" s="11">
        <f>IF(A3657=A3656,'Cargos x vlr'!$G$5,'Cargos x vlr'!$F$5)</f>
        <v>200</v>
      </c>
      <c r="F3657" s="11" t="str">
        <f t="shared" si="115"/>
        <v>Interior</v>
      </c>
    </row>
    <row r="3658" spans="1:6" x14ac:dyDescent="0.25">
      <c r="A3658" s="2" t="s">
        <v>10983</v>
      </c>
      <c r="B3658" t="s">
        <v>7157</v>
      </c>
      <c r="C3658" t="str">
        <f t="shared" si="114"/>
        <v>RJResende</v>
      </c>
      <c r="D3658" s="11">
        <f>IF(A3658=A3657,'Cargos x vlr'!$G$4,'Cargos x vlr'!$F$4)</f>
        <v>200</v>
      </c>
      <c r="E3658" s="11">
        <f>IF(A3658=A3657,'Cargos x vlr'!$G$5,'Cargos x vlr'!$F$5)</f>
        <v>200</v>
      </c>
      <c r="F3658" s="11" t="str">
        <f t="shared" si="115"/>
        <v>Interior</v>
      </c>
    </row>
    <row r="3659" spans="1:6" x14ac:dyDescent="0.25">
      <c r="A3659" s="2" t="s">
        <v>10983</v>
      </c>
      <c r="B3659" t="s">
        <v>7176</v>
      </c>
      <c r="C3659" t="str">
        <f t="shared" si="114"/>
        <v>RJRio Bonito</v>
      </c>
      <c r="D3659" s="11">
        <f>IF(A3659=A3658,'Cargos x vlr'!$G$4,'Cargos x vlr'!$F$4)</f>
        <v>200</v>
      </c>
      <c r="E3659" s="11">
        <f>IF(A3659=A3658,'Cargos x vlr'!$G$5,'Cargos x vlr'!$F$5)</f>
        <v>200</v>
      </c>
      <c r="F3659" s="11" t="str">
        <f t="shared" si="115"/>
        <v>Interior</v>
      </c>
    </row>
    <row r="3660" spans="1:6" x14ac:dyDescent="0.25">
      <c r="A3660" s="2" t="s">
        <v>10983</v>
      </c>
      <c r="B3660" t="s">
        <v>7194</v>
      </c>
      <c r="C3660" t="str">
        <f t="shared" si="114"/>
        <v>RJRio Claro</v>
      </c>
      <c r="D3660" s="11">
        <f>IF(A3660=A3659,'Cargos x vlr'!$G$4,'Cargos x vlr'!$F$4)</f>
        <v>200</v>
      </c>
      <c r="E3660" s="11">
        <f>IF(A3660=A3659,'Cargos x vlr'!$G$5,'Cargos x vlr'!$F$5)</f>
        <v>200</v>
      </c>
      <c r="F3660" s="11" t="str">
        <f t="shared" si="115"/>
        <v>Interior</v>
      </c>
    </row>
    <row r="3661" spans="1:6" x14ac:dyDescent="0.25">
      <c r="A3661" s="2" t="s">
        <v>10983</v>
      </c>
      <c r="B3661" t="s">
        <v>7211</v>
      </c>
      <c r="C3661" t="str">
        <f t="shared" si="114"/>
        <v>RJRio das Flores</v>
      </c>
      <c r="D3661" s="11">
        <f>IF(A3661=A3660,'Cargos x vlr'!$G$4,'Cargos x vlr'!$F$4)</f>
        <v>200</v>
      </c>
      <c r="E3661" s="11">
        <f>IF(A3661=A3660,'Cargos x vlr'!$G$5,'Cargos x vlr'!$F$5)</f>
        <v>200</v>
      </c>
      <c r="F3661" s="11" t="str">
        <f t="shared" si="115"/>
        <v>Interior</v>
      </c>
    </row>
    <row r="3662" spans="1:6" x14ac:dyDescent="0.25">
      <c r="A3662" s="2" t="s">
        <v>10983</v>
      </c>
      <c r="B3662" t="s">
        <v>7230</v>
      </c>
      <c r="C3662" t="str">
        <f t="shared" si="114"/>
        <v>RJRio das Ostras</v>
      </c>
      <c r="D3662" s="11">
        <f>IF(A3662=A3661,'Cargos x vlr'!$G$4,'Cargos x vlr'!$F$4)</f>
        <v>200</v>
      </c>
      <c r="E3662" s="11">
        <f>IF(A3662=A3661,'Cargos x vlr'!$G$5,'Cargos x vlr'!$F$5)</f>
        <v>200</v>
      </c>
      <c r="F3662" s="11" t="str">
        <f t="shared" si="115"/>
        <v>Interior</v>
      </c>
    </row>
    <row r="3663" spans="1:6" x14ac:dyDescent="0.25">
      <c r="A3663" s="2" t="s">
        <v>10983</v>
      </c>
      <c r="B3663" t="s">
        <v>7267</v>
      </c>
      <c r="C3663" t="str">
        <f t="shared" si="114"/>
        <v>RJSanta Maria Madalena</v>
      </c>
      <c r="D3663" s="11">
        <f>IF(A3663=A3662,'Cargos x vlr'!$G$4,'Cargos x vlr'!$F$4)</f>
        <v>200</v>
      </c>
      <c r="E3663" s="11">
        <f>IF(A3663=A3662,'Cargos x vlr'!$G$5,'Cargos x vlr'!$F$5)</f>
        <v>200</v>
      </c>
      <c r="F3663" s="11" t="str">
        <f t="shared" si="115"/>
        <v>Interior</v>
      </c>
    </row>
    <row r="3664" spans="1:6" x14ac:dyDescent="0.25">
      <c r="A3664" s="2" t="s">
        <v>10983</v>
      </c>
      <c r="B3664" t="s">
        <v>7285</v>
      </c>
      <c r="C3664" t="str">
        <f t="shared" si="114"/>
        <v>RJSanto Antônio de Pádua</v>
      </c>
      <c r="D3664" s="11">
        <f>IF(A3664=A3663,'Cargos x vlr'!$G$4,'Cargos x vlr'!$F$4)</f>
        <v>200</v>
      </c>
      <c r="E3664" s="11">
        <f>IF(A3664=A3663,'Cargos x vlr'!$G$5,'Cargos x vlr'!$F$5)</f>
        <v>200</v>
      </c>
      <c r="F3664" s="11" t="str">
        <f t="shared" si="115"/>
        <v>Interior</v>
      </c>
    </row>
    <row r="3665" spans="1:6" x14ac:dyDescent="0.25">
      <c r="A3665" s="2" t="s">
        <v>10983</v>
      </c>
      <c r="B3665" t="s">
        <v>7304</v>
      </c>
      <c r="C3665" t="str">
        <f t="shared" si="114"/>
        <v>RJSão Fidélis</v>
      </c>
      <c r="D3665" s="11">
        <f>IF(A3665=A3664,'Cargos x vlr'!$G$4,'Cargos x vlr'!$F$4)</f>
        <v>200</v>
      </c>
      <c r="E3665" s="11">
        <f>IF(A3665=A3664,'Cargos x vlr'!$G$5,'Cargos x vlr'!$F$5)</f>
        <v>200</v>
      </c>
      <c r="F3665" s="11" t="str">
        <f t="shared" si="115"/>
        <v>Interior</v>
      </c>
    </row>
    <row r="3666" spans="1:6" x14ac:dyDescent="0.25">
      <c r="A3666" s="2" t="s">
        <v>10983</v>
      </c>
      <c r="B3666" t="s">
        <v>7322</v>
      </c>
      <c r="C3666" t="str">
        <f t="shared" si="114"/>
        <v>RJSão Francisco de Itabapoana</v>
      </c>
      <c r="D3666" s="11">
        <f>IF(A3666=A3665,'Cargos x vlr'!$G$4,'Cargos x vlr'!$F$4)</f>
        <v>200</v>
      </c>
      <c r="E3666" s="11">
        <f>IF(A3666=A3665,'Cargos x vlr'!$G$5,'Cargos x vlr'!$F$5)</f>
        <v>200</v>
      </c>
      <c r="F3666" s="11" t="str">
        <f t="shared" si="115"/>
        <v>Interior</v>
      </c>
    </row>
    <row r="3667" spans="1:6" x14ac:dyDescent="0.25">
      <c r="A3667" s="2" t="s">
        <v>10983</v>
      </c>
      <c r="B3667" t="s">
        <v>7341</v>
      </c>
      <c r="C3667" t="str">
        <f t="shared" si="114"/>
        <v>RJSão Gonçalo</v>
      </c>
      <c r="D3667" s="11">
        <f>IF(A3667=A3666,'Cargos x vlr'!$G$4,'Cargos x vlr'!$F$4)</f>
        <v>200</v>
      </c>
      <c r="E3667" s="11">
        <f>IF(A3667=A3666,'Cargos x vlr'!$G$5,'Cargos x vlr'!$F$5)</f>
        <v>200</v>
      </c>
      <c r="F3667" s="11" t="str">
        <f t="shared" si="115"/>
        <v>Interior</v>
      </c>
    </row>
    <row r="3668" spans="1:6" x14ac:dyDescent="0.25">
      <c r="A3668" s="2" t="s">
        <v>10983</v>
      </c>
      <c r="B3668" t="s">
        <v>7360</v>
      </c>
      <c r="C3668" t="str">
        <f t="shared" si="114"/>
        <v>RJSão João da Barra</v>
      </c>
      <c r="D3668" s="11">
        <f>IF(A3668=A3667,'Cargos x vlr'!$G$4,'Cargos x vlr'!$F$4)</f>
        <v>200</v>
      </c>
      <c r="E3668" s="11">
        <f>IF(A3668=A3667,'Cargos x vlr'!$G$5,'Cargos x vlr'!$F$5)</f>
        <v>200</v>
      </c>
      <c r="F3668" s="11" t="str">
        <f t="shared" si="115"/>
        <v>Interior</v>
      </c>
    </row>
    <row r="3669" spans="1:6" x14ac:dyDescent="0.25">
      <c r="A3669" s="2" t="s">
        <v>10983</v>
      </c>
      <c r="B3669" t="s">
        <v>7378</v>
      </c>
      <c r="C3669" t="str">
        <f t="shared" si="114"/>
        <v>RJSão João de Meriti</v>
      </c>
      <c r="D3669" s="11">
        <f>IF(A3669=A3668,'Cargos x vlr'!$G$4,'Cargos x vlr'!$F$4)</f>
        <v>200</v>
      </c>
      <c r="E3669" s="11">
        <f>IF(A3669=A3668,'Cargos x vlr'!$G$5,'Cargos x vlr'!$F$5)</f>
        <v>200</v>
      </c>
      <c r="F3669" s="11" t="str">
        <f t="shared" si="115"/>
        <v>Interior</v>
      </c>
    </row>
    <row r="3670" spans="1:6" x14ac:dyDescent="0.25">
      <c r="A3670" s="2" t="s">
        <v>10983</v>
      </c>
      <c r="B3670" t="s">
        <v>7396</v>
      </c>
      <c r="C3670" t="str">
        <f t="shared" si="114"/>
        <v>RJSão José de Ubá</v>
      </c>
      <c r="D3670" s="11">
        <f>IF(A3670=A3669,'Cargos x vlr'!$G$4,'Cargos x vlr'!$F$4)</f>
        <v>200</v>
      </c>
      <c r="E3670" s="11">
        <f>IF(A3670=A3669,'Cargos x vlr'!$G$5,'Cargos x vlr'!$F$5)</f>
        <v>200</v>
      </c>
      <c r="F3670" s="11" t="str">
        <f t="shared" si="115"/>
        <v>Interior</v>
      </c>
    </row>
    <row r="3671" spans="1:6" x14ac:dyDescent="0.25">
      <c r="A3671" s="2" t="s">
        <v>10983</v>
      </c>
      <c r="B3671" t="s">
        <v>7414</v>
      </c>
      <c r="C3671" t="str">
        <f t="shared" si="114"/>
        <v>RJSão José do Vale do Rio Preto</v>
      </c>
      <c r="D3671" s="11">
        <f>IF(A3671=A3670,'Cargos x vlr'!$G$4,'Cargos x vlr'!$F$4)</f>
        <v>200</v>
      </c>
      <c r="E3671" s="11">
        <f>IF(A3671=A3670,'Cargos x vlr'!$G$5,'Cargos x vlr'!$F$5)</f>
        <v>200</v>
      </c>
      <c r="F3671" s="11" t="str">
        <f t="shared" si="115"/>
        <v>Interior</v>
      </c>
    </row>
    <row r="3672" spans="1:6" x14ac:dyDescent="0.25">
      <c r="A3672" s="2" t="s">
        <v>10983</v>
      </c>
      <c r="B3672" t="s">
        <v>7430</v>
      </c>
      <c r="C3672" t="str">
        <f t="shared" si="114"/>
        <v>RJSão Pedro da Aldeia</v>
      </c>
      <c r="D3672" s="11">
        <f>IF(A3672=A3671,'Cargos x vlr'!$G$4,'Cargos x vlr'!$F$4)</f>
        <v>200</v>
      </c>
      <c r="E3672" s="11">
        <f>IF(A3672=A3671,'Cargos x vlr'!$G$5,'Cargos x vlr'!$F$5)</f>
        <v>200</v>
      </c>
      <c r="F3672" s="11" t="str">
        <f t="shared" si="115"/>
        <v>Interior</v>
      </c>
    </row>
    <row r="3673" spans="1:6" x14ac:dyDescent="0.25">
      <c r="A3673" s="2" t="s">
        <v>10983</v>
      </c>
      <c r="B3673" t="s">
        <v>7447</v>
      </c>
      <c r="C3673" t="str">
        <f t="shared" si="114"/>
        <v>RJSão Sebastião do Alto</v>
      </c>
      <c r="D3673" s="11">
        <f>IF(A3673=A3672,'Cargos x vlr'!$G$4,'Cargos x vlr'!$F$4)</f>
        <v>200</v>
      </c>
      <c r="E3673" s="11">
        <f>IF(A3673=A3672,'Cargos x vlr'!$G$5,'Cargos x vlr'!$F$5)</f>
        <v>200</v>
      </c>
      <c r="F3673" s="11" t="str">
        <f t="shared" si="115"/>
        <v>Interior</v>
      </c>
    </row>
    <row r="3674" spans="1:6" x14ac:dyDescent="0.25">
      <c r="A3674" s="2" t="s">
        <v>10983</v>
      </c>
      <c r="B3674" t="s">
        <v>7464</v>
      </c>
      <c r="C3674" t="str">
        <f t="shared" si="114"/>
        <v>RJSapucaia</v>
      </c>
      <c r="D3674" s="11">
        <f>IF(A3674=A3673,'Cargos x vlr'!$G$4,'Cargos x vlr'!$F$4)</f>
        <v>200</v>
      </c>
      <c r="E3674" s="11">
        <f>IF(A3674=A3673,'Cargos x vlr'!$G$5,'Cargos x vlr'!$F$5)</f>
        <v>200</v>
      </c>
      <c r="F3674" s="11" t="str">
        <f t="shared" si="115"/>
        <v>Interior</v>
      </c>
    </row>
    <row r="3675" spans="1:6" x14ac:dyDescent="0.25">
      <c r="A3675" s="2" t="s">
        <v>10983</v>
      </c>
      <c r="B3675" t="s">
        <v>7481</v>
      </c>
      <c r="C3675" t="str">
        <f t="shared" si="114"/>
        <v>RJSaquarema</v>
      </c>
      <c r="D3675" s="11">
        <f>IF(A3675=A3674,'Cargos x vlr'!$G$4,'Cargos x vlr'!$F$4)</f>
        <v>200</v>
      </c>
      <c r="E3675" s="11">
        <f>IF(A3675=A3674,'Cargos x vlr'!$G$5,'Cargos x vlr'!$F$5)</f>
        <v>200</v>
      </c>
      <c r="F3675" s="11" t="str">
        <f t="shared" si="115"/>
        <v>Interior</v>
      </c>
    </row>
    <row r="3676" spans="1:6" x14ac:dyDescent="0.25">
      <c r="A3676" s="2" t="s">
        <v>10983</v>
      </c>
      <c r="B3676" t="s">
        <v>7496</v>
      </c>
      <c r="C3676" t="str">
        <f t="shared" si="114"/>
        <v>RJSeropédica</v>
      </c>
      <c r="D3676" s="11">
        <f>IF(A3676=A3675,'Cargos x vlr'!$G$4,'Cargos x vlr'!$F$4)</f>
        <v>200</v>
      </c>
      <c r="E3676" s="11">
        <f>IF(A3676=A3675,'Cargos x vlr'!$G$5,'Cargos x vlr'!$F$5)</f>
        <v>200</v>
      </c>
      <c r="F3676" s="11" t="str">
        <f t="shared" si="115"/>
        <v>Interior</v>
      </c>
    </row>
    <row r="3677" spans="1:6" x14ac:dyDescent="0.25">
      <c r="A3677" s="2" t="s">
        <v>10983</v>
      </c>
      <c r="B3677" t="s">
        <v>7512</v>
      </c>
      <c r="C3677" t="str">
        <f t="shared" si="114"/>
        <v>RJSilva Jardim</v>
      </c>
      <c r="D3677" s="11">
        <f>IF(A3677=A3676,'Cargos x vlr'!$G$4,'Cargos x vlr'!$F$4)</f>
        <v>200</v>
      </c>
      <c r="E3677" s="11">
        <f>IF(A3677=A3676,'Cargos x vlr'!$G$5,'Cargos x vlr'!$F$5)</f>
        <v>200</v>
      </c>
      <c r="F3677" s="11" t="str">
        <f t="shared" si="115"/>
        <v>Interior</v>
      </c>
    </row>
    <row r="3678" spans="1:6" x14ac:dyDescent="0.25">
      <c r="A3678" s="2" t="s">
        <v>10983</v>
      </c>
      <c r="B3678" t="s">
        <v>7529</v>
      </c>
      <c r="C3678" t="str">
        <f t="shared" si="114"/>
        <v>RJSumidouro</v>
      </c>
      <c r="D3678" s="11">
        <f>IF(A3678=A3677,'Cargos x vlr'!$G$4,'Cargos x vlr'!$F$4)</f>
        <v>200</v>
      </c>
      <c r="E3678" s="11">
        <f>IF(A3678=A3677,'Cargos x vlr'!$G$5,'Cargos x vlr'!$F$5)</f>
        <v>200</v>
      </c>
      <c r="F3678" s="11" t="str">
        <f t="shared" si="115"/>
        <v>Interior</v>
      </c>
    </row>
    <row r="3679" spans="1:6" x14ac:dyDescent="0.25">
      <c r="A3679" s="2" t="s">
        <v>10983</v>
      </c>
      <c r="B3679" t="s">
        <v>7544</v>
      </c>
      <c r="C3679" t="str">
        <f t="shared" si="114"/>
        <v>RJTanguá</v>
      </c>
      <c r="D3679" s="11">
        <f>IF(A3679=A3678,'Cargos x vlr'!$G$4,'Cargos x vlr'!$F$4)</f>
        <v>200</v>
      </c>
      <c r="E3679" s="11">
        <f>IF(A3679=A3678,'Cargos x vlr'!$G$5,'Cargos x vlr'!$F$5)</f>
        <v>200</v>
      </c>
      <c r="F3679" s="11" t="str">
        <f t="shared" si="115"/>
        <v>Interior</v>
      </c>
    </row>
    <row r="3680" spans="1:6" x14ac:dyDescent="0.25">
      <c r="A3680" s="2" t="s">
        <v>10983</v>
      </c>
      <c r="B3680" t="s">
        <v>7559</v>
      </c>
      <c r="C3680" t="str">
        <f t="shared" si="114"/>
        <v>RJTeresópolis</v>
      </c>
      <c r="D3680" s="11">
        <f>IF(A3680=A3679,'Cargos x vlr'!$G$4,'Cargos x vlr'!$F$4)</f>
        <v>200</v>
      </c>
      <c r="E3680" s="11">
        <f>IF(A3680=A3679,'Cargos x vlr'!$G$5,'Cargos x vlr'!$F$5)</f>
        <v>200</v>
      </c>
      <c r="F3680" s="11" t="str">
        <f t="shared" si="115"/>
        <v>Interior</v>
      </c>
    </row>
    <row r="3681" spans="1:6" x14ac:dyDescent="0.25">
      <c r="A3681" s="2" t="s">
        <v>10983</v>
      </c>
      <c r="B3681" t="s">
        <v>7576</v>
      </c>
      <c r="C3681" t="str">
        <f t="shared" si="114"/>
        <v>RJTrajano de Moraes</v>
      </c>
      <c r="D3681" s="11">
        <f>IF(A3681=A3680,'Cargos x vlr'!$G$4,'Cargos x vlr'!$F$4)</f>
        <v>200</v>
      </c>
      <c r="E3681" s="11">
        <f>IF(A3681=A3680,'Cargos x vlr'!$G$5,'Cargos x vlr'!$F$5)</f>
        <v>200</v>
      </c>
      <c r="F3681" s="11" t="str">
        <f t="shared" si="115"/>
        <v>Interior</v>
      </c>
    </row>
    <row r="3682" spans="1:6" x14ac:dyDescent="0.25">
      <c r="A3682" s="2" t="s">
        <v>10983</v>
      </c>
      <c r="B3682" t="s">
        <v>7592</v>
      </c>
      <c r="C3682" t="str">
        <f t="shared" si="114"/>
        <v>RJTrês Rios</v>
      </c>
      <c r="D3682" s="11">
        <f>IF(A3682=A3681,'Cargos x vlr'!$G$4,'Cargos x vlr'!$F$4)</f>
        <v>200</v>
      </c>
      <c r="E3682" s="11">
        <f>IF(A3682=A3681,'Cargos x vlr'!$G$5,'Cargos x vlr'!$F$5)</f>
        <v>200</v>
      </c>
      <c r="F3682" s="11" t="str">
        <f t="shared" si="115"/>
        <v>Interior</v>
      </c>
    </row>
    <row r="3683" spans="1:6" x14ac:dyDescent="0.25">
      <c r="A3683" s="2" t="s">
        <v>10983</v>
      </c>
      <c r="B3683" t="s">
        <v>7609</v>
      </c>
      <c r="C3683" t="str">
        <f t="shared" si="114"/>
        <v>RJValença</v>
      </c>
      <c r="D3683" s="11">
        <f>IF(A3683=A3682,'Cargos x vlr'!$G$4,'Cargos x vlr'!$F$4)</f>
        <v>200</v>
      </c>
      <c r="E3683" s="11">
        <f>IF(A3683=A3682,'Cargos x vlr'!$G$5,'Cargos x vlr'!$F$5)</f>
        <v>200</v>
      </c>
      <c r="F3683" s="11" t="str">
        <f t="shared" si="115"/>
        <v>Interior</v>
      </c>
    </row>
    <row r="3684" spans="1:6" x14ac:dyDescent="0.25">
      <c r="A3684" s="2" t="s">
        <v>10983</v>
      </c>
      <c r="B3684" t="s">
        <v>7626</v>
      </c>
      <c r="C3684" t="str">
        <f t="shared" si="114"/>
        <v>RJVarre-Sai</v>
      </c>
      <c r="D3684" s="11">
        <f>IF(A3684=A3683,'Cargos x vlr'!$G$4,'Cargos x vlr'!$F$4)</f>
        <v>200</v>
      </c>
      <c r="E3684" s="11">
        <f>IF(A3684=A3683,'Cargos x vlr'!$G$5,'Cargos x vlr'!$F$5)</f>
        <v>200</v>
      </c>
      <c r="F3684" s="11" t="str">
        <f t="shared" si="115"/>
        <v>Interior</v>
      </c>
    </row>
    <row r="3685" spans="1:6" x14ac:dyDescent="0.25">
      <c r="A3685" s="2" t="s">
        <v>10983</v>
      </c>
      <c r="B3685" t="s">
        <v>7643</v>
      </c>
      <c r="C3685" t="str">
        <f t="shared" si="114"/>
        <v>RJVassouras</v>
      </c>
      <c r="D3685" s="11">
        <f>IF(A3685=A3684,'Cargos x vlr'!$G$4,'Cargos x vlr'!$F$4)</f>
        <v>200</v>
      </c>
      <c r="E3685" s="11">
        <f>IF(A3685=A3684,'Cargos x vlr'!$G$5,'Cargos x vlr'!$F$5)</f>
        <v>200</v>
      </c>
      <c r="F3685" s="11" t="str">
        <f t="shared" si="115"/>
        <v>Interior</v>
      </c>
    </row>
    <row r="3686" spans="1:6" x14ac:dyDescent="0.25">
      <c r="A3686" s="2" t="s">
        <v>10983</v>
      </c>
      <c r="B3686" t="s">
        <v>7660</v>
      </c>
      <c r="C3686" t="str">
        <f t="shared" si="114"/>
        <v>RJVolta Redonda</v>
      </c>
      <c r="D3686" s="11">
        <f>IF(A3686=A3685,'Cargos x vlr'!$G$4,'Cargos x vlr'!$F$4)</f>
        <v>200</v>
      </c>
      <c r="E3686" s="11">
        <f>IF(A3686=A3685,'Cargos x vlr'!$G$5,'Cargos x vlr'!$F$5)</f>
        <v>200</v>
      </c>
      <c r="F3686" s="11" t="str">
        <f t="shared" si="115"/>
        <v>Interior</v>
      </c>
    </row>
    <row r="3687" spans="1:6" x14ac:dyDescent="0.25">
      <c r="A3687" s="2" t="s">
        <v>10984</v>
      </c>
      <c r="B3687" t="s">
        <v>7593</v>
      </c>
      <c r="C3687" t="str">
        <f t="shared" si="114"/>
        <v>RNNatal</v>
      </c>
      <c r="D3687" s="11">
        <f>IF(A3687=A3686,'Cargos x vlr'!$G$4,'Cargos x vlr'!$F$4)</f>
        <v>200</v>
      </c>
      <c r="E3687" s="11">
        <f>IF(A3687=A3686,'Cargos x vlr'!$G$5,'Cargos x vlr'!$F$5)</f>
        <v>200</v>
      </c>
      <c r="F3687" s="11" t="str">
        <f t="shared" si="115"/>
        <v>Capital</v>
      </c>
    </row>
    <row r="3688" spans="1:6" x14ac:dyDescent="0.25">
      <c r="A3688" s="2" t="s">
        <v>10984</v>
      </c>
      <c r="B3688" t="s">
        <v>5888</v>
      </c>
      <c r="C3688" t="str">
        <f t="shared" si="114"/>
        <v>RNAcari</v>
      </c>
      <c r="D3688" s="11">
        <f>IF(A3688=A3687,'Cargos x vlr'!$G$4,'Cargos x vlr'!$F$4)</f>
        <v>200</v>
      </c>
      <c r="E3688" s="11">
        <f>IF(A3688=A3687,'Cargos x vlr'!$G$5,'Cargos x vlr'!$F$5)</f>
        <v>200</v>
      </c>
      <c r="F3688" s="11" t="str">
        <f t="shared" si="115"/>
        <v>Interior</v>
      </c>
    </row>
    <row r="3689" spans="1:6" x14ac:dyDescent="0.25">
      <c r="A3689" s="2" t="s">
        <v>10984</v>
      </c>
      <c r="B3689" t="s">
        <v>5911</v>
      </c>
      <c r="C3689" t="str">
        <f t="shared" si="114"/>
        <v>RNAçu</v>
      </c>
      <c r="D3689" s="11">
        <f>IF(A3689=A3688,'Cargos x vlr'!$G$4,'Cargos x vlr'!$F$4)</f>
        <v>200</v>
      </c>
      <c r="E3689" s="11">
        <f>IF(A3689=A3688,'Cargos x vlr'!$G$5,'Cargos x vlr'!$F$5)</f>
        <v>200</v>
      </c>
      <c r="F3689" s="11" t="str">
        <f t="shared" si="115"/>
        <v>Interior</v>
      </c>
    </row>
    <row r="3690" spans="1:6" x14ac:dyDescent="0.25">
      <c r="A3690" s="2" t="s">
        <v>10984</v>
      </c>
      <c r="B3690" t="s">
        <v>5933</v>
      </c>
      <c r="C3690" t="str">
        <f t="shared" si="114"/>
        <v>RNAfonso Bezerra</v>
      </c>
      <c r="D3690" s="11">
        <f>IF(A3690=A3689,'Cargos x vlr'!$G$4,'Cargos x vlr'!$F$4)</f>
        <v>200</v>
      </c>
      <c r="E3690" s="11">
        <f>IF(A3690=A3689,'Cargos x vlr'!$G$5,'Cargos x vlr'!$F$5)</f>
        <v>200</v>
      </c>
      <c r="F3690" s="11" t="str">
        <f t="shared" si="115"/>
        <v>Interior</v>
      </c>
    </row>
    <row r="3691" spans="1:6" x14ac:dyDescent="0.25">
      <c r="A3691" s="2" t="s">
        <v>10984</v>
      </c>
      <c r="B3691" t="s">
        <v>5956</v>
      </c>
      <c r="C3691" t="str">
        <f t="shared" si="114"/>
        <v>RNÁgua Nova</v>
      </c>
      <c r="D3691" s="11">
        <f>IF(A3691=A3690,'Cargos x vlr'!$G$4,'Cargos x vlr'!$F$4)</f>
        <v>200</v>
      </c>
      <c r="E3691" s="11">
        <f>IF(A3691=A3690,'Cargos x vlr'!$G$5,'Cargos x vlr'!$F$5)</f>
        <v>200</v>
      </c>
      <c r="F3691" s="11" t="str">
        <f t="shared" si="115"/>
        <v>Interior</v>
      </c>
    </row>
    <row r="3692" spans="1:6" x14ac:dyDescent="0.25">
      <c r="A3692" s="2" t="s">
        <v>10984</v>
      </c>
      <c r="B3692" t="s">
        <v>5979</v>
      </c>
      <c r="C3692" t="str">
        <f t="shared" si="114"/>
        <v>RNAlexandria</v>
      </c>
      <c r="D3692" s="11">
        <f>IF(A3692=A3691,'Cargos x vlr'!$G$4,'Cargos x vlr'!$F$4)</f>
        <v>200</v>
      </c>
      <c r="E3692" s="11">
        <f>IF(A3692=A3691,'Cargos x vlr'!$G$5,'Cargos x vlr'!$F$5)</f>
        <v>200</v>
      </c>
      <c r="F3692" s="11" t="str">
        <f t="shared" si="115"/>
        <v>Interior</v>
      </c>
    </row>
    <row r="3693" spans="1:6" x14ac:dyDescent="0.25">
      <c r="A3693" s="2" t="s">
        <v>10984</v>
      </c>
      <c r="B3693" t="s">
        <v>6000</v>
      </c>
      <c r="C3693" t="str">
        <f t="shared" si="114"/>
        <v>RNAlmino Afonso</v>
      </c>
      <c r="D3693" s="11">
        <f>IF(A3693=A3692,'Cargos x vlr'!$G$4,'Cargos x vlr'!$F$4)</f>
        <v>200</v>
      </c>
      <c r="E3693" s="11">
        <f>IF(A3693=A3692,'Cargos x vlr'!$G$5,'Cargos x vlr'!$F$5)</f>
        <v>200</v>
      </c>
      <c r="F3693" s="11" t="str">
        <f t="shared" si="115"/>
        <v>Interior</v>
      </c>
    </row>
    <row r="3694" spans="1:6" x14ac:dyDescent="0.25">
      <c r="A3694" s="2" t="s">
        <v>10984</v>
      </c>
      <c r="B3694" t="s">
        <v>6022</v>
      </c>
      <c r="C3694" t="str">
        <f t="shared" si="114"/>
        <v>RNAlto do Rodrigues</v>
      </c>
      <c r="D3694" s="11">
        <f>IF(A3694=A3693,'Cargos x vlr'!$G$4,'Cargos x vlr'!$F$4)</f>
        <v>200</v>
      </c>
      <c r="E3694" s="11">
        <f>IF(A3694=A3693,'Cargos x vlr'!$G$5,'Cargos x vlr'!$F$5)</f>
        <v>200</v>
      </c>
      <c r="F3694" s="11" t="str">
        <f t="shared" si="115"/>
        <v>Interior</v>
      </c>
    </row>
    <row r="3695" spans="1:6" x14ac:dyDescent="0.25">
      <c r="A3695" s="2" t="s">
        <v>10984</v>
      </c>
      <c r="B3695" t="s">
        <v>6045</v>
      </c>
      <c r="C3695" t="str">
        <f t="shared" si="114"/>
        <v>RNAngicos</v>
      </c>
      <c r="D3695" s="11">
        <f>IF(A3695=A3694,'Cargos x vlr'!$G$4,'Cargos x vlr'!$F$4)</f>
        <v>200</v>
      </c>
      <c r="E3695" s="11">
        <f>IF(A3695=A3694,'Cargos x vlr'!$G$5,'Cargos x vlr'!$F$5)</f>
        <v>200</v>
      </c>
      <c r="F3695" s="11" t="str">
        <f t="shared" si="115"/>
        <v>Interior</v>
      </c>
    </row>
    <row r="3696" spans="1:6" x14ac:dyDescent="0.25">
      <c r="A3696" s="2" t="s">
        <v>10984</v>
      </c>
      <c r="B3696" t="s">
        <v>6068</v>
      </c>
      <c r="C3696" t="str">
        <f t="shared" si="114"/>
        <v>RNAntônio Martins</v>
      </c>
      <c r="D3696" s="11">
        <f>IF(A3696=A3695,'Cargos x vlr'!$G$4,'Cargos x vlr'!$F$4)</f>
        <v>200</v>
      </c>
      <c r="E3696" s="11">
        <f>IF(A3696=A3695,'Cargos x vlr'!$G$5,'Cargos x vlr'!$F$5)</f>
        <v>200</v>
      </c>
      <c r="F3696" s="11" t="str">
        <f t="shared" si="115"/>
        <v>Interior</v>
      </c>
    </row>
    <row r="3697" spans="1:6" x14ac:dyDescent="0.25">
      <c r="A3697" s="2" t="s">
        <v>10984</v>
      </c>
      <c r="B3697" t="s">
        <v>6091</v>
      </c>
      <c r="C3697" t="str">
        <f t="shared" si="114"/>
        <v>RNApodi</v>
      </c>
      <c r="D3697" s="11">
        <f>IF(A3697=A3696,'Cargos x vlr'!$G$4,'Cargos x vlr'!$F$4)</f>
        <v>200</v>
      </c>
      <c r="E3697" s="11">
        <f>IF(A3697=A3696,'Cargos x vlr'!$G$5,'Cargos x vlr'!$F$5)</f>
        <v>200</v>
      </c>
      <c r="F3697" s="11" t="str">
        <f t="shared" si="115"/>
        <v>Interior</v>
      </c>
    </row>
    <row r="3698" spans="1:6" x14ac:dyDescent="0.25">
      <c r="A3698" s="2" t="s">
        <v>10984</v>
      </c>
      <c r="B3698" t="s">
        <v>5984</v>
      </c>
      <c r="C3698" t="str">
        <f t="shared" si="114"/>
        <v>RNAreia Branca</v>
      </c>
      <c r="D3698" s="11">
        <f>IF(A3698=A3697,'Cargos x vlr'!$G$4,'Cargos x vlr'!$F$4)</f>
        <v>200</v>
      </c>
      <c r="E3698" s="11">
        <f>IF(A3698=A3697,'Cargos x vlr'!$G$5,'Cargos x vlr'!$F$5)</f>
        <v>200</v>
      </c>
      <c r="F3698" s="11" t="str">
        <f t="shared" si="115"/>
        <v>Interior</v>
      </c>
    </row>
    <row r="3699" spans="1:6" x14ac:dyDescent="0.25">
      <c r="A3699" s="2" t="s">
        <v>10984</v>
      </c>
      <c r="B3699" t="s">
        <v>6134</v>
      </c>
      <c r="C3699" t="str">
        <f t="shared" si="114"/>
        <v>RNArês</v>
      </c>
      <c r="D3699" s="11">
        <f>IF(A3699=A3698,'Cargos x vlr'!$G$4,'Cargos x vlr'!$F$4)</f>
        <v>200</v>
      </c>
      <c r="E3699" s="11">
        <f>IF(A3699=A3698,'Cargos x vlr'!$G$5,'Cargos x vlr'!$F$5)</f>
        <v>200</v>
      </c>
      <c r="F3699" s="11" t="str">
        <f t="shared" si="115"/>
        <v>Interior</v>
      </c>
    </row>
    <row r="3700" spans="1:6" x14ac:dyDescent="0.25">
      <c r="A3700" s="2" t="s">
        <v>10984</v>
      </c>
      <c r="B3700" t="s">
        <v>6155</v>
      </c>
      <c r="C3700" t="str">
        <f t="shared" si="114"/>
        <v>RNBaía Formosa</v>
      </c>
      <c r="D3700" s="11">
        <f>IF(A3700=A3699,'Cargos x vlr'!$G$4,'Cargos x vlr'!$F$4)</f>
        <v>200</v>
      </c>
      <c r="E3700" s="11">
        <f>IF(A3700=A3699,'Cargos x vlr'!$G$5,'Cargos x vlr'!$F$5)</f>
        <v>200</v>
      </c>
      <c r="F3700" s="11" t="str">
        <f t="shared" si="115"/>
        <v>Interior</v>
      </c>
    </row>
    <row r="3701" spans="1:6" x14ac:dyDescent="0.25">
      <c r="A3701" s="2" t="s">
        <v>10984</v>
      </c>
      <c r="B3701" t="s">
        <v>6177</v>
      </c>
      <c r="C3701" t="str">
        <f t="shared" si="114"/>
        <v>RNBaraúna</v>
      </c>
      <c r="D3701" s="11">
        <f>IF(A3701=A3700,'Cargos x vlr'!$G$4,'Cargos x vlr'!$F$4)</f>
        <v>200</v>
      </c>
      <c r="E3701" s="11">
        <f>IF(A3701=A3700,'Cargos x vlr'!$G$5,'Cargos x vlr'!$F$5)</f>
        <v>200</v>
      </c>
      <c r="F3701" s="11" t="str">
        <f t="shared" si="115"/>
        <v>Interior</v>
      </c>
    </row>
    <row r="3702" spans="1:6" x14ac:dyDescent="0.25">
      <c r="A3702" s="2" t="s">
        <v>10984</v>
      </c>
      <c r="B3702" t="s">
        <v>6199</v>
      </c>
      <c r="C3702" t="str">
        <f t="shared" si="114"/>
        <v>RNBarcelona</v>
      </c>
      <c r="D3702" s="11">
        <f>IF(A3702=A3701,'Cargos x vlr'!$G$4,'Cargos x vlr'!$F$4)</f>
        <v>200</v>
      </c>
      <c r="E3702" s="11">
        <f>IF(A3702=A3701,'Cargos x vlr'!$G$5,'Cargos x vlr'!$F$5)</f>
        <v>200</v>
      </c>
      <c r="F3702" s="11" t="str">
        <f t="shared" si="115"/>
        <v>Interior</v>
      </c>
    </row>
    <row r="3703" spans="1:6" x14ac:dyDescent="0.25">
      <c r="A3703" s="2" t="s">
        <v>10984</v>
      </c>
      <c r="B3703" t="s">
        <v>6222</v>
      </c>
      <c r="C3703" t="str">
        <f t="shared" si="114"/>
        <v>RNBento Fernandes</v>
      </c>
      <c r="D3703" s="11">
        <f>IF(A3703=A3702,'Cargos x vlr'!$G$4,'Cargos x vlr'!$F$4)</f>
        <v>200</v>
      </c>
      <c r="E3703" s="11">
        <f>IF(A3703=A3702,'Cargos x vlr'!$G$5,'Cargos x vlr'!$F$5)</f>
        <v>200</v>
      </c>
      <c r="F3703" s="11" t="str">
        <f t="shared" si="115"/>
        <v>Interior</v>
      </c>
    </row>
    <row r="3704" spans="1:6" x14ac:dyDescent="0.25">
      <c r="A3704" s="2" t="s">
        <v>10984</v>
      </c>
      <c r="B3704" t="s">
        <v>6243</v>
      </c>
      <c r="C3704" t="str">
        <f t="shared" si="114"/>
        <v>RNBoa Saúde</v>
      </c>
      <c r="D3704" s="11">
        <f>IF(A3704=A3703,'Cargos x vlr'!$G$4,'Cargos x vlr'!$F$4)</f>
        <v>200</v>
      </c>
      <c r="E3704" s="11">
        <f>IF(A3704=A3703,'Cargos x vlr'!$G$5,'Cargos x vlr'!$F$5)</f>
        <v>200</v>
      </c>
      <c r="F3704" s="11" t="str">
        <f t="shared" si="115"/>
        <v>Interior</v>
      </c>
    </row>
    <row r="3705" spans="1:6" x14ac:dyDescent="0.25">
      <c r="A3705" s="2" t="s">
        <v>10984</v>
      </c>
      <c r="B3705" t="s">
        <v>6264</v>
      </c>
      <c r="C3705" t="str">
        <f t="shared" si="114"/>
        <v>RNBodó</v>
      </c>
      <c r="D3705" s="11">
        <f>IF(A3705=A3704,'Cargos x vlr'!$G$4,'Cargos x vlr'!$F$4)</f>
        <v>200</v>
      </c>
      <c r="E3705" s="11">
        <f>IF(A3705=A3704,'Cargos x vlr'!$G$5,'Cargos x vlr'!$F$5)</f>
        <v>200</v>
      </c>
      <c r="F3705" s="11" t="str">
        <f t="shared" si="115"/>
        <v>Interior</v>
      </c>
    </row>
    <row r="3706" spans="1:6" x14ac:dyDescent="0.25">
      <c r="A3706" s="2" t="s">
        <v>10984</v>
      </c>
      <c r="B3706" t="s">
        <v>6284</v>
      </c>
      <c r="C3706" t="str">
        <f t="shared" si="114"/>
        <v>RNBom Jesus</v>
      </c>
      <c r="D3706" s="11">
        <f>IF(A3706=A3705,'Cargos x vlr'!$G$4,'Cargos x vlr'!$F$4)</f>
        <v>200</v>
      </c>
      <c r="E3706" s="11">
        <f>IF(A3706=A3705,'Cargos x vlr'!$G$5,'Cargos x vlr'!$F$5)</f>
        <v>200</v>
      </c>
      <c r="F3706" s="11" t="str">
        <f t="shared" si="115"/>
        <v>Interior</v>
      </c>
    </row>
    <row r="3707" spans="1:6" x14ac:dyDescent="0.25">
      <c r="A3707" s="2" t="s">
        <v>10984</v>
      </c>
      <c r="B3707" t="s">
        <v>6304</v>
      </c>
      <c r="C3707" t="str">
        <f t="shared" si="114"/>
        <v>RNBrejinho</v>
      </c>
      <c r="D3707" s="11">
        <f>IF(A3707=A3706,'Cargos x vlr'!$G$4,'Cargos x vlr'!$F$4)</f>
        <v>200</v>
      </c>
      <c r="E3707" s="11">
        <f>IF(A3707=A3706,'Cargos x vlr'!$G$5,'Cargos x vlr'!$F$5)</f>
        <v>200</v>
      </c>
      <c r="F3707" s="11" t="str">
        <f t="shared" si="115"/>
        <v>Interior</v>
      </c>
    </row>
    <row r="3708" spans="1:6" x14ac:dyDescent="0.25">
      <c r="A3708" s="2" t="s">
        <v>10984</v>
      </c>
      <c r="B3708" t="s">
        <v>6324</v>
      </c>
      <c r="C3708" t="str">
        <f t="shared" si="114"/>
        <v>RNCaiçara do Norte</v>
      </c>
      <c r="D3708" s="11">
        <f>IF(A3708=A3707,'Cargos x vlr'!$G$4,'Cargos x vlr'!$F$4)</f>
        <v>200</v>
      </c>
      <c r="E3708" s="11">
        <f>IF(A3708=A3707,'Cargos x vlr'!$G$5,'Cargos x vlr'!$F$5)</f>
        <v>200</v>
      </c>
      <c r="F3708" s="11" t="str">
        <f t="shared" si="115"/>
        <v>Interior</v>
      </c>
    </row>
    <row r="3709" spans="1:6" x14ac:dyDescent="0.25">
      <c r="A3709" s="2" t="s">
        <v>10984</v>
      </c>
      <c r="B3709" t="s">
        <v>6344</v>
      </c>
      <c r="C3709" t="str">
        <f t="shared" si="114"/>
        <v>RNCaiçara do Rio do Vento</v>
      </c>
      <c r="D3709" s="11">
        <f>IF(A3709=A3708,'Cargos x vlr'!$G$4,'Cargos x vlr'!$F$4)</f>
        <v>200</v>
      </c>
      <c r="E3709" s="11">
        <f>IF(A3709=A3708,'Cargos x vlr'!$G$5,'Cargos x vlr'!$F$5)</f>
        <v>200</v>
      </c>
      <c r="F3709" s="11" t="str">
        <f t="shared" si="115"/>
        <v>Interior</v>
      </c>
    </row>
    <row r="3710" spans="1:6" x14ac:dyDescent="0.25">
      <c r="A3710" s="2" t="s">
        <v>10984</v>
      </c>
      <c r="B3710" t="s">
        <v>6362</v>
      </c>
      <c r="C3710" t="str">
        <f t="shared" si="114"/>
        <v>RNCaicó</v>
      </c>
      <c r="D3710" s="11">
        <f>IF(A3710=A3709,'Cargos x vlr'!$G$4,'Cargos x vlr'!$F$4)</f>
        <v>200</v>
      </c>
      <c r="E3710" s="11">
        <f>IF(A3710=A3709,'Cargos x vlr'!$G$5,'Cargos x vlr'!$F$5)</f>
        <v>200</v>
      </c>
      <c r="F3710" s="11" t="str">
        <f t="shared" si="115"/>
        <v>Interior</v>
      </c>
    </row>
    <row r="3711" spans="1:6" x14ac:dyDescent="0.25">
      <c r="A3711" s="2" t="s">
        <v>10984</v>
      </c>
      <c r="B3711" t="s">
        <v>5786</v>
      </c>
      <c r="C3711" t="str">
        <f t="shared" si="114"/>
        <v>RNCampo Grande</v>
      </c>
      <c r="D3711" s="11">
        <f>IF(A3711=A3710,'Cargos x vlr'!$G$4,'Cargos x vlr'!$F$4)</f>
        <v>200</v>
      </c>
      <c r="E3711" s="11">
        <f>IF(A3711=A3710,'Cargos x vlr'!$G$5,'Cargos x vlr'!$F$5)</f>
        <v>200</v>
      </c>
      <c r="F3711" s="11" t="str">
        <f t="shared" si="115"/>
        <v>Interior</v>
      </c>
    </row>
    <row r="3712" spans="1:6" x14ac:dyDescent="0.25">
      <c r="A3712" s="2" t="s">
        <v>10984</v>
      </c>
      <c r="B3712" t="s">
        <v>6400</v>
      </c>
      <c r="C3712" t="str">
        <f t="shared" si="114"/>
        <v>RNCampo Redondo</v>
      </c>
      <c r="D3712" s="11">
        <f>IF(A3712=A3711,'Cargos x vlr'!$G$4,'Cargos x vlr'!$F$4)</f>
        <v>200</v>
      </c>
      <c r="E3712" s="11">
        <f>IF(A3712=A3711,'Cargos x vlr'!$G$5,'Cargos x vlr'!$F$5)</f>
        <v>200</v>
      </c>
      <c r="F3712" s="11" t="str">
        <f t="shared" si="115"/>
        <v>Interior</v>
      </c>
    </row>
    <row r="3713" spans="1:6" x14ac:dyDescent="0.25">
      <c r="A3713" s="2" t="s">
        <v>10984</v>
      </c>
      <c r="B3713" t="s">
        <v>6418</v>
      </c>
      <c r="C3713" t="str">
        <f t="shared" si="114"/>
        <v>RNCanguaretama</v>
      </c>
      <c r="D3713" s="11">
        <f>IF(A3713=A3712,'Cargos x vlr'!$G$4,'Cargos x vlr'!$F$4)</f>
        <v>200</v>
      </c>
      <c r="E3713" s="11">
        <f>IF(A3713=A3712,'Cargos x vlr'!$G$5,'Cargos x vlr'!$F$5)</f>
        <v>200</v>
      </c>
      <c r="F3713" s="11" t="str">
        <f t="shared" si="115"/>
        <v>Interior</v>
      </c>
    </row>
    <row r="3714" spans="1:6" x14ac:dyDescent="0.25">
      <c r="A3714" s="2" t="s">
        <v>10984</v>
      </c>
      <c r="B3714" t="s">
        <v>6438</v>
      </c>
      <c r="C3714" t="str">
        <f t="shared" si="114"/>
        <v>RNCaraúbas</v>
      </c>
      <c r="D3714" s="11">
        <f>IF(A3714=A3713,'Cargos x vlr'!$G$4,'Cargos x vlr'!$F$4)</f>
        <v>200</v>
      </c>
      <c r="E3714" s="11">
        <f>IF(A3714=A3713,'Cargos x vlr'!$G$5,'Cargos x vlr'!$F$5)</f>
        <v>200</v>
      </c>
      <c r="F3714" s="11" t="str">
        <f t="shared" si="115"/>
        <v>Interior</v>
      </c>
    </row>
    <row r="3715" spans="1:6" x14ac:dyDescent="0.25">
      <c r="A3715" s="2" t="s">
        <v>10984</v>
      </c>
      <c r="B3715" t="s">
        <v>6458</v>
      </c>
      <c r="C3715" t="str">
        <f t="shared" ref="C3715:C3778" si="116">CONCATENATE(A3715,B3715)</f>
        <v>RNCarnaúba dos Dantas</v>
      </c>
      <c r="D3715" s="11">
        <f>IF(A3715=A3714,'Cargos x vlr'!$G$4,'Cargos x vlr'!$F$4)</f>
        <v>200</v>
      </c>
      <c r="E3715" s="11">
        <f>IF(A3715=A3714,'Cargos x vlr'!$G$5,'Cargos x vlr'!$F$5)</f>
        <v>200</v>
      </c>
      <c r="F3715" s="11" t="str">
        <f t="shared" ref="F3715:F3778" si="117">IF(A3714=A3715,"Interior","Capital")</f>
        <v>Interior</v>
      </c>
    </row>
    <row r="3716" spans="1:6" x14ac:dyDescent="0.25">
      <c r="A3716" s="2" t="s">
        <v>10984</v>
      </c>
      <c r="B3716" t="s">
        <v>6478</v>
      </c>
      <c r="C3716" t="str">
        <f t="shared" si="116"/>
        <v>RNCarnaubais</v>
      </c>
      <c r="D3716" s="11">
        <f>IF(A3716=A3715,'Cargos x vlr'!$G$4,'Cargos x vlr'!$F$4)</f>
        <v>200</v>
      </c>
      <c r="E3716" s="11">
        <f>IF(A3716=A3715,'Cargos x vlr'!$G$5,'Cargos x vlr'!$F$5)</f>
        <v>200</v>
      </c>
      <c r="F3716" s="11" t="str">
        <f t="shared" si="117"/>
        <v>Interior</v>
      </c>
    </row>
    <row r="3717" spans="1:6" x14ac:dyDescent="0.25">
      <c r="A3717" s="2" t="s">
        <v>10984</v>
      </c>
      <c r="B3717" t="s">
        <v>6497</v>
      </c>
      <c r="C3717" t="str">
        <f t="shared" si="116"/>
        <v>RNCeará-Mirim</v>
      </c>
      <c r="D3717" s="11">
        <f>IF(A3717=A3716,'Cargos x vlr'!$G$4,'Cargos x vlr'!$F$4)</f>
        <v>200</v>
      </c>
      <c r="E3717" s="11">
        <f>IF(A3717=A3716,'Cargos x vlr'!$G$5,'Cargos x vlr'!$F$5)</f>
        <v>200</v>
      </c>
      <c r="F3717" s="11" t="str">
        <f t="shared" si="117"/>
        <v>Interior</v>
      </c>
    </row>
    <row r="3718" spans="1:6" x14ac:dyDescent="0.25">
      <c r="A3718" s="2" t="s">
        <v>10984</v>
      </c>
      <c r="B3718" t="s">
        <v>6516</v>
      </c>
      <c r="C3718" t="str">
        <f t="shared" si="116"/>
        <v>RNCerro Corá</v>
      </c>
      <c r="D3718" s="11">
        <f>IF(A3718=A3717,'Cargos x vlr'!$G$4,'Cargos x vlr'!$F$4)</f>
        <v>200</v>
      </c>
      <c r="E3718" s="11">
        <f>IF(A3718=A3717,'Cargos x vlr'!$G$5,'Cargos x vlr'!$F$5)</f>
        <v>200</v>
      </c>
      <c r="F3718" s="11" t="str">
        <f t="shared" si="117"/>
        <v>Interior</v>
      </c>
    </row>
    <row r="3719" spans="1:6" x14ac:dyDescent="0.25">
      <c r="A3719" s="2" t="s">
        <v>10984</v>
      </c>
      <c r="B3719" t="s">
        <v>6536</v>
      </c>
      <c r="C3719" t="str">
        <f t="shared" si="116"/>
        <v>RNCoronel Ezequiel</v>
      </c>
      <c r="D3719" s="11">
        <f>IF(A3719=A3718,'Cargos x vlr'!$G$4,'Cargos x vlr'!$F$4)</f>
        <v>200</v>
      </c>
      <c r="E3719" s="11">
        <f>IF(A3719=A3718,'Cargos x vlr'!$G$5,'Cargos x vlr'!$F$5)</f>
        <v>200</v>
      </c>
      <c r="F3719" s="11" t="str">
        <f t="shared" si="117"/>
        <v>Interior</v>
      </c>
    </row>
    <row r="3720" spans="1:6" x14ac:dyDescent="0.25">
      <c r="A3720" s="2" t="s">
        <v>10984</v>
      </c>
      <c r="B3720" t="s">
        <v>6556</v>
      </c>
      <c r="C3720" t="str">
        <f t="shared" si="116"/>
        <v>RNCoronel João Pessoa</v>
      </c>
      <c r="D3720" s="11">
        <f>IF(A3720=A3719,'Cargos x vlr'!$G$4,'Cargos x vlr'!$F$4)</f>
        <v>200</v>
      </c>
      <c r="E3720" s="11">
        <f>IF(A3720=A3719,'Cargos x vlr'!$G$5,'Cargos x vlr'!$F$5)</f>
        <v>200</v>
      </c>
      <c r="F3720" s="11" t="str">
        <f t="shared" si="117"/>
        <v>Interior</v>
      </c>
    </row>
    <row r="3721" spans="1:6" x14ac:dyDescent="0.25">
      <c r="A3721" s="2" t="s">
        <v>10984</v>
      </c>
      <c r="B3721" t="s">
        <v>6576</v>
      </c>
      <c r="C3721" t="str">
        <f t="shared" si="116"/>
        <v>RNCruzeta</v>
      </c>
      <c r="D3721" s="11">
        <f>IF(A3721=A3720,'Cargos x vlr'!$G$4,'Cargos x vlr'!$F$4)</f>
        <v>200</v>
      </c>
      <c r="E3721" s="11">
        <f>IF(A3721=A3720,'Cargos x vlr'!$G$5,'Cargos x vlr'!$F$5)</f>
        <v>200</v>
      </c>
      <c r="F3721" s="11" t="str">
        <f t="shared" si="117"/>
        <v>Interior</v>
      </c>
    </row>
    <row r="3722" spans="1:6" x14ac:dyDescent="0.25">
      <c r="A3722" s="2" t="s">
        <v>10984</v>
      </c>
      <c r="B3722" t="s">
        <v>6597</v>
      </c>
      <c r="C3722" t="str">
        <f t="shared" si="116"/>
        <v>RNCurrais Novos</v>
      </c>
      <c r="D3722" s="11">
        <f>IF(A3722=A3721,'Cargos x vlr'!$G$4,'Cargos x vlr'!$F$4)</f>
        <v>200</v>
      </c>
      <c r="E3722" s="11">
        <f>IF(A3722=A3721,'Cargos x vlr'!$G$5,'Cargos x vlr'!$F$5)</f>
        <v>200</v>
      </c>
      <c r="F3722" s="11" t="str">
        <f t="shared" si="117"/>
        <v>Interior</v>
      </c>
    </row>
    <row r="3723" spans="1:6" x14ac:dyDescent="0.25">
      <c r="A3723" s="2" t="s">
        <v>10984</v>
      </c>
      <c r="B3723" t="s">
        <v>6618</v>
      </c>
      <c r="C3723" t="str">
        <f t="shared" si="116"/>
        <v>RNDoutor Severiano</v>
      </c>
      <c r="D3723" s="11">
        <f>IF(A3723=A3722,'Cargos x vlr'!$G$4,'Cargos x vlr'!$F$4)</f>
        <v>200</v>
      </c>
      <c r="E3723" s="11">
        <f>IF(A3723=A3722,'Cargos x vlr'!$G$5,'Cargos x vlr'!$F$5)</f>
        <v>200</v>
      </c>
      <c r="F3723" s="11" t="str">
        <f t="shared" si="117"/>
        <v>Interior</v>
      </c>
    </row>
    <row r="3724" spans="1:6" x14ac:dyDescent="0.25">
      <c r="A3724" s="2" t="s">
        <v>10984</v>
      </c>
      <c r="B3724" t="s">
        <v>6638</v>
      </c>
      <c r="C3724" t="str">
        <f t="shared" si="116"/>
        <v>RNEncanto</v>
      </c>
      <c r="D3724" s="11">
        <f>IF(A3724=A3723,'Cargos x vlr'!$G$4,'Cargos x vlr'!$F$4)</f>
        <v>200</v>
      </c>
      <c r="E3724" s="11">
        <f>IF(A3724=A3723,'Cargos x vlr'!$G$5,'Cargos x vlr'!$F$5)</f>
        <v>200</v>
      </c>
      <c r="F3724" s="11" t="str">
        <f t="shared" si="117"/>
        <v>Interior</v>
      </c>
    </row>
    <row r="3725" spans="1:6" x14ac:dyDescent="0.25">
      <c r="A3725" s="2" t="s">
        <v>10984</v>
      </c>
      <c r="B3725" t="s">
        <v>6659</v>
      </c>
      <c r="C3725" t="str">
        <f t="shared" si="116"/>
        <v>RNEquador</v>
      </c>
      <c r="D3725" s="11">
        <f>IF(A3725=A3724,'Cargos x vlr'!$G$4,'Cargos x vlr'!$F$4)</f>
        <v>200</v>
      </c>
      <c r="E3725" s="11">
        <f>IF(A3725=A3724,'Cargos x vlr'!$G$5,'Cargos x vlr'!$F$5)</f>
        <v>200</v>
      </c>
      <c r="F3725" s="11" t="str">
        <f t="shared" si="117"/>
        <v>Interior</v>
      </c>
    </row>
    <row r="3726" spans="1:6" x14ac:dyDescent="0.25">
      <c r="A3726" s="2" t="s">
        <v>10984</v>
      </c>
      <c r="B3726" t="s">
        <v>6679</v>
      </c>
      <c r="C3726" t="str">
        <f t="shared" si="116"/>
        <v>RNEspírito Santo</v>
      </c>
      <c r="D3726" s="11">
        <f>IF(A3726=A3725,'Cargos x vlr'!$G$4,'Cargos x vlr'!$F$4)</f>
        <v>200</v>
      </c>
      <c r="E3726" s="11">
        <f>IF(A3726=A3725,'Cargos x vlr'!$G$5,'Cargos x vlr'!$F$5)</f>
        <v>200</v>
      </c>
      <c r="F3726" s="11" t="str">
        <f t="shared" si="117"/>
        <v>Interior</v>
      </c>
    </row>
    <row r="3727" spans="1:6" x14ac:dyDescent="0.25">
      <c r="A3727" s="2" t="s">
        <v>10984</v>
      </c>
      <c r="B3727" t="s">
        <v>6700</v>
      </c>
      <c r="C3727" t="str">
        <f t="shared" si="116"/>
        <v>RNExtremoz</v>
      </c>
      <c r="D3727" s="11">
        <f>IF(A3727=A3726,'Cargos x vlr'!$G$4,'Cargos x vlr'!$F$4)</f>
        <v>200</v>
      </c>
      <c r="E3727" s="11">
        <f>IF(A3727=A3726,'Cargos x vlr'!$G$5,'Cargos x vlr'!$F$5)</f>
        <v>200</v>
      </c>
      <c r="F3727" s="11" t="str">
        <f t="shared" si="117"/>
        <v>Interior</v>
      </c>
    </row>
    <row r="3728" spans="1:6" x14ac:dyDescent="0.25">
      <c r="A3728" s="2" t="s">
        <v>10984</v>
      </c>
      <c r="B3728" t="s">
        <v>6720</v>
      </c>
      <c r="C3728" t="str">
        <f t="shared" si="116"/>
        <v>RNFelipe Guerra</v>
      </c>
      <c r="D3728" s="11">
        <f>IF(A3728=A3727,'Cargos x vlr'!$G$4,'Cargos x vlr'!$F$4)</f>
        <v>200</v>
      </c>
      <c r="E3728" s="11">
        <f>IF(A3728=A3727,'Cargos x vlr'!$G$5,'Cargos x vlr'!$F$5)</f>
        <v>200</v>
      </c>
      <c r="F3728" s="11" t="str">
        <f t="shared" si="117"/>
        <v>Interior</v>
      </c>
    </row>
    <row r="3729" spans="1:6" x14ac:dyDescent="0.25">
      <c r="A3729" s="2" t="s">
        <v>10984</v>
      </c>
      <c r="B3729" t="s">
        <v>6740</v>
      </c>
      <c r="C3729" t="str">
        <f t="shared" si="116"/>
        <v>RNFernando Pedroza</v>
      </c>
      <c r="D3729" s="11">
        <f>IF(A3729=A3728,'Cargos x vlr'!$G$4,'Cargos x vlr'!$F$4)</f>
        <v>200</v>
      </c>
      <c r="E3729" s="11">
        <f>IF(A3729=A3728,'Cargos x vlr'!$G$5,'Cargos x vlr'!$F$5)</f>
        <v>200</v>
      </c>
      <c r="F3729" s="11" t="str">
        <f t="shared" si="117"/>
        <v>Interior</v>
      </c>
    </row>
    <row r="3730" spans="1:6" x14ac:dyDescent="0.25">
      <c r="A3730" s="2" t="s">
        <v>10984</v>
      </c>
      <c r="B3730" t="s">
        <v>6759</v>
      </c>
      <c r="C3730" t="str">
        <f t="shared" si="116"/>
        <v>RNFlorânia</v>
      </c>
      <c r="D3730" s="11">
        <f>IF(A3730=A3729,'Cargos x vlr'!$G$4,'Cargos x vlr'!$F$4)</f>
        <v>200</v>
      </c>
      <c r="E3730" s="11">
        <f>IF(A3730=A3729,'Cargos x vlr'!$G$5,'Cargos x vlr'!$F$5)</f>
        <v>200</v>
      </c>
      <c r="F3730" s="11" t="str">
        <f t="shared" si="117"/>
        <v>Interior</v>
      </c>
    </row>
    <row r="3731" spans="1:6" x14ac:dyDescent="0.25">
      <c r="A3731" s="2" t="s">
        <v>10984</v>
      </c>
      <c r="B3731" t="s">
        <v>6780</v>
      </c>
      <c r="C3731" t="str">
        <f t="shared" si="116"/>
        <v>RNFrancisco Dantas</v>
      </c>
      <c r="D3731" s="11">
        <f>IF(A3731=A3730,'Cargos x vlr'!$G$4,'Cargos x vlr'!$F$4)</f>
        <v>200</v>
      </c>
      <c r="E3731" s="11">
        <f>IF(A3731=A3730,'Cargos x vlr'!$G$5,'Cargos x vlr'!$F$5)</f>
        <v>200</v>
      </c>
      <c r="F3731" s="11" t="str">
        <f t="shared" si="117"/>
        <v>Interior</v>
      </c>
    </row>
    <row r="3732" spans="1:6" x14ac:dyDescent="0.25">
      <c r="A3732" s="2" t="s">
        <v>10984</v>
      </c>
      <c r="B3732" t="s">
        <v>6801</v>
      </c>
      <c r="C3732" t="str">
        <f t="shared" si="116"/>
        <v>RNFrutuoso Gomes</v>
      </c>
      <c r="D3732" s="11">
        <f>IF(A3732=A3731,'Cargos x vlr'!$G$4,'Cargos x vlr'!$F$4)</f>
        <v>200</v>
      </c>
      <c r="E3732" s="11">
        <f>IF(A3732=A3731,'Cargos x vlr'!$G$5,'Cargos x vlr'!$F$5)</f>
        <v>200</v>
      </c>
      <c r="F3732" s="11" t="str">
        <f t="shared" si="117"/>
        <v>Interior</v>
      </c>
    </row>
    <row r="3733" spans="1:6" x14ac:dyDescent="0.25">
      <c r="A3733" s="2" t="s">
        <v>10984</v>
      </c>
      <c r="B3733" t="s">
        <v>6822</v>
      </c>
      <c r="C3733" t="str">
        <f t="shared" si="116"/>
        <v>RNGalinhos</v>
      </c>
      <c r="D3733" s="11">
        <f>IF(A3733=A3732,'Cargos x vlr'!$G$4,'Cargos x vlr'!$F$4)</f>
        <v>200</v>
      </c>
      <c r="E3733" s="11">
        <f>IF(A3733=A3732,'Cargos x vlr'!$G$5,'Cargos x vlr'!$F$5)</f>
        <v>200</v>
      </c>
      <c r="F3733" s="11" t="str">
        <f t="shared" si="117"/>
        <v>Interior</v>
      </c>
    </row>
    <row r="3734" spans="1:6" x14ac:dyDescent="0.25">
      <c r="A3734" s="2" t="s">
        <v>10984</v>
      </c>
      <c r="B3734" t="s">
        <v>6843</v>
      </c>
      <c r="C3734" t="str">
        <f t="shared" si="116"/>
        <v>RNGoianinha</v>
      </c>
      <c r="D3734" s="11">
        <f>IF(A3734=A3733,'Cargos x vlr'!$G$4,'Cargos x vlr'!$F$4)</f>
        <v>200</v>
      </c>
      <c r="E3734" s="11">
        <f>IF(A3734=A3733,'Cargos x vlr'!$G$5,'Cargos x vlr'!$F$5)</f>
        <v>200</v>
      </c>
      <c r="F3734" s="11" t="str">
        <f t="shared" si="117"/>
        <v>Interior</v>
      </c>
    </row>
    <row r="3735" spans="1:6" x14ac:dyDescent="0.25">
      <c r="A3735" s="2" t="s">
        <v>10984</v>
      </c>
      <c r="B3735" t="s">
        <v>6863</v>
      </c>
      <c r="C3735" t="str">
        <f t="shared" si="116"/>
        <v>RNGovernador Dix-Sept Rosado</v>
      </c>
      <c r="D3735" s="11">
        <f>IF(A3735=A3734,'Cargos x vlr'!$G$4,'Cargos x vlr'!$F$4)</f>
        <v>200</v>
      </c>
      <c r="E3735" s="11">
        <f>IF(A3735=A3734,'Cargos x vlr'!$G$5,'Cargos x vlr'!$F$5)</f>
        <v>200</v>
      </c>
      <c r="F3735" s="11" t="str">
        <f t="shared" si="117"/>
        <v>Interior</v>
      </c>
    </row>
    <row r="3736" spans="1:6" x14ac:dyDescent="0.25">
      <c r="A3736" s="2" t="s">
        <v>10984</v>
      </c>
      <c r="B3736" t="s">
        <v>6884</v>
      </c>
      <c r="C3736" t="str">
        <f t="shared" si="116"/>
        <v>RNGrossos</v>
      </c>
      <c r="D3736" s="11">
        <f>IF(A3736=A3735,'Cargos x vlr'!$G$4,'Cargos x vlr'!$F$4)</f>
        <v>200</v>
      </c>
      <c r="E3736" s="11">
        <f>IF(A3736=A3735,'Cargos x vlr'!$G$5,'Cargos x vlr'!$F$5)</f>
        <v>200</v>
      </c>
      <c r="F3736" s="11" t="str">
        <f t="shared" si="117"/>
        <v>Interior</v>
      </c>
    </row>
    <row r="3737" spans="1:6" x14ac:dyDescent="0.25">
      <c r="A3737" s="2" t="s">
        <v>10984</v>
      </c>
      <c r="B3737" t="s">
        <v>6903</v>
      </c>
      <c r="C3737" t="str">
        <f t="shared" si="116"/>
        <v>RNGuamaré</v>
      </c>
      <c r="D3737" s="11">
        <f>IF(A3737=A3736,'Cargos x vlr'!$G$4,'Cargos x vlr'!$F$4)</f>
        <v>200</v>
      </c>
      <c r="E3737" s="11">
        <f>IF(A3737=A3736,'Cargos x vlr'!$G$5,'Cargos x vlr'!$F$5)</f>
        <v>200</v>
      </c>
      <c r="F3737" s="11" t="str">
        <f t="shared" si="117"/>
        <v>Interior</v>
      </c>
    </row>
    <row r="3738" spans="1:6" x14ac:dyDescent="0.25">
      <c r="A3738" s="2" t="s">
        <v>10984</v>
      </c>
      <c r="B3738" t="s">
        <v>6924</v>
      </c>
      <c r="C3738" t="str">
        <f t="shared" si="116"/>
        <v>RNIelmo Marinho</v>
      </c>
      <c r="D3738" s="11">
        <f>IF(A3738=A3737,'Cargos x vlr'!$G$4,'Cargos x vlr'!$F$4)</f>
        <v>200</v>
      </c>
      <c r="E3738" s="11">
        <f>IF(A3738=A3737,'Cargos x vlr'!$G$5,'Cargos x vlr'!$F$5)</f>
        <v>200</v>
      </c>
      <c r="F3738" s="11" t="str">
        <f t="shared" si="117"/>
        <v>Interior</v>
      </c>
    </row>
    <row r="3739" spans="1:6" x14ac:dyDescent="0.25">
      <c r="A3739" s="2" t="s">
        <v>10984</v>
      </c>
      <c r="B3739" t="s">
        <v>6943</v>
      </c>
      <c r="C3739" t="str">
        <f t="shared" si="116"/>
        <v>RNIpanguaçu</v>
      </c>
      <c r="D3739" s="11">
        <f>IF(A3739=A3738,'Cargos x vlr'!$G$4,'Cargos x vlr'!$F$4)</f>
        <v>200</v>
      </c>
      <c r="E3739" s="11">
        <f>IF(A3739=A3738,'Cargos x vlr'!$G$5,'Cargos x vlr'!$F$5)</f>
        <v>200</v>
      </c>
      <c r="F3739" s="11" t="str">
        <f t="shared" si="117"/>
        <v>Interior</v>
      </c>
    </row>
    <row r="3740" spans="1:6" x14ac:dyDescent="0.25">
      <c r="A3740" s="2" t="s">
        <v>10984</v>
      </c>
      <c r="B3740" t="s">
        <v>6964</v>
      </c>
      <c r="C3740" t="str">
        <f t="shared" si="116"/>
        <v>RNIpueira</v>
      </c>
      <c r="D3740" s="11">
        <f>IF(A3740=A3739,'Cargos x vlr'!$G$4,'Cargos x vlr'!$F$4)</f>
        <v>200</v>
      </c>
      <c r="E3740" s="11">
        <f>IF(A3740=A3739,'Cargos x vlr'!$G$5,'Cargos x vlr'!$F$5)</f>
        <v>200</v>
      </c>
      <c r="F3740" s="11" t="str">
        <f t="shared" si="117"/>
        <v>Interior</v>
      </c>
    </row>
    <row r="3741" spans="1:6" x14ac:dyDescent="0.25">
      <c r="A3741" s="2" t="s">
        <v>10984</v>
      </c>
      <c r="B3741" t="s">
        <v>6984</v>
      </c>
      <c r="C3741" t="str">
        <f t="shared" si="116"/>
        <v>RNItajá</v>
      </c>
      <c r="D3741" s="11">
        <f>IF(A3741=A3740,'Cargos x vlr'!$G$4,'Cargos x vlr'!$F$4)</f>
        <v>200</v>
      </c>
      <c r="E3741" s="11">
        <f>IF(A3741=A3740,'Cargos x vlr'!$G$5,'Cargos x vlr'!$F$5)</f>
        <v>200</v>
      </c>
      <c r="F3741" s="11" t="str">
        <f t="shared" si="117"/>
        <v>Interior</v>
      </c>
    </row>
    <row r="3742" spans="1:6" x14ac:dyDescent="0.25">
      <c r="A3742" s="2" t="s">
        <v>10984</v>
      </c>
      <c r="B3742" t="s">
        <v>7004</v>
      </c>
      <c r="C3742" t="str">
        <f t="shared" si="116"/>
        <v>RNItaú</v>
      </c>
      <c r="D3742" s="11">
        <f>IF(A3742=A3741,'Cargos x vlr'!$G$4,'Cargos x vlr'!$F$4)</f>
        <v>200</v>
      </c>
      <c r="E3742" s="11">
        <f>IF(A3742=A3741,'Cargos x vlr'!$G$5,'Cargos x vlr'!$F$5)</f>
        <v>200</v>
      </c>
      <c r="F3742" s="11" t="str">
        <f t="shared" si="117"/>
        <v>Interior</v>
      </c>
    </row>
    <row r="3743" spans="1:6" x14ac:dyDescent="0.25">
      <c r="A3743" s="2" t="s">
        <v>10984</v>
      </c>
      <c r="B3743" t="s">
        <v>7023</v>
      </c>
      <c r="C3743" t="str">
        <f t="shared" si="116"/>
        <v>RNJaçanã</v>
      </c>
      <c r="D3743" s="11">
        <f>IF(A3743=A3742,'Cargos x vlr'!$G$4,'Cargos x vlr'!$F$4)</f>
        <v>200</v>
      </c>
      <c r="E3743" s="11">
        <f>IF(A3743=A3742,'Cargos x vlr'!$G$5,'Cargos x vlr'!$F$5)</f>
        <v>200</v>
      </c>
      <c r="F3743" s="11" t="str">
        <f t="shared" si="117"/>
        <v>Interior</v>
      </c>
    </row>
    <row r="3744" spans="1:6" x14ac:dyDescent="0.25">
      <c r="A3744" s="2" t="s">
        <v>10984</v>
      </c>
      <c r="B3744" t="s">
        <v>7043</v>
      </c>
      <c r="C3744" t="str">
        <f t="shared" si="116"/>
        <v>RNJandaíra</v>
      </c>
      <c r="D3744" s="11">
        <f>IF(A3744=A3743,'Cargos x vlr'!$G$4,'Cargos x vlr'!$F$4)</f>
        <v>200</v>
      </c>
      <c r="E3744" s="11">
        <f>IF(A3744=A3743,'Cargos x vlr'!$G$5,'Cargos x vlr'!$F$5)</f>
        <v>200</v>
      </c>
      <c r="F3744" s="11" t="str">
        <f t="shared" si="117"/>
        <v>Interior</v>
      </c>
    </row>
    <row r="3745" spans="1:6" x14ac:dyDescent="0.25">
      <c r="A3745" s="2" t="s">
        <v>10984</v>
      </c>
      <c r="B3745" t="s">
        <v>7063</v>
      </c>
      <c r="C3745" t="str">
        <f t="shared" si="116"/>
        <v>RNJanduís</v>
      </c>
      <c r="D3745" s="11">
        <f>IF(A3745=A3744,'Cargos x vlr'!$G$4,'Cargos x vlr'!$F$4)</f>
        <v>200</v>
      </c>
      <c r="E3745" s="11">
        <f>IF(A3745=A3744,'Cargos x vlr'!$G$5,'Cargos x vlr'!$F$5)</f>
        <v>200</v>
      </c>
      <c r="F3745" s="11" t="str">
        <f t="shared" si="117"/>
        <v>Interior</v>
      </c>
    </row>
    <row r="3746" spans="1:6" x14ac:dyDescent="0.25">
      <c r="A3746" s="2" t="s">
        <v>10984</v>
      </c>
      <c r="B3746" t="s">
        <v>7082</v>
      </c>
      <c r="C3746" t="str">
        <f t="shared" si="116"/>
        <v>RNJapi</v>
      </c>
      <c r="D3746" s="11">
        <f>IF(A3746=A3745,'Cargos x vlr'!$G$4,'Cargos x vlr'!$F$4)</f>
        <v>200</v>
      </c>
      <c r="E3746" s="11">
        <f>IF(A3746=A3745,'Cargos x vlr'!$G$5,'Cargos x vlr'!$F$5)</f>
        <v>200</v>
      </c>
      <c r="F3746" s="11" t="str">
        <f t="shared" si="117"/>
        <v>Interior</v>
      </c>
    </row>
    <row r="3747" spans="1:6" x14ac:dyDescent="0.25">
      <c r="A3747" s="2" t="s">
        <v>10984</v>
      </c>
      <c r="B3747" t="s">
        <v>7101</v>
      </c>
      <c r="C3747" t="str">
        <f t="shared" si="116"/>
        <v>RNJardim de Angicos</v>
      </c>
      <c r="D3747" s="11">
        <f>IF(A3747=A3746,'Cargos x vlr'!$G$4,'Cargos x vlr'!$F$4)</f>
        <v>200</v>
      </c>
      <c r="E3747" s="11">
        <f>IF(A3747=A3746,'Cargos x vlr'!$G$5,'Cargos x vlr'!$F$5)</f>
        <v>200</v>
      </c>
      <c r="F3747" s="11" t="str">
        <f t="shared" si="117"/>
        <v>Interior</v>
      </c>
    </row>
    <row r="3748" spans="1:6" x14ac:dyDescent="0.25">
      <c r="A3748" s="2" t="s">
        <v>10984</v>
      </c>
      <c r="B3748" t="s">
        <v>7120</v>
      </c>
      <c r="C3748" t="str">
        <f t="shared" si="116"/>
        <v>RNJardim de Piranhas</v>
      </c>
      <c r="D3748" s="11">
        <f>IF(A3748=A3747,'Cargos x vlr'!$G$4,'Cargos x vlr'!$F$4)</f>
        <v>200</v>
      </c>
      <c r="E3748" s="11">
        <f>IF(A3748=A3747,'Cargos x vlr'!$G$5,'Cargos x vlr'!$F$5)</f>
        <v>200</v>
      </c>
      <c r="F3748" s="11" t="str">
        <f t="shared" si="117"/>
        <v>Interior</v>
      </c>
    </row>
    <row r="3749" spans="1:6" x14ac:dyDescent="0.25">
      <c r="A3749" s="2" t="s">
        <v>10984</v>
      </c>
      <c r="B3749" t="s">
        <v>7140</v>
      </c>
      <c r="C3749" t="str">
        <f t="shared" si="116"/>
        <v>RNJardim do Seridó</v>
      </c>
      <c r="D3749" s="11">
        <f>IF(A3749=A3748,'Cargos x vlr'!$G$4,'Cargos x vlr'!$F$4)</f>
        <v>200</v>
      </c>
      <c r="E3749" s="11">
        <f>IF(A3749=A3748,'Cargos x vlr'!$G$5,'Cargos x vlr'!$F$5)</f>
        <v>200</v>
      </c>
      <c r="F3749" s="11" t="str">
        <f t="shared" si="117"/>
        <v>Interior</v>
      </c>
    </row>
    <row r="3750" spans="1:6" x14ac:dyDescent="0.25">
      <c r="A3750" s="2" t="s">
        <v>10984</v>
      </c>
      <c r="B3750" t="s">
        <v>7158</v>
      </c>
      <c r="C3750" t="str">
        <f t="shared" si="116"/>
        <v>RNJoão Câmara</v>
      </c>
      <c r="D3750" s="11">
        <f>IF(A3750=A3749,'Cargos x vlr'!$G$4,'Cargos x vlr'!$F$4)</f>
        <v>200</v>
      </c>
      <c r="E3750" s="11">
        <f>IF(A3750=A3749,'Cargos x vlr'!$G$5,'Cargos x vlr'!$F$5)</f>
        <v>200</v>
      </c>
      <c r="F3750" s="11" t="str">
        <f t="shared" si="117"/>
        <v>Interior</v>
      </c>
    </row>
    <row r="3751" spans="1:6" x14ac:dyDescent="0.25">
      <c r="A3751" s="2" t="s">
        <v>10984</v>
      </c>
      <c r="B3751" t="s">
        <v>7177</v>
      </c>
      <c r="C3751" t="str">
        <f t="shared" si="116"/>
        <v>RNJoão Dias</v>
      </c>
      <c r="D3751" s="11">
        <f>IF(A3751=A3750,'Cargos x vlr'!$G$4,'Cargos x vlr'!$F$4)</f>
        <v>200</v>
      </c>
      <c r="E3751" s="11">
        <f>IF(A3751=A3750,'Cargos x vlr'!$G$5,'Cargos x vlr'!$F$5)</f>
        <v>200</v>
      </c>
      <c r="F3751" s="11" t="str">
        <f t="shared" si="117"/>
        <v>Interior</v>
      </c>
    </row>
    <row r="3752" spans="1:6" x14ac:dyDescent="0.25">
      <c r="A3752" s="2" t="s">
        <v>10984</v>
      </c>
      <c r="B3752" t="s">
        <v>7195</v>
      </c>
      <c r="C3752" t="str">
        <f t="shared" si="116"/>
        <v>RNJosé da Penha</v>
      </c>
      <c r="D3752" s="11">
        <f>IF(A3752=A3751,'Cargos x vlr'!$G$4,'Cargos x vlr'!$F$4)</f>
        <v>200</v>
      </c>
      <c r="E3752" s="11">
        <f>IF(A3752=A3751,'Cargos x vlr'!$G$5,'Cargos x vlr'!$F$5)</f>
        <v>200</v>
      </c>
      <c r="F3752" s="11" t="str">
        <f t="shared" si="117"/>
        <v>Interior</v>
      </c>
    </row>
    <row r="3753" spans="1:6" x14ac:dyDescent="0.25">
      <c r="A3753" s="2" t="s">
        <v>10984</v>
      </c>
      <c r="B3753" t="s">
        <v>7212</v>
      </c>
      <c r="C3753" t="str">
        <f t="shared" si="116"/>
        <v>RNJucurutu</v>
      </c>
      <c r="D3753" s="11">
        <f>IF(A3753=A3752,'Cargos x vlr'!$G$4,'Cargos x vlr'!$F$4)</f>
        <v>200</v>
      </c>
      <c r="E3753" s="11">
        <f>IF(A3753=A3752,'Cargos x vlr'!$G$5,'Cargos x vlr'!$F$5)</f>
        <v>200</v>
      </c>
      <c r="F3753" s="11" t="str">
        <f t="shared" si="117"/>
        <v>Interior</v>
      </c>
    </row>
    <row r="3754" spans="1:6" x14ac:dyDescent="0.25">
      <c r="A3754" s="2" t="s">
        <v>10984</v>
      </c>
      <c r="B3754" t="s">
        <v>5813</v>
      </c>
      <c r="C3754" t="str">
        <f t="shared" si="116"/>
        <v>RNJundiá</v>
      </c>
      <c r="D3754" s="11">
        <f>IF(A3754=A3753,'Cargos x vlr'!$G$4,'Cargos x vlr'!$F$4)</f>
        <v>200</v>
      </c>
      <c r="E3754" s="11">
        <f>IF(A3754=A3753,'Cargos x vlr'!$G$5,'Cargos x vlr'!$F$5)</f>
        <v>200</v>
      </c>
      <c r="F3754" s="11" t="str">
        <f t="shared" si="117"/>
        <v>Interior</v>
      </c>
    </row>
    <row r="3755" spans="1:6" x14ac:dyDescent="0.25">
      <c r="A3755" s="2" t="s">
        <v>10984</v>
      </c>
      <c r="B3755" t="s">
        <v>7249</v>
      </c>
      <c r="C3755" t="str">
        <f t="shared" si="116"/>
        <v>RNLagoa d'Anta</v>
      </c>
      <c r="D3755" s="11">
        <f>IF(A3755=A3754,'Cargos x vlr'!$G$4,'Cargos x vlr'!$F$4)</f>
        <v>200</v>
      </c>
      <c r="E3755" s="11">
        <f>IF(A3755=A3754,'Cargos x vlr'!$G$5,'Cargos x vlr'!$F$5)</f>
        <v>200</v>
      </c>
      <c r="F3755" s="11" t="str">
        <f t="shared" si="117"/>
        <v>Interior</v>
      </c>
    </row>
    <row r="3756" spans="1:6" x14ac:dyDescent="0.25">
      <c r="A3756" s="2" t="s">
        <v>10984</v>
      </c>
      <c r="B3756" t="s">
        <v>7268</v>
      </c>
      <c r="C3756" t="str">
        <f t="shared" si="116"/>
        <v>RNLagoa de Pedras</v>
      </c>
      <c r="D3756" s="11">
        <f>IF(A3756=A3755,'Cargos x vlr'!$G$4,'Cargos x vlr'!$F$4)</f>
        <v>200</v>
      </c>
      <c r="E3756" s="11">
        <f>IF(A3756=A3755,'Cargos x vlr'!$G$5,'Cargos x vlr'!$F$5)</f>
        <v>200</v>
      </c>
      <c r="F3756" s="11" t="str">
        <f t="shared" si="117"/>
        <v>Interior</v>
      </c>
    </row>
    <row r="3757" spans="1:6" x14ac:dyDescent="0.25">
      <c r="A3757" s="2" t="s">
        <v>10984</v>
      </c>
      <c r="B3757" t="s">
        <v>7286</v>
      </c>
      <c r="C3757" t="str">
        <f t="shared" si="116"/>
        <v>RNLagoa de Velhos</v>
      </c>
      <c r="D3757" s="11">
        <f>IF(A3757=A3756,'Cargos x vlr'!$G$4,'Cargos x vlr'!$F$4)</f>
        <v>200</v>
      </c>
      <c r="E3757" s="11">
        <f>IF(A3757=A3756,'Cargos x vlr'!$G$5,'Cargos x vlr'!$F$5)</f>
        <v>200</v>
      </c>
      <c r="F3757" s="11" t="str">
        <f t="shared" si="117"/>
        <v>Interior</v>
      </c>
    </row>
    <row r="3758" spans="1:6" x14ac:dyDescent="0.25">
      <c r="A3758" s="2" t="s">
        <v>10984</v>
      </c>
      <c r="B3758" t="s">
        <v>7305</v>
      </c>
      <c r="C3758" t="str">
        <f t="shared" si="116"/>
        <v>RNLagoa Nova</v>
      </c>
      <c r="D3758" s="11">
        <f>IF(A3758=A3757,'Cargos x vlr'!$G$4,'Cargos x vlr'!$F$4)</f>
        <v>200</v>
      </c>
      <c r="E3758" s="11">
        <f>IF(A3758=A3757,'Cargos x vlr'!$G$5,'Cargos x vlr'!$F$5)</f>
        <v>200</v>
      </c>
      <c r="F3758" s="11" t="str">
        <f t="shared" si="117"/>
        <v>Interior</v>
      </c>
    </row>
    <row r="3759" spans="1:6" x14ac:dyDescent="0.25">
      <c r="A3759" s="2" t="s">
        <v>10984</v>
      </c>
      <c r="B3759" t="s">
        <v>7323</v>
      </c>
      <c r="C3759" t="str">
        <f t="shared" si="116"/>
        <v>RNLagoa Salgada</v>
      </c>
      <c r="D3759" s="11">
        <f>IF(A3759=A3758,'Cargos x vlr'!$G$4,'Cargos x vlr'!$F$4)</f>
        <v>200</v>
      </c>
      <c r="E3759" s="11">
        <f>IF(A3759=A3758,'Cargos x vlr'!$G$5,'Cargos x vlr'!$F$5)</f>
        <v>200</v>
      </c>
      <c r="F3759" s="11" t="str">
        <f t="shared" si="117"/>
        <v>Interior</v>
      </c>
    </row>
    <row r="3760" spans="1:6" x14ac:dyDescent="0.25">
      <c r="A3760" s="2" t="s">
        <v>10984</v>
      </c>
      <c r="B3760" t="s">
        <v>7342</v>
      </c>
      <c r="C3760" t="str">
        <f t="shared" si="116"/>
        <v>RNLajes</v>
      </c>
      <c r="D3760" s="11">
        <f>IF(A3760=A3759,'Cargos x vlr'!$G$4,'Cargos x vlr'!$F$4)</f>
        <v>200</v>
      </c>
      <c r="E3760" s="11">
        <f>IF(A3760=A3759,'Cargos x vlr'!$G$5,'Cargos x vlr'!$F$5)</f>
        <v>200</v>
      </c>
      <c r="F3760" s="11" t="str">
        <f t="shared" si="117"/>
        <v>Interior</v>
      </c>
    </row>
    <row r="3761" spans="1:6" x14ac:dyDescent="0.25">
      <c r="A3761" s="2" t="s">
        <v>10984</v>
      </c>
      <c r="B3761" t="s">
        <v>7361</v>
      </c>
      <c r="C3761" t="str">
        <f t="shared" si="116"/>
        <v>RNLajes Pintadas</v>
      </c>
      <c r="D3761" s="11">
        <f>IF(A3761=A3760,'Cargos x vlr'!$G$4,'Cargos x vlr'!$F$4)</f>
        <v>200</v>
      </c>
      <c r="E3761" s="11">
        <f>IF(A3761=A3760,'Cargos x vlr'!$G$5,'Cargos x vlr'!$F$5)</f>
        <v>200</v>
      </c>
      <c r="F3761" s="11" t="str">
        <f t="shared" si="117"/>
        <v>Interior</v>
      </c>
    </row>
    <row r="3762" spans="1:6" x14ac:dyDescent="0.25">
      <c r="A3762" s="2" t="s">
        <v>10984</v>
      </c>
      <c r="B3762" t="s">
        <v>7379</v>
      </c>
      <c r="C3762" t="str">
        <f t="shared" si="116"/>
        <v>RNLucrécia</v>
      </c>
      <c r="D3762" s="11">
        <f>IF(A3762=A3761,'Cargos x vlr'!$G$4,'Cargos x vlr'!$F$4)</f>
        <v>200</v>
      </c>
      <c r="E3762" s="11">
        <f>IF(A3762=A3761,'Cargos x vlr'!$G$5,'Cargos x vlr'!$F$5)</f>
        <v>200</v>
      </c>
      <c r="F3762" s="11" t="str">
        <f t="shared" si="117"/>
        <v>Interior</v>
      </c>
    </row>
    <row r="3763" spans="1:6" x14ac:dyDescent="0.25">
      <c r="A3763" s="2" t="s">
        <v>10984</v>
      </c>
      <c r="B3763" t="s">
        <v>7397</v>
      </c>
      <c r="C3763" t="str">
        <f t="shared" si="116"/>
        <v>RNLuís Gomes</v>
      </c>
      <c r="D3763" s="11">
        <f>IF(A3763=A3762,'Cargos x vlr'!$G$4,'Cargos x vlr'!$F$4)</f>
        <v>200</v>
      </c>
      <c r="E3763" s="11">
        <f>IF(A3763=A3762,'Cargos x vlr'!$G$5,'Cargos x vlr'!$F$5)</f>
        <v>200</v>
      </c>
      <c r="F3763" s="11" t="str">
        <f t="shared" si="117"/>
        <v>Interior</v>
      </c>
    </row>
    <row r="3764" spans="1:6" x14ac:dyDescent="0.25">
      <c r="A3764" s="2" t="s">
        <v>10984</v>
      </c>
      <c r="B3764" t="s">
        <v>7415</v>
      </c>
      <c r="C3764" t="str">
        <f t="shared" si="116"/>
        <v>RNMacaíba</v>
      </c>
      <c r="D3764" s="11">
        <f>IF(A3764=A3763,'Cargos x vlr'!$G$4,'Cargos x vlr'!$F$4)</f>
        <v>200</v>
      </c>
      <c r="E3764" s="11">
        <f>IF(A3764=A3763,'Cargos x vlr'!$G$5,'Cargos x vlr'!$F$5)</f>
        <v>200</v>
      </c>
      <c r="F3764" s="11" t="str">
        <f t="shared" si="117"/>
        <v>Interior</v>
      </c>
    </row>
    <row r="3765" spans="1:6" x14ac:dyDescent="0.25">
      <c r="A3765" s="2" t="s">
        <v>10984</v>
      </c>
      <c r="B3765" t="s">
        <v>7431</v>
      </c>
      <c r="C3765" t="str">
        <f t="shared" si="116"/>
        <v>RNMacau</v>
      </c>
      <c r="D3765" s="11">
        <f>IF(A3765=A3764,'Cargos x vlr'!$G$4,'Cargos x vlr'!$F$4)</f>
        <v>200</v>
      </c>
      <c r="E3765" s="11">
        <f>IF(A3765=A3764,'Cargos x vlr'!$G$5,'Cargos x vlr'!$F$5)</f>
        <v>200</v>
      </c>
      <c r="F3765" s="11" t="str">
        <f t="shared" si="117"/>
        <v>Interior</v>
      </c>
    </row>
    <row r="3766" spans="1:6" x14ac:dyDescent="0.25">
      <c r="A3766" s="2" t="s">
        <v>10984</v>
      </c>
      <c r="B3766" t="s">
        <v>7448</v>
      </c>
      <c r="C3766" t="str">
        <f t="shared" si="116"/>
        <v>RNMajor Sales</v>
      </c>
      <c r="D3766" s="11">
        <f>IF(A3766=A3765,'Cargos x vlr'!$G$4,'Cargos x vlr'!$F$4)</f>
        <v>200</v>
      </c>
      <c r="E3766" s="11">
        <f>IF(A3766=A3765,'Cargos x vlr'!$G$5,'Cargos x vlr'!$F$5)</f>
        <v>200</v>
      </c>
      <c r="F3766" s="11" t="str">
        <f t="shared" si="117"/>
        <v>Interior</v>
      </c>
    </row>
    <row r="3767" spans="1:6" x14ac:dyDescent="0.25">
      <c r="A3767" s="2" t="s">
        <v>10984</v>
      </c>
      <c r="B3767" t="s">
        <v>7465</v>
      </c>
      <c r="C3767" t="str">
        <f t="shared" si="116"/>
        <v>RNMarcelino Vieira</v>
      </c>
      <c r="D3767" s="11">
        <f>IF(A3767=A3766,'Cargos x vlr'!$G$4,'Cargos x vlr'!$F$4)</f>
        <v>200</v>
      </c>
      <c r="E3767" s="11">
        <f>IF(A3767=A3766,'Cargos x vlr'!$G$5,'Cargos x vlr'!$F$5)</f>
        <v>200</v>
      </c>
      <c r="F3767" s="11" t="str">
        <f t="shared" si="117"/>
        <v>Interior</v>
      </c>
    </row>
    <row r="3768" spans="1:6" x14ac:dyDescent="0.25">
      <c r="A3768" s="2" t="s">
        <v>10984</v>
      </c>
      <c r="B3768" t="s">
        <v>7482</v>
      </c>
      <c r="C3768" t="str">
        <f t="shared" si="116"/>
        <v>RNMartins</v>
      </c>
      <c r="D3768" s="11">
        <f>IF(A3768=A3767,'Cargos x vlr'!$G$4,'Cargos x vlr'!$F$4)</f>
        <v>200</v>
      </c>
      <c r="E3768" s="11">
        <f>IF(A3768=A3767,'Cargos x vlr'!$G$5,'Cargos x vlr'!$F$5)</f>
        <v>200</v>
      </c>
      <c r="F3768" s="11" t="str">
        <f t="shared" si="117"/>
        <v>Interior</v>
      </c>
    </row>
    <row r="3769" spans="1:6" x14ac:dyDescent="0.25">
      <c r="A3769" s="2" t="s">
        <v>10984</v>
      </c>
      <c r="B3769" t="s">
        <v>7497</v>
      </c>
      <c r="C3769" t="str">
        <f t="shared" si="116"/>
        <v>RNMaxaranguape</v>
      </c>
      <c r="D3769" s="11">
        <f>IF(A3769=A3768,'Cargos x vlr'!$G$4,'Cargos x vlr'!$F$4)</f>
        <v>200</v>
      </c>
      <c r="E3769" s="11">
        <f>IF(A3769=A3768,'Cargos x vlr'!$G$5,'Cargos x vlr'!$F$5)</f>
        <v>200</v>
      </c>
      <c r="F3769" s="11" t="str">
        <f t="shared" si="117"/>
        <v>Interior</v>
      </c>
    </row>
    <row r="3770" spans="1:6" x14ac:dyDescent="0.25">
      <c r="A3770" s="2" t="s">
        <v>10984</v>
      </c>
      <c r="B3770" t="s">
        <v>7513</v>
      </c>
      <c r="C3770" t="str">
        <f t="shared" si="116"/>
        <v>RNMessias Targino</v>
      </c>
      <c r="D3770" s="11">
        <f>IF(A3770=A3769,'Cargos x vlr'!$G$4,'Cargos x vlr'!$F$4)</f>
        <v>200</v>
      </c>
      <c r="E3770" s="11">
        <f>IF(A3770=A3769,'Cargos x vlr'!$G$5,'Cargos x vlr'!$F$5)</f>
        <v>200</v>
      </c>
      <c r="F3770" s="11" t="str">
        <f t="shared" si="117"/>
        <v>Interior</v>
      </c>
    </row>
    <row r="3771" spans="1:6" x14ac:dyDescent="0.25">
      <c r="A3771" s="2" t="s">
        <v>10984</v>
      </c>
      <c r="B3771" t="s">
        <v>7530</v>
      </c>
      <c r="C3771" t="str">
        <f t="shared" si="116"/>
        <v>RNMontanhas</v>
      </c>
      <c r="D3771" s="11">
        <f>IF(A3771=A3770,'Cargos x vlr'!$G$4,'Cargos x vlr'!$F$4)</f>
        <v>200</v>
      </c>
      <c r="E3771" s="11">
        <f>IF(A3771=A3770,'Cargos x vlr'!$G$5,'Cargos x vlr'!$F$5)</f>
        <v>200</v>
      </c>
      <c r="F3771" s="11" t="str">
        <f t="shared" si="117"/>
        <v>Interior</v>
      </c>
    </row>
    <row r="3772" spans="1:6" x14ac:dyDescent="0.25">
      <c r="A3772" s="2" t="s">
        <v>10984</v>
      </c>
      <c r="B3772" t="s">
        <v>7373</v>
      </c>
      <c r="C3772" t="str">
        <f t="shared" si="116"/>
        <v>RNMonte Alegre</v>
      </c>
      <c r="D3772" s="11">
        <f>IF(A3772=A3771,'Cargos x vlr'!$G$4,'Cargos x vlr'!$F$4)</f>
        <v>200</v>
      </c>
      <c r="E3772" s="11">
        <f>IF(A3772=A3771,'Cargos x vlr'!$G$5,'Cargos x vlr'!$F$5)</f>
        <v>200</v>
      </c>
      <c r="F3772" s="11" t="str">
        <f t="shared" si="117"/>
        <v>Interior</v>
      </c>
    </row>
    <row r="3773" spans="1:6" x14ac:dyDescent="0.25">
      <c r="A3773" s="2" t="s">
        <v>10984</v>
      </c>
      <c r="B3773" t="s">
        <v>7560</v>
      </c>
      <c r="C3773" t="str">
        <f t="shared" si="116"/>
        <v>RNMonte das Gameleiras</v>
      </c>
      <c r="D3773" s="11">
        <f>IF(A3773=A3772,'Cargos x vlr'!$G$4,'Cargos x vlr'!$F$4)</f>
        <v>200</v>
      </c>
      <c r="E3773" s="11">
        <f>IF(A3773=A3772,'Cargos x vlr'!$G$5,'Cargos x vlr'!$F$5)</f>
        <v>200</v>
      </c>
      <c r="F3773" s="11" t="str">
        <f t="shared" si="117"/>
        <v>Interior</v>
      </c>
    </row>
    <row r="3774" spans="1:6" x14ac:dyDescent="0.25">
      <c r="A3774" s="2" t="s">
        <v>10984</v>
      </c>
      <c r="B3774" t="s">
        <v>7577</v>
      </c>
      <c r="C3774" t="str">
        <f t="shared" si="116"/>
        <v>RNMossoró</v>
      </c>
      <c r="D3774" s="11">
        <f>IF(A3774=A3773,'Cargos x vlr'!$G$4,'Cargos x vlr'!$F$4)</f>
        <v>200</v>
      </c>
      <c r="E3774" s="11">
        <f>IF(A3774=A3773,'Cargos x vlr'!$G$5,'Cargos x vlr'!$F$5)</f>
        <v>200</v>
      </c>
      <c r="F3774" s="11" t="str">
        <f t="shared" si="117"/>
        <v>Interior</v>
      </c>
    </row>
    <row r="3775" spans="1:6" x14ac:dyDescent="0.25">
      <c r="A3775" s="2" t="s">
        <v>10984</v>
      </c>
      <c r="B3775" t="s">
        <v>7610</v>
      </c>
      <c r="C3775" t="str">
        <f t="shared" si="116"/>
        <v>RNNísia Floresta</v>
      </c>
      <c r="D3775" s="11">
        <f>IF(A3775=A3774,'Cargos x vlr'!$G$4,'Cargos x vlr'!$F$4)</f>
        <v>200</v>
      </c>
      <c r="E3775" s="11">
        <f>IF(A3775=A3774,'Cargos x vlr'!$G$5,'Cargos x vlr'!$F$5)</f>
        <v>200</v>
      </c>
      <c r="F3775" s="11" t="str">
        <f t="shared" si="117"/>
        <v>Interior</v>
      </c>
    </row>
    <row r="3776" spans="1:6" x14ac:dyDescent="0.25">
      <c r="A3776" s="2" t="s">
        <v>10984</v>
      </c>
      <c r="B3776" t="s">
        <v>7627</v>
      </c>
      <c r="C3776" t="str">
        <f t="shared" si="116"/>
        <v>RNNova Cruz</v>
      </c>
      <c r="D3776" s="11">
        <f>IF(A3776=A3775,'Cargos x vlr'!$G$4,'Cargos x vlr'!$F$4)</f>
        <v>200</v>
      </c>
      <c r="E3776" s="11">
        <f>IF(A3776=A3775,'Cargos x vlr'!$G$5,'Cargos x vlr'!$F$5)</f>
        <v>200</v>
      </c>
      <c r="F3776" s="11" t="str">
        <f t="shared" si="117"/>
        <v>Interior</v>
      </c>
    </row>
    <row r="3777" spans="1:6" x14ac:dyDescent="0.25">
      <c r="A3777" s="2" t="s">
        <v>10984</v>
      </c>
      <c r="B3777" t="s">
        <v>7644</v>
      </c>
      <c r="C3777" t="str">
        <f t="shared" si="116"/>
        <v>RNOlho d'Água do Borges</v>
      </c>
      <c r="D3777" s="11">
        <f>IF(A3777=A3776,'Cargos x vlr'!$G$4,'Cargos x vlr'!$F$4)</f>
        <v>200</v>
      </c>
      <c r="E3777" s="11">
        <f>IF(A3777=A3776,'Cargos x vlr'!$G$5,'Cargos x vlr'!$F$5)</f>
        <v>200</v>
      </c>
      <c r="F3777" s="11" t="str">
        <f t="shared" si="117"/>
        <v>Interior</v>
      </c>
    </row>
    <row r="3778" spans="1:6" x14ac:dyDescent="0.25">
      <c r="A3778" s="2" t="s">
        <v>10984</v>
      </c>
      <c r="B3778" t="s">
        <v>5835</v>
      </c>
      <c r="C3778" t="str">
        <f t="shared" si="116"/>
        <v>RNOuro Branco</v>
      </c>
      <c r="D3778" s="11">
        <f>IF(A3778=A3777,'Cargos x vlr'!$G$4,'Cargos x vlr'!$F$4)</f>
        <v>200</v>
      </c>
      <c r="E3778" s="11">
        <f>IF(A3778=A3777,'Cargos x vlr'!$G$5,'Cargos x vlr'!$F$5)</f>
        <v>200</v>
      </c>
      <c r="F3778" s="11" t="str">
        <f t="shared" si="117"/>
        <v>Interior</v>
      </c>
    </row>
    <row r="3779" spans="1:6" x14ac:dyDescent="0.25">
      <c r="A3779" s="2" t="s">
        <v>10984</v>
      </c>
      <c r="B3779" t="s">
        <v>7675</v>
      </c>
      <c r="C3779" t="str">
        <f t="shared" ref="C3779:C3842" si="118">CONCATENATE(A3779,B3779)</f>
        <v>RNParaná</v>
      </c>
      <c r="D3779" s="11">
        <f>IF(A3779=A3778,'Cargos x vlr'!$G$4,'Cargos x vlr'!$F$4)</f>
        <v>200</v>
      </c>
      <c r="E3779" s="11">
        <f>IF(A3779=A3778,'Cargos x vlr'!$G$5,'Cargos x vlr'!$F$5)</f>
        <v>200</v>
      </c>
      <c r="F3779" s="11" t="str">
        <f t="shared" ref="F3779:F3842" si="119">IF(A3778=A3779,"Interior","Capital")</f>
        <v>Interior</v>
      </c>
    </row>
    <row r="3780" spans="1:6" x14ac:dyDescent="0.25">
      <c r="A3780" s="2" t="s">
        <v>10984</v>
      </c>
      <c r="B3780" t="s">
        <v>7690</v>
      </c>
      <c r="C3780" t="str">
        <f t="shared" si="118"/>
        <v>RNParaú</v>
      </c>
      <c r="D3780" s="11">
        <f>IF(A3780=A3779,'Cargos x vlr'!$G$4,'Cargos x vlr'!$F$4)</f>
        <v>200</v>
      </c>
      <c r="E3780" s="11">
        <f>IF(A3780=A3779,'Cargos x vlr'!$G$5,'Cargos x vlr'!$F$5)</f>
        <v>200</v>
      </c>
      <c r="F3780" s="11" t="str">
        <f t="shared" si="119"/>
        <v>Interior</v>
      </c>
    </row>
    <row r="3781" spans="1:6" x14ac:dyDescent="0.25">
      <c r="A3781" s="2" t="s">
        <v>10984</v>
      </c>
      <c r="B3781" t="s">
        <v>7706</v>
      </c>
      <c r="C3781" t="str">
        <f t="shared" si="118"/>
        <v>RNParazinho</v>
      </c>
      <c r="D3781" s="11">
        <f>IF(A3781=A3780,'Cargos x vlr'!$G$4,'Cargos x vlr'!$F$4)</f>
        <v>200</v>
      </c>
      <c r="E3781" s="11">
        <f>IF(A3781=A3780,'Cargos x vlr'!$G$5,'Cargos x vlr'!$F$5)</f>
        <v>200</v>
      </c>
      <c r="F3781" s="11" t="str">
        <f t="shared" si="119"/>
        <v>Interior</v>
      </c>
    </row>
    <row r="3782" spans="1:6" x14ac:dyDescent="0.25">
      <c r="A3782" s="2" t="s">
        <v>10984</v>
      </c>
      <c r="B3782" t="s">
        <v>7720</v>
      </c>
      <c r="C3782" t="str">
        <f t="shared" si="118"/>
        <v>RNParelhas</v>
      </c>
      <c r="D3782" s="11">
        <f>IF(A3782=A3781,'Cargos x vlr'!$G$4,'Cargos x vlr'!$F$4)</f>
        <v>200</v>
      </c>
      <c r="E3782" s="11">
        <f>IF(A3782=A3781,'Cargos x vlr'!$G$5,'Cargos x vlr'!$F$5)</f>
        <v>200</v>
      </c>
      <c r="F3782" s="11" t="str">
        <f t="shared" si="119"/>
        <v>Interior</v>
      </c>
    </row>
    <row r="3783" spans="1:6" x14ac:dyDescent="0.25">
      <c r="A3783" s="2" t="s">
        <v>10984</v>
      </c>
      <c r="B3783" t="s">
        <v>7736</v>
      </c>
      <c r="C3783" t="str">
        <f t="shared" si="118"/>
        <v>RNParnamirim</v>
      </c>
      <c r="D3783" s="11">
        <f>IF(A3783=A3782,'Cargos x vlr'!$G$4,'Cargos x vlr'!$F$4)</f>
        <v>200</v>
      </c>
      <c r="E3783" s="11">
        <f>IF(A3783=A3782,'Cargos x vlr'!$G$5,'Cargos x vlr'!$F$5)</f>
        <v>200</v>
      </c>
      <c r="F3783" s="11" t="str">
        <f t="shared" si="119"/>
        <v>Interior</v>
      </c>
    </row>
    <row r="3784" spans="1:6" x14ac:dyDescent="0.25">
      <c r="A3784" s="2" t="s">
        <v>10984</v>
      </c>
      <c r="B3784" t="s">
        <v>7751</v>
      </c>
      <c r="C3784" t="str">
        <f t="shared" si="118"/>
        <v>RNPassa-e-Fica</v>
      </c>
      <c r="D3784" s="11">
        <f>IF(A3784=A3783,'Cargos x vlr'!$G$4,'Cargos x vlr'!$F$4)</f>
        <v>200</v>
      </c>
      <c r="E3784" s="11">
        <f>IF(A3784=A3783,'Cargos x vlr'!$G$5,'Cargos x vlr'!$F$5)</f>
        <v>200</v>
      </c>
      <c r="F3784" s="11" t="str">
        <f t="shared" si="119"/>
        <v>Interior</v>
      </c>
    </row>
    <row r="3785" spans="1:6" x14ac:dyDescent="0.25">
      <c r="A3785" s="2" t="s">
        <v>10984</v>
      </c>
      <c r="B3785" t="s">
        <v>7767</v>
      </c>
      <c r="C3785" t="str">
        <f t="shared" si="118"/>
        <v>RNPassagem</v>
      </c>
      <c r="D3785" s="11">
        <f>IF(A3785=A3784,'Cargos x vlr'!$G$4,'Cargos x vlr'!$F$4)</f>
        <v>200</v>
      </c>
      <c r="E3785" s="11">
        <f>IF(A3785=A3784,'Cargos x vlr'!$G$5,'Cargos x vlr'!$F$5)</f>
        <v>200</v>
      </c>
      <c r="F3785" s="11" t="str">
        <f t="shared" si="119"/>
        <v>Interior</v>
      </c>
    </row>
    <row r="3786" spans="1:6" x14ac:dyDescent="0.25">
      <c r="A3786" s="2" t="s">
        <v>10984</v>
      </c>
      <c r="B3786" t="s">
        <v>7783</v>
      </c>
      <c r="C3786" t="str">
        <f t="shared" si="118"/>
        <v>RNPatu</v>
      </c>
      <c r="D3786" s="11">
        <f>IF(A3786=A3785,'Cargos x vlr'!$G$4,'Cargos x vlr'!$F$4)</f>
        <v>200</v>
      </c>
      <c r="E3786" s="11">
        <f>IF(A3786=A3785,'Cargos x vlr'!$G$5,'Cargos x vlr'!$F$5)</f>
        <v>200</v>
      </c>
      <c r="F3786" s="11" t="str">
        <f t="shared" si="119"/>
        <v>Interior</v>
      </c>
    </row>
    <row r="3787" spans="1:6" x14ac:dyDescent="0.25">
      <c r="A3787" s="2" t="s">
        <v>10984</v>
      </c>
      <c r="B3787" t="s">
        <v>7796</v>
      </c>
      <c r="C3787" t="str">
        <f t="shared" si="118"/>
        <v>RNPau dos Ferros</v>
      </c>
      <c r="D3787" s="11">
        <f>IF(A3787=A3786,'Cargos x vlr'!$G$4,'Cargos x vlr'!$F$4)</f>
        <v>200</v>
      </c>
      <c r="E3787" s="11">
        <f>IF(A3787=A3786,'Cargos x vlr'!$G$5,'Cargos x vlr'!$F$5)</f>
        <v>200</v>
      </c>
      <c r="F3787" s="11" t="str">
        <f t="shared" si="119"/>
        <v>Interior</v>
      </c>
    </row>
    <row r="3788" spans="1:6" x14ac:dyDescent="0.25">
      <c r="A3788" s="2" t="s">
        <v>10984</v>
      </c>
      <c r="B3788" t="s">
        <v>7812</v>
      </c>
      <c r="C3788" t="str">
        <f t="shared" si="118"/>
        <v>RNPedra Grande</v>
      </c>
      <c r="D3788" s="11">
        <f>IF(A3788=A3787,'Cargos x vlr'!$G$4,'Cargos x vlr'!$F$4)</f>
        <v>200</v>
      </c>
      <c r="E3788" s="11">
        <f>IF(A3788=A3787,'Cargos x vlr'!$G$5,'Cargos x vlr'!$F$5)</f>
        <v>200</v>
      </c>
      <c r="F3788" s="11" t="str">
        <f t="shared" si="119"/>
        <v>Interior</v>
      </c>
    </row>
    <row r="3789" spans="1:6" x14ac:dyDescent="0.25">
      <c r="A3789" s="2" t="s">
        <v>10984</v>
      </c>
      <c r="B3789" t="s">
        <v>7637</v>
      </c>
      <c r="C3789" t="str">
        <f t="shared" si="118"/>
        <v>RNPedra Preta</v>
      </c>
      <c r="D3789" s="11">
        <f>IF(A3789=A3788,'Cargos x vlr'!$G$4,'Cargos x vlr'!$F$4)</f>
        <v>200</v>
      </c>
      <c r="E3789" s="11">
        <f>IF(A3789=A3788,'Cargos x vlr'!$G$5,'Cargos x vlr'!$F$5)</f>
        <v>200</v>
      </c>
      <c r="F3789" s="11" t="str">
        <f t="shared" si="119"/>
        <v>Interior</v>
      </c>
    </row>
    <row r="3790" spans="1:6" x14ac:dyDescent="0.25">
      <c r="A3790" s="2" t="s">
        <v>10984</v>
      </c>
      <c r="B3790" t="s">
        <v>7842</v>
      </c>
      <c r="C3790" t="str">
        <f t="shared" si="118"/>
        <v>RNPedro Avelino</v>
      </c>
      <c r="D3790" s="11">
        <f>IF(A3790=A3789,'Cargos x vlr'!$G$4,'Cargos x vlr'!$F$4)</f>
        <v>200</v>
      </c>
      <c r="E3790" s="11">
        <f>IF(A3790=A3789,'Cargos x vlr'!$G$5,'Cargos x vlr'!$F$5)</f>
        <v>200</v>
      </c>
      <c r="F3790" s="11" t="str">
        <f t="shared" si="119"/>
        <v>Interior</v>
      </c>
    </row>
    <row r="3791" spans="1:6" x14ac:dyDescent="0.25">
      <c r="A3791" s="2" t="s">
        <v>10984</v>
      </c>
      <c r="B3791" t="s">
        <v>7857</v>
      </c>
      <c r="C3791" t="str">
        <f t="shared" si="118"/>
        <v>RNPedro Velho</v>
      </c>
      <c r="D3791" s="11">
        <f>IF(A3791=A3790,'Cargos x vlr'!$G$4,'Cargos x vlr'!$F$4)</f>
        <v>200</v>
      </c>
      <c r="E3791" s="11">
        <f>IF(A3791=A3790,'Cargos x vlr'!$G$5,'Cargos x vlr'!$F$5)</f>
        <v>200</v>
      </c>
      <c r="F3791" s="11" t="str">
        <f t="shared" si="119"/>
        <v>Interior</v>
      </c>
    </row>
    <row r="3792" spans="1:6" x14ac:dyDescent="0.25">
      <c r="A3792" s="2" t="s">
        <v>10984</v>
      </c>
      <c r="B3792" t="s">
        <v>7873</v>
      </c>
      <c r="C3792" t="str">
        <f t="shared" si="118"/>
        <v>RNPendências</v>
      </c>
      <c r="D3792" s="11">
        <f>IF(A3792=A3791,'Cargos x vlr'!$G$4,'Cargos x vlr'!$F$4)</f>
        <v>200</v>
      </c>
      <c r="E3792" s="11">
        <f>IF(A3792=A3791,'Cargos x vlr'!$G$5,'Cargos x vlr'!$F$5)</f>
        <v>200</v>
      </c>
      <c r="F3792" s="11" t="str">
        <f t="shared" si="119"/>
        <v>Interior</v>
      </c>
    </row>
    <row r="3793" spans="1:6" x14ac:dyDescent="0.25">
      <c r="A3793" s="2" t="s">
        <v>10984</v>
      </c>
      <c r="B3793" t="s">
        <v>7889</v>
      </c>
      <c r="C3793" t="str">
        <f t="shared" si="118"/>
        <v>RNPilões</v>
      </c>
      <c r="D3793" s="11">
        <f>IF(A3793=A3792,'Cargos x vlr'!$G$4,'Cargos x vlr'!$F$4)</f>
        <v>200</v>
      </c>
      <c r="E3793" s="11">
        <f>IF(A3793=A3792,'Cargos x vlr'!$G$5,'Cargos x vlr'!$F$5)</f>
        <v>200</v>
      </c>
      <c r="F3793" s="11" t="str">
        <f t="shared" si="119"/>
        <v>Interior</v>
      </c>
    </row>
    <row r="3794" spans="1:6" x14ac:dyDescent="0.25">
      <c r="A3794" s="2" t="s">
        <v>10984</v>
      </c>
      <c r="B3794" t="s">
        <v>7902</v>
      </c>
      <c r="C3794" t="str">
        <f t="shared" si="118"/>
        <v>RNPoço Branco</v>
      </c>
      <c r="D3794" s="11">
        <f>IF(A3794=A3793,'Cargos x vlr'!$G$4,'Cargos x vlr'!$F$4)</f>
        <v>200</v>
      </c>
      <c r="E3794" s="11">
        <f>IF(A3794=A3793,'Cargos x vlr'!$G$5,'Cargos x vlr'!$F$5)</f>
        <v>200</v>
      </c>
      <c r="F3794" s="11" t="str">
        <f t="shared" si="119"/>
        <v>Interior</v>
      </c>
    </row>
    <row r="3795" spans="1:6" x14ac:dyDescent="0.25">
      <c r="A3795" s="2" t="s">
        <v>10984</v>
      </c>
      <c r="B3795" t="s">
        <v>7918</v>
      </c>
      <c r="C3795" t="str">
        <f t="shared" si="118"/>
        <v>RNPortalegre</v>
      </c>
      <c r="D3795" s="11">
        <f>IF(A3795=A3794,'Cargos x vlr'!$G$4,'Cargos x vlr'!$F$4)</f>
        <v>200</v>
      </c>
      <c r="E3795" s="11">
        <f>IF(A3795=A3794,'Cargos x vlr'!$G$5,'Cargos x vlr'!$F$5)</f>
        <v>200</v>
      </c>
      <c r="F3795" s="11" t="str">
        <f t="shared" si="119"/>
        <v>Interior</v>
      </c>
    </row>
    <row r="3796" spans="1:6" x14ac:dyDescent="0.25">
      <c r="A3796" s="2" t="s">
        <v>10984</v>
      </c>
      <c r="B3796" t="s">
        <v>7934</v>
      </c>
      <c r="C3796" t="str">
        <f t="shared" si="118"/>
        <v>RNPorto do Mangue</v>
      </c>
      <c r="D3796" s="11">
        <f>IF(A3796=A3795,'Cargos x vlr'!$G$4,'Cargos x vlr'!$F$4)</f>
        <v>200</v>
      </c>
      <c r="E3796" s="11">
        <f>IF(A3796=A3795,'Cargos x vlr'!$G$5,'Cargos x vlr'!$F$5)</f>
        <v>200</v>
      </c>
      <c r="F3796" s="11" t="str">
        <f t="shared" si="119"/>
        <v>Interior</v>
      </c>
    </row>
    <row r="3797" spans="1:6" x14ac:dyDescent="0.25">
      <c r="A3797" s="2" t="s">
        <v>10984</v>
      </c>
      <c r="B3797" t="s">
        <v>7949</v>
      </c>
      <c r="C3797" t="str">
        <f t="shared" si="118"/>
        <v>RNPureza</v>
      </c>
      <c r="D3797" s="11">
        <f>IF(A3797=A3796,'Cargos x vlr'!$G$4,'Cargos x vlr'!$F$4)</f>
        <v>200</v>
      </c>
      <c r="E3797" s="11">
        <f>IF(A3797=A3796,'Cargos x vlr'!$G$5,'Cargos x vlr'!$F$5)</f>
        <v>200</v>
      </c>
      <c r="F3797" s="11" t="str">
        <f t="shared" si="119"/>
        <v>Interior</v>
      </c>
    </row>
    <row r="3798" spans="1:6" x14ac:dyDescent="0.25">
      <c r="A3798" s="2" t="s">
        <v>10984</v>
      </c>
      <c r="B3798" t="s">
        <v>7964</v>
      </c>
      <c r="C3798" t="str">
        <f t="shared" si="118"/>
        <v>RNRafael Fernandes</v>
      </c>
      <c r="D3798" s="11">
        <f>IF(A3798=A3797,'Cargos x vlr'!$G$4,'Cargos x vlr'!$F$4)</f>
        <v>200</v>
      </c>
      <c r="E3798" s="11">
        <f>IF(A3798=A3797,'Cargos x vlr'!$G$5,'Cargos x vlr'!$F$5)</f>
        <v>200</v>
      </c>
      <c r="F3798" s="11" t="str">
        <f t="shared" si="119"/>
        <v>Interior</v>
      </c>
    </row>
    <row r="3799" spans="1:6" x14ac:dyDescent="0.25">
      <c r="A3799" s="2" t="s">
        <v>10984</v>
      </c>
      <c r="B3799" t="s">
        <v>7979</v>
      </c>
      <c r="C3799" t="str">
        <f t="shared" si="118"/>
        <v>RNRafael Godeiro</v>
      </c>
      <c r="D3799" s="11">
        <f>IF(A3799=A3798,'Cargos x vlr'!$G$4,'Cargos x vlr'!$F$4)</f>
        <v>200</v>
      </c>
      <c r="E3799" s="11">
        <f>IF(A3799=A3798,'Cargos x vlr'!$G$5,'Cargos x vlr'!$F$5)</f>
        <v>200</v>
      </c>
      <c r="F3799" s="11" t="str">
        <f t="shared" si="119"/>
        <v>Interior</v>
      </c>
    </row>
    <row r="3800" spans="1:6" x14ac:dyDescent="0.25">
      <c r="A3800" s="2" t="s">
        <v>10984</v>
      </c>
      <c r="B3800" t="s">
        <v>7995</v>
      </c>
      <c r="C3800" t="str">
        <f t="shared" si="118"/>
        <v>RNRiacho da Cruz</v>
      </c>
      <c r="D3800" s="11">
        <f>IF(A3800=A3799,'Cargos x vlr'!$G$4,'Cargos x vlr'!$F$4)</f>
        <v>200</v>
      </c>
      <c r="E3800" s="11">
        <f>IF(A3800=A3799,'Cargos x vlr'!$G$5,'Cargos x vlr'!$F$5)</f>
        <v>200</v>
      </c>
      <c r="F3800" s="11" t="str">
        <f t="shared" si="119"/>
        <v>Interior</v>
      </c>
    </row>
    <row r="3801" spans="1:6" x14ac:dyDescent="0.25">
      <c r="A3801" s="2" t="s">
        <v>10984</v>
      </c>
      <c r="B3801" t="s">
        <v>8011</v>
      </c>
      <c r="C3801" t="str">
        <f t="shared" si="118"/>
        <v>RNRiacho de Santana</v>
      </c>
      <c r="D3801" s="11">
        <f>IF(A3801=A3800,'Cargos x vlr'!$G$4,'Cargos x vlr'!$F$4)</f>
        <v>200</v>
      </c>
      <c r="E3801" s="11">
        <f>IF(A3801=A3800,'Cargos x vlr'!$G$5,'Cargos x vlr'!$F$5)</f>
        <v>200</v>
      </c>
      <c r="F3801" s="11" t="str">
        <f t="shared" si="119"/>
        <v>Interior</v>
      </c>
    </row>
    <row r="3802" spans="1:6" x14ac:dyDescent="0.25">
      <c r="A3802" s="2" t="s">
        <v>10984</v>
      </c>
      <c r="B3802" t="s">
        <v>7066</v>
      </c>
      <c r="C3802" t="str">
        <f t="shared" si="118"/>
        <v>RNRiachuelo</v>
      </c>
      <c r="D3802" s="11">
        <f>IF(A3802=A3801,'Cargos x vlr'!$G$4,'Cargos x vlr'!$F$4)</f>
        <v>200</v>
      </c>
      <c r="E3802" s="11">
        <f>IF(A3802=A3801,'Cargos x vlr'!$G$5,'Cargos x vlr'!$F$5)</f>
        <v>200</v>
      </c>
      <c r="F3802" s="11" t="str">
        <f t="shared" si="119"/>
        <v>Interior</v>
      </c>
    </row>
    <row r="3803" spans="1:6" x14ac:dyDescent="0.25">
      <c r="A3803" s="2" t="s">
        <v>10984</v>
      </c>
      <c r="B3803" t="s">
        <v>8041</v>
      </c>
      <c r="C3803" t="str">
        <f t="shared" si="118"/>
        <v>RNRio do Fogo</v>
      </c>
      <c r="D3803" s="11">
        <f>IF(A3803=A3802,'Cargos x vlr'!$G$4,'Cargos x vlr'!$F$4)</f>
        <v>200</v>
      </c>
      <c r="E3803" s="11">
        <f>IF(A3803=A3802,'Cargos x vlr'!$G$5,'Cargos x vlr'!$F$5)</f>
        <v>200</v>
      </c>
      <c r="F3803" s="11" t="str">
        <f t="shared" si="119"/>
        <v>Interior</v>
      </c>
    </row>
    <row r="3804" spans="1:6" x14ac:dyDescent="0.25">
      <c r="A3804" s="2" t="s">
        <v>10984</v>
      </c>
      <c r="B3804" t="s">
        <v>8056</v>
      </c>
      <c r="C3804" t="str">
        <f t="shared" si="118"/>
        <v>RNRodolfo Fernandes</v>
      </c>
      <c r="D3804" s="11">
        <f>IF(A3804=A3803,'Cargos x vlr'!$G$4,'Cargos x vlr'!$F$4)</f>
        <v>200</v>
      </c>
      <c r="E3804" s="11">
        <f>IF(A3804=A3803,'Cargos x vlr'!$G$5,'Cargos x vlr'!$F$5)</f>
        <v>200</v>
      </c>
      <c r="F3804" s="11" t="str">
        <f t="shared" si="119"/>
        <v>Interior</v>
      </c>
    </row>
    <row r="3805" spans="1:6" x14ac:dyDescent="0.25">
      <c r="A3805" s="2" t="s">
        <v>10984</v>
      </c>
      <c r="B3805" t="s">
        <v>8072</v>
      </c>
      <c r="C3805" t="str">
        <f t="shared" si="118"/>
        <v>RNRuy Barbosa</v>
      </c>
      <c r="D3805" s="11">
        <f>IF(A3805=A3804,'Cargos x vlr'!$G$4,'Cargos x vlr'!$F$4)</f>
        <v>200</v>
      </c>
      <c r="E3805" s="11">
        <f>IF(A3805=A3804,'Cargos x vlr'!$G$5,'Cargos x vlr'!$F$5)</f>
        <v>200</v>
      </c>
      <c r="F3805" s="11" t="str">
        <f t="shared" si="119"/>
        <v>Interior</v>
      </c>
    </row>
    <row r="3806" spans="1:6" x14ac:dyDescent="0.25">
      <c r="A3806" s="2" t="s">
        <v>10984</v>
      </c>
      <c r="B3806" t="s">
        <v>8086</v>
      </c>
      <c r="C3806" t="str">
        <f t="shared" si="118"/>
        <v>RNSanta Cruz</v>
      </c>
      <c r="D3806" s="11">
        <f>IF(A3806=A3805,'Cargos x vlr'!$G$4,'Cargos x vlr'!$F$4)</f>
        <v>200</v>
      </c>
      <c r="E3806" s="11">
        <f>IF(A3806=A3805,'Cargos x vlr'!$G$5,'Cargos x vlr'!$F$5)</f>
        <v>200</v>
      </c>
      <c r="F3806" s="11" t="str">
        <f t="shared" si="119"/>
        <v>Interior</v>
      </c>
    </row>
    <row r="3807" spans="1:6" x14ac:dyDescent="0.25">
      <c r="A3807" s="2" t="s">
        <v>10984</v>
      </c>
      <c r="B3807" t="s">
        <v>8102</v>
      </c>
      <c r="C3807" t="str">
        <f t="shared" si="118"/>
        <v>RNSanta Maria</v>
      </c>
      <c r="D3807" s="11">
        <f>IF(A3807=A3806,'Cargos x vlr'!$G$4,'Cargos x vlr'!$F$4)</f>
        <v>200</v>
      </c>
      <c r="E3807" s="11">
        <f>IF(A3807=A3806,'Cargos x vlr'!$G$5,'Cargos x vlr'!$F$5)</f>
        <v>200</v>
      </c>
      <c r="F3807" s="11" t="str">
        <f t="shared" si="119"/>
        <v>Interior</v>
      </c>
    </row>
    <row r="3808" spans="1:6" x14ac:dyDescent="0.25">
      <c r="A3808" s="2" t="s">
        <v>10984</v>
      </c>
      <c r="B3808" t="s">
        <v>8117</v>
      </c>
      <c r="C3808" t="str">
        <f t="shared" si="118"/>
        <v>RNSantana do Matos</v>
      </c>
      <c r="D3808" s="11">
        <f>IF(A3808=A3807,'Cargos x vlr'!$G$4,'Cargos x vlr'!$F$4)</f>
        <v>200</v>
      </c>
      <c r="E3808" s="11">
        <f>IF(A3808=A3807,'Cargos x vlr'!$G$5,'Cargos x vlr'!$F$5)</f>
        <v>200</v>
      </c>
      <c r="F3808" s="11" t="str">
        <f t="shared" si="119"/>
        <v>Interior</v>
      </c>
    </row>
    <row r="3809" spans="1:6" x14ac:dyDescent="0.25">
      <c r="A3809" s="2" t="s">
        <v>10984</v>
      </c>
      <c r="B3809" t="s">
        <v>8133</v>
      </c>
      <c r="C3809" t="str">
        <f t="shared" si="118"/>
        <v>RNSantana do Seridó</v>
      </c>
      <c r="D3809" s="11">
        <f>IF(A3809=A3808,'Cargos x vlr'!$G$4,'Cargos x vlr'!$F$4)</f>
        <v>200</v>
      </c>
      <c r="E3809" s="11">
        <f>IF(A3809=A3808,'Cargos x vlr'!$G$5,'Cargos x vlr'!$F$5)</f>
        <v>200</v>
      </c>
      <c r="F3809" s="11" t="str">
        <f t="shared" si="119"/>
        <v>Interior</v>
      </c>
    </row>
    <row r="3810" spans="1:6" x14ac:dyDescent="0.25">
      <c r="A3810" s="2" t="s">
        <v>10984</v>
      </c>
      <c r="B3810" t="s">
        <v>8147</v>
      </c>
      <c r="C3810" t="str">
        <f t="shared" si="118"/>
        <v>RNSanto Antônio</v>
      </c>
      <c r="D3810" s="11">
        <f>IF(A3810=A3809,'Cargos x vlr'!$G$4,'Cargos x vlr'!$F$4)</f>
        <v>200</v>
      </c>
      <c r="E3810" s="11">
        <f>IF(A3810=A3809,'Cargos x vlr'!$G$5,'Cargos x vlr'!$F$5)</f>
        <v>200</v>
      </c>
      <c r="F3810" s="11" t="str">
        <f t="shared" si="119"/>
        <v>Interior</v>
      </c>
    </row>
    <row r="3811" spans="1:6" x14ac:dyDescent="0.25">
      <c r="A3811" s="2" t="s">
        <v>10984</v>
      </c>
      <c r="B3811" t="s">
        <v>8162</v>
      </c>
      <c r="C3811" t="str">
        <f t="shared" si="118"/>
        <v>RNSão Bento do Norte</v>
      </c>
      <c r="D3811" s="11">
        <f>IF(A3811=A3810,'Cargos x vlr'!$G$4,'Cargos x vlr'!$F$4)</f>
        <v>200</v>
      </c>
      <c r="E3811" s="11">
        <f>IF(A3811=A3810,'Cargos x vlr'!$G$5,'Cargos x vlr'!$F$5)</f>
        <v>200</v>
      </c>
      <c r="F3811" s="11" t="str">
        <f t="shared" si="119"/>
        <v>Interior</v>
      </c>
    </row>
    <row r="3812" spans="1:6" x14ac:dyDescent="0.25">
      <c r="A3812" s="2" t="s">
        <v>10984</v>
      </c>
      <c r="B3812" t="s">
        <v>8178</v>
      </c>
      <c r="C3812" t="str">
        <f t="shared" si="118"/>
        <v>RNSão Bento do Trairi</v>
      </c>
      <c r="D3812" s="11">
        <f>IF(A3812=A3811,'Cargos x vlr'!$G$4,'Cargos x vlr'!$F$4)</f>
        <v>200</v>
      </c>
      <c r="E3812" s="11">
        <f>IF(A3812=A3811,'Cargos x vlr'!$G$5,'Cargos x vlr'!$F$5)</f>
        <v>200</v>
      </c>
      <c r="F3812" s="11" t="str">
        <f t="shared" si="119"/>
        <v>Interior</v>
      </c>
    </row>
    <row r="3813" spans="1:6" x14ac:dyDescent="0.25">
      <c r="A3813" s="2" t="s">
        <v>10984</v>
      </c>
      <c r="B3813" t="s">
        <v>8194</v>
      </c>
      <c r="C3813" t="str">
        <f t="shared" si="118"/>
        <v>RNSão Fernando</v>
      </c>
      <c r="D3813" s="11">
        <f>IF(A3813=A3812,'Cargos x vlr'!$G$4,'Cargos x vlr'!$F$4)</f>
        <v>200</v>
      </c>
      <c r="E3813" s="11">
        <f>IF(A3813=A3812,'Cargos x vlr'!$G$5,'Cargos x vlr'!$F$5)</f>
        <v>200</v>
      </c>
      <c r="F3813" s="11" t="str">
        <f t="shared" si="119"/>
        <v>Interior</v>
      </c>
    </row>
    <row r="3814" spans="1:6" x14ac:dyDescent="0.25">
      <c r="A3814" s="2" t="s">
        <v>10984</v>
      </c>
      <c r="B3814" t="s">
        <v>8206</v>
      </c>
      <c r="C3814" t="str">
        <f t="shared" si="118"/>
        <v>RNSão Francisco do Oeste</v>
      </c>
      <c r="D3814" s="11">
        <f>IF(A3814=A3813,'Cargos x vlr'!$G$4,'Cargos x vlr'!$F$4)</f>
        <v>200</v>
      </c>
      <c r="E3814" s="11">
        <f>IF(A3814=A3813,'Cargos x vlr'!$G$5,'Cargos x vlr'!$F$5)</f>
        <v>200</v>
      </c>
      <c r="F3814" s="11" t="str">
        <f t="shared" si="119"/>
        <v>Interior</v>
      </c>
    </row>
    <row r="3815" spans="1:6" x14ac:dyDescent="0.25">
      <c r="A3815" s="2" t="s">
        <v>10984</v>
      </c>
      <c r="B3815" t="s">
        <v>8221</v>
      </c>
      <c r="C3815" t="str">
        <f t="shared" si="118"/>
        <v>RNSão Gonçalo do Amarante</v>
      </c>
      <c r="D3815" s="11">
        <f>IF(A3815=A3814,'Cargos x vlr'!$G$4,'Cargos x vlr'!$F$4)</f>
        <v>200</v>
      </c>
      <c r="E3815" s="11">
        <f>IF(A3815=A3814,'Cargos x vlr'!$G$5,'Cargos x vlr'!$F$5)</f>
        <v>200</v>
      </c>
      <c r="F3815" s="11" t="str">
        <f t="shared" si="119"/>
        <v>Interior</v>
      </c>
    </row>
    <row r="3816" spans="1:6" x14ac:dyDescent="0.25">
      <c r="A3816" s="2" t="s">
        <v>10984</v>
      </c>
      <c r="B3816" t="s">
        <v>8234</v>
      </c>
      <c r="C3816" t="str">
        <f t="shared" si="118"/>
        <v>RNSão João do Sabugi</v>
      </c>
      <c r="D3816" s="11">
        <f>IF(A3816=A3815,'Cargos x vlr'!$G$4,'Cargos x vlr'!$F$4)</f>
        <v>200</v>
      </c>
      <c r="E3816" s="11">
        <f>IF(A3816=A3815,'Cargos x vlr'!$G$5,'Cargos x vlr'!$F$5)</f>
        <v>200</v>
      </c>
      <c r="F3816" s="11" t="str">
        <f t="shared" si="119"/>
        <v>Interior</v>
      </c>
    </row>
    <row r="3817" spans="1:6" x14ac:dyDescent="0.25">
      <c r="A3817" s="2" t="s">
        <v>10984</v>
      </c>
      <c r="B3817" t="s">
        <v>8248</v>
      </c>
      <c r="C3817" t="str">
        <f t="shared" si="118"/>
        <v>RNSão José de Mipibu</v>
      </c>
      <c r="D3817" s="11">
        <f>IF(A3817=A3816,'Cargos x vlr'!$G$4,'Cargos x vlr'!$F$4)</f>
        <v>200</v>
      </c>
      <c r="E3817" s="11">
        <f>IF(A3817=A3816,'Cargos x vlr'!$G$5,'Cargos x vlr'!$F$5)</f>
        <v>200</v>
      </c>
      <c r="F3817" s="11" t="str">
        <f t="shared" si="119"/>
        <v>Interior</v>
      </c>
    </row>
    <row r="3818" spans="1:6" x14ac:dyDescent="0.25">
      <c r="A3818" s="2" t="s">
        <v>10984</v>
      </c>
      <c r="B3818" t="s">
        <v>8262</v>
      </c>
      <c r="C3818" t="str">
        <f t="shared" si="118"/>
        <v>RNSão José do Campestre</v>
      </c>
      <c r="D3818" s="11">
        <f>IF(A3818=A3817,'Cargos x vlr'!$G$4,'Cargos x vlr'!$F$4)</f>
        <v>200</v>
      </c>
      <c r="E3818" s="11">
        <f>IF(A3818=A3817,'Cargos x vlr'!$G$5,'Cargos x vlr'!$F$5)</f>
        <v>200</v>
      </c>
      <c r="F3818" s="11" t="str">
        <f t="shared" si="119"/>
        <v>Interior</v>
      </c>
    </row>
    <row r="3819" spans="1:6" x14ac:dyDescent="0.25">
      <c r="A3819" s="2" t="s">
        <v>10984</v>
      </c>
      <c r="B3819" t="s">
        <v>8278</v>
      </c>
      <c r="C3819" t="str">
        <f t="shared" si="118"/>
        <v>RNSão José do Seridó</v>
      </c>
      <c r="D3819" s="11">
        <f>IF(A3819=A3818,'Cargos x vlr'!$G$4,'Cargos x vlr'!$F$4)</f>
        <v>200</v>
      </c>
      <c r="E3819" s="11">
        <f>IF(A3819=A3818,'Cargos x vlr'!$G$5,'Cargos x vlr'!$F$5)</f>
        <v>200</v>
      </c>
      <c r="F3819" s="11" t="str">
        <f t="shared" si="119"/>
        <v>Interior</v>
      </c>
    </row>
    <row r="3820" spans="1:6" x14ac:dyDescent="0.25">
      <c r="A3820" s="2" t="s">
        <v>10984</v>
      </c>
      <c r="B3820" t="s">
        <v>8293</v>
      </c>
      <c r="C3820" t="str">
        <f t="shared" si="118"/>
        <v>RNSão Miguel</v>
      </c>
      <c r="D3820" s="11">
        <f>IF(A3820=A3819,'Cargos x vlr'!$G$4,'Cargos x vlr'!$F$4)</f>
        <v>200</v>
      </c>
      <c r="E3820" s="11">
        <f>IF(A3820=A3819,'Cargos x vlr'!$G$5,'Cargos x vlr'!$F$5)</f>
        <v>200</v>
      </c>
      <c r="F3820" s="11" t="str">
        <f t="shared" si="119"/>
        <v>Interior</v>
      </c>
    </row>
    <row r="3821" spans="1:6" x14ac:dyDescent="0.25">
      <c r="A3821" s="2" t="s">
        <v>10984</v>
      </c>
      <c r="B3821" t="s">
        <v>8309</v>
      </c>
      <c r="C3821" t="str">
        <f t="shared" si="118"/>
        <v>RNSão Miguel do Gostoso</v>
      </c>
      <c r="D3821" s="11">
        <f>IF(A3821=A3820,'Cargos x vlr'!$G$4,'Cargos x vlr'!$F$4)</f>
        <v>200</v>
      </c>
      <c r="E3821" s="11">
        <f>IF(A3821=A3820,'Cargos x vlr'!$G$5,'Cargos x vlr'!$F$5)</f>
        <v>200</v>
      </c>
      <c r="F3821" s="11" t="str">
        <f t="shared" si="119"/>
        <v>Interior</v>
      </c>
    </row>
    <row r="3822" spans="1:6" x14ac:dyDescent="0.25">
      <c r="A3822" s="2" t="s">
        <v>10984</v>
      </c>
      <c r="B3822" t="s">
        <v>8324</v>
      </c>
      <c r="C3822" t="str">
        <f t="shared" si="118"/>
        <v>RNSão Paulo do Potengi</v>
      </c>
      <c r="D3822" s="11">
        <f>IF(A3822=A3821,'Cargos x vlr'!$G$4,'Cargos x vlr'!$F$4)</f>
        <v>200</v>
      </c>
      <c r="E3822" s="11">
        <f>IF(A3822=A3821,'Cargos x vlr'!$G$5,'Cargos x vlr'!$F$5)</f>
        <v>200</v>
      </c>
      <c r="F3822" s="11" t="str">
        <f t="shared" si="119"/>
        <v>Interior</v>
      </c>
    </row>
    <row r="3823" spans="1:6" x14ac:dyDescent="0.25">
      <c r="A3823" s="2" t="s">
        <v>10984</v>
      </c>
      <c r="B3823" t="s">
        <v>8339</v>
      </c>
      <c r="C3823" t="str">
        <f t="shared" si="118"/>
        <v>RNSão Pedro</v>
      </c>
      <c r="D3823" s="11">
        <f>IF(A3823=A3822,'Cargos x vlr'!$G$4,'Cargos x vlr'!$F$4)</f>
        <v>200</v>
      </c>
      <c r="E3823" s="11">
        <f>IF(A3823=A3822,'Cargos x vlr'!$G$5,'Cargos x vlr'!$F$5)</f>
        <v>200</v>
      </c>
      <c r="F3823" s="11" t="str">
        <f t="shared" si="119"/>
        <v>Interior</v>
      </c>
    </row>
    <row r="3824" spans="1:6" x14ac:dyDescent="0.25">
      <c r="A3824" s="2" t="s">
        <v>10984</v>
      </c>
      <c r="B3824" t="s">
        <v>8355</v>
      </c>
      <c r="C3824" t="str">
        <f t="shared" si="118"/>
        <v>RNSão Rafael</v>
      </c>
      <c r="D3824" s="11">
        <f>IF(A3824=A3823,'Cargos x vlr'!$G$4,'Cargos x vlr'!$F$4)</f>
        <v>200</v>
      </c>
      <c r="E3824" s="11">
        <f>IF(A3824=A3823,'Cargos x vlr'!$G$5,'Cargos x vlr'!$F$5)</f>
        <v>200</v>
      </c>
      <c r="F3824" s="11" t="str">
        <f t="shared" si="119"/>
        <v>Interior</v>
      </c>
    </row>
    <row r="3825" spans="1:6" x14ac:dyDescent="0.25">
      <c r="A3825" s="2" t="s">
        <v>10984</v>
      </c>
      <c r="B3825" t="s">
        <v>8371</v>
      </c>
      <c r="C3825" t="str">
        <f t="shared" si="118"/>
        <v>RNSão Tomé</v>
      </c>
      <c r="D3825" s="11">
        <f>IF(A3825=A3824,'Cargos x vlr'!$G$4,'Cargos x vlr'!$F$4)</f>
        <v>200</v>
      </c>
      <c r="E3825" s="11">
        <f>IF(A3825=A3824,'Cargos x vlr'!$G$5,'Cargos x vlr'!$F$5)</f>
        <v>200</v>
      </c>
      <c r="F3825" s="11" t="str">
        <f t="shared" si="119"/>
        <v>Interior</v>
      </c>
    </row>
    <row r="3826" spans="1:6" x14ac:dyDescent="0.25">
      <c r="A3826" s="2" t="s">
        <v>10984</v>
      </c>
      <c r="B3826" t="s">
        <v>8387</v>
      </c>
      <c r="C3826" t="str">
        <f t="shared" si="118"/>
        <v>RNSão Vicente</v>
      </c>
      <c r="D3826" s="11">
        <f>IF(A3826=A3825,'Cargos x vlr'!$G$4,'Cargos x vlr'!$F$4)</f>
        <v>200</v>
      </c>
      <c r="E3826" s="11">
        <f>IF(A3826=A3825,'Cargos x vlr'!$G$5,'Cargos x vlr'!$F$5)</f>
        <v>200</v>
      </c>
      <c r="F3826" s="11" t="str">
        <f t="shared" si="119"/>
        <v>Interior</v>
      </c>
    </row>
    <row r="3827" spans="1:6" x14ac:dyDescent="0.25">
      <c r="A3827" s="2" t="s">
        <v>10984</v>
      </c>
      <c r="B3827" t="s">
        <v>8402</v>
      </c>
      <c r="C3827" t="str">
        <f t="shared" si="118"/>
        <v>RNSenador Elói de Souza</v>
      </c>
      <c r="D3827" s="11">
        <f>IF(A3827=A3826,'Cargos x vlr'!$G$4,'Cargos x vlr'!$F$4)</f>
        <v>200</v>
      </c>
      <c r="E3827" s="11">
        <f>IF(A3827=A3826,'Cargos x vlr'!$G$5,'Cargos x vlr'!$F$5)</f>
        <v>200</v>
      </c>
      <c r="F3827" s="11" t="str">
        <f t="shared" si="119"/>
        <v>Interior</v>
      </c>
    </row>
    <row r="3828" spans="1:6" x14ac:dyDescent="0.25">
      <c r="A3828" s="2" t="s">
        <v>10984</v>
      </c>
      <c r="B3828" t="s">
        <v>8414</v>
      </c>
      <c r="C3828" t="str">
        <f t="shared" si="118"/>
        <v>RNSenador Georgino Avelino</v>
      </c>
      <c r="D3828" s="11">
        <f>IF(A3828=A3827,'Cargos x vlr'!$G$4,'Cargos x vlr'!$F$4)</f>
        <v>200</v>
      </c>
      <c r="E3828" s="11">
        <f>IF(A3828=A3827,'Cargos x vlr'!$G$5,'Cargos x vlr'!$F$5)</f>
        <v>200</v>
      </c>
      <c r="F3828" s="11" t="str">
        <f t="shared" si="119"/>
        <v>Interior</v>
      </c>
    </row>
    <row r="3829" spans="1:6" x14ac:dyDescent="0.25">
      <c r="A3829" s="2" t="s">
        <v>10984</v>
      </c>
      <c r="B3829" t="s">
        <v>8427</v>
      </c>
      <c r="C3829" t="str">
        <f t="shared" si="118"/>
        <v>RNSerra Caiada</v>
      </c>
      <c r="D3829" s="11">
        <f>IF(A3829=A3828,'Cargos x vlr'!$G$4,'Cargos x vlr'!$F$4)</f>
        <v>200</v>
      </c>
      <c r="E3829" s="11">
        <f>IF(A3829=A3828,'Cargos x vlr'!$G$5,'Cargos x vlr'!$F$5)</f>
        <v>200</v>
      </c>
      <c r="F3829" s="11" t="str">
        <f t="shared" si="119"/>
        <v>Interior</v>
      </c>
    </row>
    <row r="3830" spans="1:6" x14ac:dyDescent="0.25">
      <c r="A3830" s="2" t="s">
        <v>10984</v>
      </c>
      <c r="B3830" t="s">
        <v>8440</v>
      </c>
      <c r="C3830" t="str">
        <f t="shared" si="118"/>
        <v>RNSerra de São Bento</v>
      </c>
      <c r="D3830" s="11">
        <f>IF(A3830=A3829,'Cargos x vlr'!$G$4,'Cargos x vlr'!$F$4)</f>
        <v>200</v>
      </c>
      <c r="E3830" s="11">
        <f>IF(A3830=A3829,'Cargos x vlr'!$G$5,'Cargos x vlr'!$F$5)</f>
        <v>200</v>
      </c>
      <c r="F3830" s="11" t="str">
        <f t="shared" si="119"/>
        <v>Interior</v>
      </c>
    </row>
    <row r="3831" spans="1:6" x14ac:dyDescent="0.25">
      <c r="A3831" s="2" t="s">
        <v>10984</v>
      </c>
      <c r="B3831" t="s">
        <v>8453</v>
      </c>
      <c r="C3831" t="str">
        <f t="shared" si="118"/>
        <v>RNSerra do Mel</v>
      </c>
      <c r="D3831" s="11">
        <f>IF(A3831=A3830,'Cargos x vlr'!$G$4,'Cargos x vlr'!$F$4)</f>
        <v>200</v>
      </c>
      <c r="E3831" s="11">
        <f>IF(A3831=A3830,'Cargos x vlr'!$G$5,'Cargos x vlr'!$F$5)</f>
        <v>200</v>
      </c>
      <c r="F3831" s="11" t="str">
        <f t="shared" si="119"/>
        <v>Interior</v>
      </c>
    </row>
    <row r="3832" spans="1:6" x14ac:dyDescent="0.25">
      <c r="A3832" s="2" t="s">
        <v>10984</v>
      </c>
      <c r="B3832" t="s">
        <v>8465</v>
      </c>
      <c r="C3832" t="str">
        <f t="shared" si="118"/>
        <v>RNSerra Negra do Norte</v>
      </c>
      <c r="D3832" s="11">
        <f>IF(A3832=A3831,'Cargos x vlr'!$G$4,'Cargos x vlr'!$F$4)</f>
        <v>200</v>
      </c>
      <c r="E3832" s="11">
        <f>IF(A3832=A3831,'Cargos x vlr'!$G$5,'Cargos x vlr'!$F$5)</f>
        <v>200</v>
      </c>
      <c r="F3832" s="11" t="str">
        <f t="shared" si="119"/>
        <v>Interior</v>
      </c>
    </row>
    <row r="3833" spans="1:6" x14ac:dyDescent="0.25">
      <c r="A3833" s="2" t="s">
        <v>10984</v>
      </c>
      <c r="B3833" t="s">
        <v>8478</v>
      </c>
      <c r="C3833" t="str">
        <f t="shared" si="118"/>
        <v>RNSerrinha</v>
      </c>
      <c r="D3833" s="11">
        <f>IF(A3833=A3832,'Cargos x vlr'!$G$4,'Cargos x vlr'!$F$4)</f>
        <v>200</v>
      </c>
      <c r="E3833" s="11">
        <f>IF(A3833=A3832,'Cargos x vlr'!$G$5,'Cargos x vlr'!$F$5)</f>
        <v>200</v>
      </c>
      <c r="F3833" s="11" t="str">
        <f t="shared" si="119"/>
        <v>Interior</v>
      </c>
    </row>
    <row r="3834" spans="1:6" x14ac:dyDescent="0.25">
      <c r="A3834" s="2" t="s">
        <v>10984</v>
      </c>
      <c r="B3834" t="s">
        <v>8490</v>
      </c>
      <c r="C3834" t="str">
        <f t="shared" si="118"/>
        <v>RNSerrinha dos Pintos</v>
      </c>
      <c r="D3834" s="11">
        <f>IF(A3834=A3833,'Cargos x vlr'!$G$4,'Cargos x vlr'!$F$4)</f>
        <v>200</v>
      </c>
      <c r="E3834" s="11">
        <f>IF(A3834=A3833,'Cargos x vlr'!$G$5,'Cargos x vlr'!$F$5)</f>
        <v>200</v>
      </c>
      <c r="F3834" s="11" t="str">
        <f t="shared" si="119"/>
        <v>Interior</v>
      </c>
    </row>
    <row r="3835" spans="1:6" x14ac:dyDescent="0.25">
      <c r="A3835" s="2" t="s">
        <v>10984</v>
      </c>
      <c r="B3835" t="s">
        <v>8503</v>
      </c>
      <c r="C3835" t="str">
        <f t="shared" si="118"/>
        <v>RNSeveriano Melo</v>
      </c>
      <c r="D3835" s="11">
        <f>IF(A3835=A3834,'Cargos x vlr'!$G$4,'Cargos x vlr'!$F$4)</f>
        <v>200</v>
      </c>
      <c r="E3835" s="11">
        <f>IF(A3835=A3834,'Cargos x vlr'!$G$5,'Cargos x vlr'!$F$5)</f>
        <v>200</v>
      </c>
      <c r="F3835" s="11" t="str">
        <f t="shared" si="119"/>
        <v>Interior</v>
      </c>
    </row>
    <row r="3836" spans="1:6" x14ac:dyDescent="0.25">
      <c r="A3836" s="2" t="s">
        <v>10984</v>
      </c>
      <c r="B3836" t="s">
        <v>8514</v>
      </c>
      <c r="C3836" t="str">
        <f t="shared" si="118"/>
        <v>RNSítio Novo</v>
      </c>
      <c r="D3836" s="11">
        <f>IF(A3836=A3835,'Cargos x vlr'!$G$4,'Cargos x vlr'!$F$4)</f>
        <v>200</v>
      </c>
      <c r="E3836" s="11">
        <f>IF(A3836=A3835,'Cargos x vlr'!$G$5,'Cargos x vlr'!$F$5)</f>
        <v>200</v>
      </c>
      <c r="F3836" s="11" t="str">
        <f t="shared" si="119"/>
        <v>Interior</v>
      </c>
    </row>
    <row r="3837" spans="1:6" x14ac:dyDescent="0.25">
      <c r="A3837" s="2" t="s">
        <v>10984</v>
      </c>
      <c r="B3837" t="s">
        <v>8527</v>
      </c>
      <c r="C3837" t="str">
        <f t="shared" si="118"/>
        <v>RNTaboleiro Grande</v>
      </c>
      <c r="D3837" s="11">
        <f>IF(A3837=A3836,'Cargos x vlr'!$G$4,'Cargos x vlr'!$F$4)</f>
        <v>200</v>
      </c>
      <c r="E3837" s="11">
        <f>IF(A3837=A3836,'Cargos x vlr'!$G$5,'Cargos x vlr'!$F$5)</f>
        <v>200</v>
      </c>
      <c r="F3837" s="11" t="str">
        <f t="shared" si="119"/>
        <v>Interior</v>
      </c>
    </row>
    <row r="3838" spans="1:6" x14ac:dyDescent="0.25">
      <c r="A3838" s="2" t="s">
        <v>10984</v>
      </c>
      <c r="B3838" t="s">
        <v>8539</v>
      </c>
      <c r="C3838" t="str">
        <f t="shared" si="118"/>
        <v>RNTaipu</v>
      </c>
      <c r="D3838" s="11">
        <f>IF(A3838=A3837,'Cargos x vlr'!$G$4,'Cargos x vlr'!$F$4)</f>
        <v>200</v>
      </c>
      <c r="E3838" s="11">
        <f>IF(A3838=A3837,'Cargos x vlr'!$G$5,'Cargos x vlr'!$F$5)</f>
        <v>200</v>
      </c>
      <c r="F3838" s="11" t="str">
        <f t="shared" si="119"/>
        <v>Interior</v>
      </c>
    </row>
    <row r="3839" spans="1:6" x14ac:dyDescent="0.25">
      <c r="A3839" s="2" t="s">
        <v>10984</v>
      </c>
      <c r="B3839" t="s">
        <v>8551</v>
      </c>
      <c r="C3839" t="str">
        <f t="shared" si="118"/>
        <v>RNTangará</v>
      </c>
      <c r="D3839" s="11">
        <f>IF(A3839=A3838,'Cargos x vlr'!$G$4,'Cargos x vlr'!$F$4)</f>
        <v>200</v>
      </c>
      <c r="E3839" s="11">
        <f>IF(A3839=A3838,'Cargos x vlr'!$G$5,'Cargos x vlr'!$F$5)</f>
        <v>200</v>
      </c>
      <c r="F3839" s="11" t="str">
        <f t="shared" si="119"/>
        <v>Interior</v>
      </c>
    </row>
    <row r="3840" spans="1:6" x14ac:dyDescent="0.25">
      <c r="A3840" s="2" t="s">
        <v>10984</v>
      </c>
      <c r="B3840" t="s">
        <v>8563</v>
      </c>
      <c r="C3840" t="str">
        <f t="shared" si="118"/>
        <v>RNTenente Ananias</v>
      </c>
      <c r="D3840" s="11">
        <f>IF(A3840=A3839,'Cargos x vlr'!$G$4,'Cargos x vlr'!$F$4)</f>
        <v>200</v>
      </c>
      <c r="E3840" s="11">
        <f>IF(A3840=A3839,'Cargos x vlr'!$G$5,'Cargos x vlr'!$F$5)</f>
        <v>200</v>
      </c>
      <c r="F3840" s="11" t="str">
        <f t="shared" si="119"/>
        <v>Interior</v>
      </c>
    </row>
    <row r="3841" spans="1:6" x14ac:dyDescent="0.25">
      <c r="A3841" s="2" t="s">
        <v>10984</v>
      </c>
      <c r="B3841" t="s">
        <v>8575</v>
      </c>
      <c r="C3841" t="str">
        <f t="shared" si="118"/>
        <v>RNTenente Laurentino Cruz</v>
      </c>
      <c r="D3841" s="11">
        <f>IF(A3841=A3840,'Cargos x vlr'!$G$4,'Cargos x vlr'!$F$4)</f>
        <v>200</v>
      </c>
      <c r="E3841" s="11">
        <f>IF(A3841=A3840,'Cargos x vlr'!$G$5,'Cargos x vlr'!$F$5)</f>
        <v>200</v>
      </c>
      <c r="F3841" s="11" t="str">
        <f t="shared" si="119"/>
        <v>Interior</v>
      </c>
    </row>
    <row r="3842" spans="1:6" x14ac:dyDescent="0.25">
      <c r="A3842" s="2" t="s">
        <v>10984</v>
      </c>
      <c r="B3842" t="s">
        <v>8587</v>
      </c>
      <c r="C3842" t="str">
        <f t="shared" si="118"/>
        <v>RNTibau</v>
      </c>
      <c r="D3842" s="11">
        <f>IF(A3842=A3841,'Cargos x vlr'!$G$4,'Cargos x vlr'!$F$4)</f>
        <v>200</v>
      </c>
      <c r="E3842" s="11">
        <f>IF(A3842=A3841,'Cargos x vlr'!$G$5,'Cargos x vlr'!$F$5)</f>
        <v>200</v>
      </c>
      <c r="F3842" s="11" t="str">
        <f t="shared" si="119"/>
        <v>Interior</v>
      </c>
    </row>
    <row r="3843" spans="1:6" x14ac:dyDescent="0.25">
      <c r="A3843" s="2" t="s">
        <v>10984</v>
      </c>
      <c r="B3843" t="s">
        <v>8600</v>
      </c>
      <c r="C3843" t="str">
        <f t="shared" ref="C3843:C3906" si="120">CONCATENATE(A3843,B3843)</f>
        <v>RNTibau do Sul</v>
      </c>
      <c r="D3843" s="11">
        <f>IF(A3843=A3842,'Cargos x vlr'!$G$4,'Cargos x vlr'!$F$4)</f>
        <v>200</v>
      </c>
      <c r="E3843" s="11">
        <f>IF(A3843=A3842,'Cargos x vlr'!$G$5,'Cargos x vlr'!$F$5)</f>
        <v>200</v>
      </c>
      <c r="F3843" s="11" t="str">
        <f t="shared" ref="F3843:F3906" si="121">IF(A3842=A3843,"Interior","Capital")</f>
        <v>Interior</v>
      </c>
    </row>
    <row r="3844" spans="1:6" x14ac:dyDescent="0.25">
      <c r="A3844" s="2" t="s">
        <v>10984</v>
      </c>
      <c r="B3844" t="s">
        <v>8612</v>
      </c>
      <c r="C3844" t="str">
        <f t="shared" si="120"/>
        <v>RNTimbaúba dos Batistas</v>
      </c>
      <c r="D3844" s="11">
        <f>IF(A3844=A3843,'Cargos x vlr'!$G$4,'Cargos x vlr'!$F$4)</f>
        <v>200</v>
      </c>
      <c r="E3844" s="11">
        <f>IF(A3844=A3843,'Cargos x vlr'!$G$5,'Cargos x vlr'!$F$5)</f>
        <v>200</v>
      </c>
      <c r="F3844" s="11" t="str">
        <f t="shared" si="121"/>
        <v>Interior</v>
      </c>
    </row>
    <row r="3845" spans="1:6" x14ac:dyDescent="0.25">
      <c r="A3845" s="2" t="s">
        <v>10984</v>
      </c>
      <c r="B3845" t="s">
        <v>8625</v>
      </c>
      <c r="C3845" t="str">
        <f t="shared" si="120"/>
        <v>RNTouros</v>
      </c>
      <c r="D3845" s="11">
        <f>IF(A3845=A3844,'Cargos x vlr'!$G$4,'Cargos x vlr'!$F$4)</f>
        <v>200</v>
      </c>
      <c r="E3845" s="11">
        <f>IF(A3845=A3844,'Cargos x vlr'!$G$5,'Cargos x vlr'!$F$5)</f>
        <v>200</v>
      </c>
      <c r="F3845" s="11" t="str">
        <f t="shared" si="121"/>
        <v>Interior</v>
      </c>
    </row>
    <row r="3846" spans="1:6" x14ac:dyDescent="0.25">
      <c r="A3846" s="2" t="s">
        <v>10984</v>
      </c>
      <c r="B3846" t="s">
        <v>8636</v>
      </c>
      <c r="C3846" t="str">
        <f t="shared" si="120"/>
        <v>RNTriunfo Potiguar</v>
      </c>
      <c r="D3846" s="11">
        <f>IF(A3846=A3845,'Cargos x vlr'!$G$4,'Cargos x vlr'!$F$4)</f>
        <v>200</v>
      </c>
      <c r="E3846" s="11">
        <f>IF(A3846=A3845,'Cargos x vlr'!$G$5,'Cargos x vlr'!$F$5)</f>
        <v>200</v>
      </c>
      <c r="F3846" s="11" t="str">
        <f t="shared" si="121"/>
        <v>Interior</v>
      </c>
    </row>
    <row r="3847" spans="1:6" x14ac:dyDescent="0.25">
      <c r="A3847" s="2" t="s">
        <v>10984</v>
      </c>
      <c r="B3847" t="s">
        <v>8649</v>
      </c>
      <c r="C3847" t="str">
        <f t="shared" si="120"/>
        <v>RNUmarizal</v>
      </c>
      <c r="D3847" s="11">
        <f>IF(A3847=A3846,'Cargos x vlr'!$G$4,'Cargos x vlr'!$F$4)</f>
        <v>200</v>
      </c>
      <c r="E3847" s="11">
        <f>IF(A3847=A3846,'Cargos x vlr'!$G$5,'Cargos x vlr'!$F$5)</f>
        <v>200</v>
      </c>
      <c r="F3847" s="11" t="str">
        <f t="shared" si="121"/>
        <v>Interior</v>
      </c>
    </row>
    <row r="3848" spans="1:6" x14ac:dyDescent="0.25">
      <c r="A3848" s="2" t="s">
        <v>10984</v>
      </c>
      <c r="B3848" t="s">
        <v>8660</v>
      </c>
      <c r="C3848" t="str">
        <f t="shared" si="120"/>
        <v>RNUpanema</v>
      </c>
      <c r="D3848" s="11">
        <f>IF(A3848=A3847,'Cargos x vlr'!$G$4,'Cargos x vlr'!$F$4)</f>
        <v>200</v>
      </c>
      <c r="E3848" s="11">
        <f>IF(A3848=A3847,'Cargos x vlr'!$G$5,'Cargos x vlr'!$F$5)</f>
        <v>200</v>
      </c>
      <c r="F3848" s="11" t="str">
        <f t="shared" si="121"/>
        <v>Interior</v>
      </c>
    </row>
    <row r="3849" spans="1:6" x14ac:dyDescent="0.25">
      <c r="A3849" s="2" t="s">
        <v>10984</v>
      </c>
      <c r="B3849" t="s">
        <v>8673</v>
      </c>
      <c r="C3849" t="str">
        <f t="shared" si="120"/>
        <v>RNVárzea</v>
      </c>
      <c r="D3849" s="11">
        <f>IF(A3849=A3848,'Cargos x vlr'!$G$4,'Cargos x vlr'!$F$4)</f>
        <v>200</v>
      </c>
      <c r="E3849" s="11">
        <f>IF(A3849=A3848,'Cargos x vlr'!$G$5,'Cargos x vlr'!$F$5)</f>
        <v>200</v>
      </c>
      <c r="F3849" s="11" t="str">
        <f t="shared" si="121"/>
        <v>Interior</v>
      </c>
    </row>
    <row r="3850" spans="1:6" x14ac:dyDescent="0.25">
      <c r="A3850" s="2" t="s">
        <v>10984</v>
      </c>
      <c r="B3850" t="s">
        <v>8685</v>
      </c>
      <c r="C3850" t="str">
        <f t="shared" si="120"/>
        <v>RNVenha-Ver</v>
      </c>
      <c r="D3850" s="11">
        <f>IF(A3850=A3849,'Cargos x vlr'!$G$4,'Cargos x vlr'!$F$4)</f>
        <v>200</v>
      </c>
      <c r="E3850" s="11">
        <f>IF(A3850=A3849,'Cargos x vlr'!$G$5,'Cargos x vlr'!$F$5)</f>
        <v>200</v>
      </c>
      <c r="F3850" s="11" t="str">
        <f t="shared" si="121"/>
        <v>Interior</v>
      </c>
    </row>
    <row r="3851" spans="1:6" x14ac:dyDescent="0.25">
      <c r="A3851" s="2" t="s">
        <v>10984</v>
      </c>
      <c r="B3851" t="s">
        <v>8698</v>
      </c>
      <c r="C3851" t="str">
        <f t="shared" si="120"/>
        <v>RNVera Cruz</v>
      </c>
      <c r="D3851" s="11">
        <f>IF(A3851=A3850,'Cargos x vlr'!$G$4,'Cargos x vlr'!$F$4)</f>
        <v>200</v>
      </c>
      <c r="E3851" s="11">
        <f>IF(A3851=A3850,'Cargos x vlr'!$G$5,'Cargos x vlr'!$F$5)</f>
        <v>200</v>
      </c>
      <c r="F3851" s="11" t="str">
        <f t="shared" si="121"/>
        <v>Interior</v>
      </c>
    </row>
    <row r="3852" spans="1:6" x14ac:dyDescent="0.25">
      <c r="A3852" s="2" t="s">
        <v>10984</v>
      </c>
      <c r="B3852" t="s">
        <v>5872</v>
      </c>
      <c r="C3852" t="str">
        <f t="shared" si="120"/>
        <v>RNViçosa</v>
      </c>
      <c r="D3852" s="11">
        <f>IF(A3852=A3851,'Cargos x vlr'!$G$4,'Cargos x vlr'!$F$4)</f>
        <v>200</v>
      </c>
      <c r="E3852" s="11">
        <f>IF(A3852=A3851,'Cargos x vlr'!$G$5,'Cargos x vlr'!$F$5)</f>
        <v>200</v>
      </c>
      <c r="F3852" s="11" t="str">
        <f t="shared" si="121"/>
        <v>Interior</v>
      </c>
    </row>
    <row r="3853" spans="1:6" x14ac:dyDescent="0.25">
      <c r="A3853" s="2" t="s">
        <v>10984</v>
      </c>
      <c r="B3853" t="s">
        <v>8721</v>
      </c>
      <c r="C3853" t="str">
        <f t="shared" si="120"/>
        <v>RNVila Flor</v>
      </c>
      <c r="D3853" s="11">
        <f>IF(A3853=A3852,'Cargos x vlr'!$G$4,'Cargos x vlr'!$F$4)</f>
        <v>200</v>
      </c>
      <c r="E3853" s="11">
        <f>IF(A3853=A3852,'Cargos x vlr'!$G$5,'Cargos x vlr'!$F$5)</f>
        <v>200</v>
      </c>
      <c r="F3853" s="11" t="str">
        <f t="shared" si="121"/>
        <v>Interior</v>
      </c>
    </row>
    <row r="3854" spans="1:6" x14ac:dyDescent="0.25">
      <c r="A3854" s="2" t="s">
        <v>10985</v>
      </c>
      <c r="B3854" t="s">
        <v>6639</v>
      </c>
      <c r="C3854" t="str">
        <f t="shared" si="120"/>
        <v>ROPorto Velho</v>
      </c>
      <c r="D3854" s="11">
        <f>IF(A3854=A3853,'Cargos x vlr'!$G$4,'Cargos x vlr'!$F$4)</f>
        <v>200</v>
      </c>
      <c r="E3854" s="11">
        <f>IF(A3854=A3853,'Cargos x vlr'!$G$5,'Cargos x vlr'!$F$5)</f>
        <v>200</v>
      </c>
      <c r="F3854" s="11" t="str">
        <f t="shared" si="121"/>
        <v>Capital</v>
      </c>
    </row>
    <row r="3855" spans="1:6" x14ac:dyDescent="0.25">
      <c r="A3855" s="2" t="s">
        <v>10985</v>
      </c>
      <c r="B3855" t="s">
        <v>5889</v>
      </c>
      <c r="C3855" t="str">
        <f t="shared" si="120"/>
        <v>ROAlta Floresta d'Oeste</v>
      </c>
      <c r="D3855" s="11">
        <f>IF(A3855=A3854,'Cargos x vlr'!$G$4,'Cargos x vlr'!$F$4)</f>
        <v>200</v>
      </c>
      <c r="E3855" s="11">
        <f>IF(A3855=A3854,'Cargos x vlr'!$G$5,'Cargos x vlr'!$F$5)</f>
        <v>200</v>
      </c>
      <c r="F3855" s="11" t="str">
        <f t="shared" si="121"/>
        <v>Interior</v>
      </c>
    </row>
    <row r="3856" spans="1:6" x14ac:dyDescent="0.25">
      <c r="A3856" s="2" t="s">
        <v>10985</v>
      </c>
      <c r="B3856" t="s">
        <v>5912</v>
      </c>
      <c r="C3856" t="str">
        <f t="shared" si="120"/>
        <v>ROAlto Alegre dos Parecis</v>
      </c>
      <c r="D3856" s="11">
        <f>IF(A3856=A3855,'Cargos x vlr'!$G$4,'Cargos x vlr'!$F$4)</f>
        <v>200</v>
      </c>
      <c r="E3856" s="11">
        <f>IF(A3856=A3855,'Cargos x vlr'!$G$5,'Cargos x vlr'!$F$5)</f>
        <v>200</v>
      </c>
      <c r="F3856" s="11" t="str">
        <f t="shared" si="121"/>
        <v>Interior</v>
      </c>
    </row>
    <row r="3857" spans="1:6" x14ac:dyDescent="0.25">
      <c r="A3857" s="2" t="s">
        <v>10985</v>
      </c>
      <c r="B3857" t="s">
        <v>5934</v>
      </c>
      <c r="C3857" t="str">
        <f t="shared" si="120"/>
        <v>ROAlto Paraíso</v>
      </c>
      <c r="D3857" s="11">
        <f>IF(A3857=A3856,'Cargos x vlr'!$G$4,'Cargos x vlr'!$F$4)</f>
        <v>200</v>
      </c>
      <c r="E3857" s="11">
        <f>IF(A3857=A3856,'Cargos x vlr'!$G$5,'Cargos x vlr'!$F$5)</f>
        <v>200</v>
      </c>
      <c r="F3857" s="11" t="str">
        <f t="shared" si="121"/>
        <v>Interior</v>
      </c>
    </row>
    <row r="3858" spans="1:6" x14ac:dyDescent="0.25">
      <c r="A3858" s="2" t="s">
        <v>10985</v>
      </c>
      <c r="B3858" t="s">
        <v>5957</v>
      </c>
      <c r="C3858" t="str">
        <f t="shared" si="120"/>
        <v>ROAlvorada d'Oeste</v>
      </c>
      <c r="D3858" s="11">
        <f>IF(A3858=A3857,'Cargos x vlr'!$G$4,'Cargos x vlr'!$F$4)</f>
        <v>200</v>
      </c>
      <c r="E3858" s="11">
        <f>IF(A3858=A3857,'Cargos x vlr'!$G$5,'Cargos x vlr'!$F$5)</f>
        <v>200</v>
      </c>
      <c r="F3858" s="11" t="str">
        <f t="shared" si="121"/>
        <v>Interior</v>
      </c>
    </row>
    <row r="3859" spans="1:6" x14ac:dyDescent="0.25">
      <c r="A3859" s="2" t="s">
        <v>10985</v>
      </c>
      <c r="B3859" t="s">
        <v>5980</v>
      </c>
      <c r="C3859" t="str">
        <f t="shared" si="120"/>
        <v>ROAriquemes</v>
      </c>
      <c r="D3859" s="11">
        <f>IF(A3859=A3858,'Cargos x vlr'!$G$4,'Cargos x vlr'!$F$4)</f>
        <v>200</v>
      </c>
      <c r="E3859" s="11">
        <f>IF(A3859=A3858,'Cargos x vlr'!$G$5,'Cargos x vlr'!$F$5)</f>
        <v>200</v>
      </c>
      <c r="F3859" s="11" t="str">
        <f t="shared" si="121"/>
        <v>Interior</v>
      </c>
    </row>
    <row r="3860" spans="1:6" x14ac:dyDescent="0.25">
      <c r="A3860" s="2" t="s">
        <v>10985</v>
      </c>
      <c r="B3860" t="s">
        <v>6001</v>
      </c>
      <c r="C3860" t="str">
        <f t="shared" si="120"/>
        <v>ROBuritis</v>
      </c>
      <c r="D3860" s="11">
        <f>IF(A3860=A3859,'Cargos x vlr'!$G$4,'Cargos x vlr'!$F$4)</f>
        <v>200</v>
      </c>
      <c r="E3860" s="11">
        <f>IF(A3860=A3859,'Cargos x vlr'!$G$5,'Cargos x vlr'!$F$5)</f>
        <v>200</v>
      </c>
      <c r="F3860" s="11" t="str">
        <f t="shared" si="121"/>
        <v>Interior</v>
      </c>
    </row>
    <row r="3861" spans="1:6" x14ac:dyDescent="0.25">
      <c r="A3861" s="2" t="s">
        <v>10985</v>
      </c>
      <c r="B3861" t="s">
        <v>6023</v>
      </c>
      <c r="C3861" t="str">
        <f t="shared" si="120"/>
        <v>ROCabixi</v>
      </c>
      <c r="D3861" s="11">
        <f>IF(A3861=A3860,'Cargos x vlr'!$G$4,'Cargos x vlr'!$F$4)</f>
        <v>200</v>
      </c>
      <c r="E3861" s="11">
        <f>IF(A3861=A3860,'Cargos x vlr'!$G$5,'Cargos x vlr'!$F$5)</f>
        <v>200</v>
      </c>
      <c r="F3861" s="11" t="str">
        <f t="shared" si="121"/>
        <v>Interior</v>
      </c>
    </row>
    <row r="3862" spans="1:6" x14ac:dyDescent="0.25">
      <c r="A3862" s="2" t="s">
        <v>10985</v>
      </c>
      <c r="B3862" t="s">
        <v>6046</v>
      </c>
      <c r="C3862" t="str">
        <f t="shared" si="120"/>
        <v>ROCacaulândia</v>
      </c>
      <c r="D3862" s="11">
        <f>IF(A3862=A3861,'Cargos x vlr'!$G$4,'Cargos x vlr'!$F$4)</f>
        <v>200</v>
      </c>
      <c r="E3862" s="11">
        <f>IF(A3862=A3861,'Cargos x vlr'!$G$5,'Cargos x vlr'!$F$5)</f>
        <v>200</v>
      </c>
      <c r="F3862" s="11" t="str">
        <f t="shared" si="121"/>
        <v>Interior</v>
      </c>
    </row>
    <row r="3863" spans="1:6" x14ac:dyDescent="0.25">
      <c r="A3863" s="2" t="s">
        <v>10985</v>
      </c>
      <c r="B3863" t="s">
        <v>6069</v>
      </c>
      <c r="C3863" t="str">
        <f t="shared" si="120"/>
        <v>ROCacoal</v>
      </c>
      <c r="D3863" s="11">
        <f>IF(A3863=A3862,'Cargos x vlr'!$G$4,'Cargos x vlr'!$F$4)</f>
        <v>200</v>
      </c>
      <c r="E3863" s="11">
        <f>IF(A3863=A3862,'Cargos x vlr'!$G$5,'Cargos x vlr'!$F$5)</f>
        <v>200</v>
      </c>
      <c r="F3863" s="11" t="str">
        <f t="shared" si="121"/>
        <v>Interior</v>
      </c>
    </row>
    <row r="3864" spans="1:6" x14ac:dyDescent="0.25">
      <c r="A3864" s="2" t="s">
        <v>10985</v>
      </c>
      <c r="B3864" t="s">
        <v>6092</v>
      </c>
      <c r="C3864" t="str">
        <f t="shared" si="120"/>
        <v>ROCampo Novo de Rondônia</v>
      </c>
      <c r="D3864" s="11">
        <f>IF(A3864=A3863,'Cargos x vlr'!$G$4,'Cargos x vlr'!$F$4)</f>
        <v>200</v>
      </c>
      <c r="E3864" s="11">
        <f>IF(A3864=A3863,'Cargos x vlr'!$G$5,'Cargos x vlr'!$F$5)</f>
        <v>200</v>
      </c>
      <c r="F3864" s="11" t="str">
        <f t="shared" si="121"/>
        <v>Interior</v>
      </c>
    </row>
    <row r="3865" spans="1:6" x14ac:dyDescent="0.25">
      <c r="A3865" s="2" t="s">
        <v>10985</v>
      </c>
      <c r="B3865" t="s">
        <v>6113</v>
      </c>
      <c r="C3865" t="str">
        <f t="shared" si="120"/>
        <v>ROCandeias do Jamari</v>
      </c>
      <c r="D3865" s="11">
        <f>IF(A3865=A3864,'Cargos x vlr'!$G$4,'Cargos x vlr'!$F$4)</f>
        <v>200</v>
      </c>
      <c r="E3865" s="11">
        <f>IF(A3865=A3864,'Cargos x vlr'!$G$5,'Cargos x vlr'!$F$5)</f>
        <v>200</v>
      </c>
      <c r="F3865" s="11" t="str">
        <f t="shared" si="121"/>
        <v>Interior</v>
      </c>
    </row>
    <row r="3866" spans="1:6" x14ac:dyDescent="0.25">
      <c r="A3866" s="2" t="s">
        <v>10985</v>
      </c>
      <c r="B3866" t="s">
        <v>6135</v>
      </c>
      <c r="C3866" t="str">
        <f t="shared" si="120"/>
        <v>ROCastanheiras</v>
      </c>
      <c r="D3866" s="11">
        <f>IF(A3866=A3865,'Cargos x vlr'!$G$4,'Cargos x vlr'!$F$4)</f>
        <v>200</v>
      </c>
      <c r="E3866" s="11">
        <f>IF(A3866=A3865,'Cargos x vlr'!$G$5,'Cargos x vlr'!$F$5)</f>
        <v>200</v>
      </c>
      <c r="F3866" s="11" t="str">
        <f t="shared" si="121"/>
        <v>Interior</v>
      </c>
    </row>
    <row r="3867" spans="1:6" x14ac:dyDescent="0.25">
      <c r="A3867" s="2" t="s">
        <v>10985</v>
      </c>
      <c r="B3867" t="s">
        <v>6156</v>
      </c>
      <c r="C3867" t="str">
        <f t="shared" si="120"/>
        <v>ROCerejeiras</v>
      </c>
      <c r="D3867" s="11">
        <f>IF(A3867=A3866,'Cargos x vlr'!$G$4,'Cargos x vlr'!$F$4)</f>
        <v>200</v>
      </c>
      <c r="E3867" s="11">
        <f>IF(A3867=A3866,'Cargos x vlr'!$G$5,'Cargos x vlr'!$F$5)</f>
        <v>200</v>
      </c>
      <c r="F3867" s="11" t="str">
        <f t="shared" si="121"/>
        <v>Interior</v>
      </c>
    </row>
    <row r="3868" spans="1:6" x14ac:dyDescent="0.25">
      <c r="A3868" s="2" t="s">
        <v>10985</v>
      </c>
      <c r="B3868" t="s">
        <v>6178</v>
      </c>
      <c r="C3868" t="str">
        <f t="shared" si="120"/>
        <v>ROChupinguaia</v>
      </c>
      <c r="D3868" s="11">
        <f>IF(A3868=A3867,'Cargos x vlr'!$G$4,'Cargos x vlr'!$F$4)</f>
        <v>200</v>
      </c>
      <c r="E3868" s="11">
        <f>IF(A3868=A3867,'Cargos x vlr'!$G$5,'Cargos x vlr'!$F$5)</f>
        <v>200</v>
      </c>
      <c r="F3868" s="11" t="str">
        <f t="shared" si="121"/>
        <v>Interior</v>
      </c>
    </row>
    <row r="3869" spans="1:6" x14ac:dyDescent="0.25">
      <c r="A3869" s="2" t="s">
        <v>10985</v>
      </c>
      <c r="B3869" t="s">
        <v>6200</v>
      </c>
      <c r="C3869" t="str">
        <f t="shared" si="120"/>
        <v>ROColorado do Oeste</v>
      </c>
      <c r="D3869" s="11">
        <f>IF(A3869=A3868,'Cargos x vlr'!$G$4,'Cargos x vlr'!$F$4)</f>
        <v>200</v>
      </c>
      <c r="E3869" s="11">
        <f>IF(A3869=A3868,'Cargos x vlr'!$G$5,'Cargos x vlr'!$F$5)</f>
        <v>200</v>
      </c>
      <c r="F3869" s="11" t="str">
        <f t="shared" si="121"/>
        <v>Interior</v>
      </c>
    </row>
    <row r="3870" spans="1:6" x14ac:dyDescent="0.25">
      <c r="A3870" s="2" t="s">
        <v>10985</v>
      </c>
      <c r="B3870" t="s">
        <v>6223</v>
      </c>
      <c r="C3870" t="str">
        <f t="shared" si="120"/>
        <v>ROCorumbiara</v>
      </c>
      <c r="D3870" s="11">
        <f>IF(A3870=A3869,'Cargos x vlr'!$G$4,'Cargos x vlr'!$F$4)</f>
        <v>200</v>
      </c>
      <c r="E3870" s="11">
        <f>IF(A3870=A3869,'Cargos x vlr'!$G$5,'Cargos x vlr'!$F$5)</f>
        <v>200</v>
      </c>
      <c r="F3870" s="11" t="str">
        <f t="shared" si="121"/>
        <v>Interior</v>
      </c>
    </row>
    <row r="3871" spans="1:6" x14ac:dyDescent="0.25">
      <c r="A3871" s="2" t="s">
        <v>10985</v>
      </c>
      <c r="B3871" t="s">
        <v>6244</v>
      </c>
      <c r="C3871" t="str">
        <f t="shared" si="120"/>
        <v>ROCosta Marques</v>
      </c>
      <c r="D3871" s="11">
        <f>IF(A3871=A3870,'Cargos x vlr'!$G$4,'Cargos x vlr'!$F$4)</f>
        <v>200</v>
      </c>
      <c r="E3871" s="11">
        <f>IF(A3871=A3870,'Cargos x vlr'!$G$5,'Cargos x vlr'!$F$5)</f>
        <v>200</v>
      </c>
      <c r="F3871" s="11" t="str">
        <f t="shared" si="121"/>
        <v>Interior</v>
      </c>
    </row>
    <row r="3872" spans="1:6" x14ac:dyDescent="0.25">
      <c r="A3872" s="2" t="s">
        <v>10985</v>
      </c>
      <c r="B3872" t="s">
        <v>6265</v>
      </c>
      <c r="C3872" t="str">
        <f t="shared" si="120"/>
        <v>ROCujubim</v>
      </c>
      <c r="D3872" s="11">
        <f>IF(A3872=A3871,'Cargos x vlr'!$G$4,'Cargos x vlr'!$F$4)</f>
        <v>200</v>
      </c>
      <c r="E3872" s="11">
        <f>IF(A3872=A3871,'Cargos x vlr'!$G$5,'Cargos x vlr'!$F$5)</f>
        <v>200</v>
      </c>
      <c r="F3872" s="11" t="str">
        <f t="shared" si="121"/>
        <v>Interior</v>
      </c>
    </row>
    <row r="3873" spans="1:6" x14ac:dyDescent="0.25">
      <c r="A3873" s="2" t="s">
        <v>10985</v>
      </c>
      <c r="B3873" t="s">
        <v>6285</v>
      </c>
      <c r="C3873" t="str">
        <f t="shared" si="120"/>
        <v>ROEspigão d'Oeste</v>
      </c>
      <c r="D3873" s="11">
        <f>IF(A3873=A3872,'Cargos x vlr'!$G$4,'Cargos x vlr'!$F$4)</f>
        <v>200</v>
      </c>
      <c r="E3873" s="11">
        <f>IF(A3873=A3872,'Cargos x vlr'!$G$5,'Cargos x vlr'!$F$5)</f>
        <v>200</v>
      </c>
      <c r="F3873" s="11" t="str">
        <f t="shared" si="121"/>
        <v>Interior</v>
      </c>
    </row>
    <row r="3874" spans="1:6" x14ac:dyDescent="0.25">
      <c r="A3874" s="2" t="s">
        <v>10985</v>
      </c>
      <c r="B3874" t="s">
        <v>6305</v>
      </c>
      <c r="C3874" t="str">
        <f t="shared" si="120"/>
        <v>ROGovernador Jorge Teixeira</v>
      </c>
      <c r="D3874" s="11">
        <f>IF(A3874=A3873,'Cargos x vlr'!$G$4,'Cargos x vlr'!$F$4)</f>
        <v>200</v>
      </c>
      <c r="E3874" s="11">
        <f>IF(A3874=A3873,'Cargos x vlr'!$G$5,'Cargos x vlr'!$F$5)</f>
        <v>200</v>
      </c>
      <c r="F3874" s="11" t="str">
        <f t="shared" si="121"/>
        <v>Interior</v>
      </c>
    </row>
    <row r="3875" spans="1:6" x14ac:dyDescent="0.25">
      <c r="A3875" s="2" t="s">
        <v>10985</v>
      </c>
      <c r="B3875" t="s">
        <v>6325</v>
      </c>
      <c r="C3875" t="str">
        <f t="shared" si="120"/>
        <v>ROGuajará-Mirim</v>
      </c>
      <c r="D3875" s="11">
        <f>IF(A3875=A3874,'Cargos x vlr'!$G$4,'Cargos x vlr'!$F$4)</f>
        <v>200</v>
      </c>
      <c r="E3875" s="11">
        <f>IF(A3875=A3874,'Cargos x vlr'!$G$5,'Cargos x vlr'!$F$5)</f>
        <v>200</v>
      </c>
      <c r="F3875" s="11" t="str">
        <f t="shared" si="121"/>
        <v>Interior</v>
      </c>
    </row>
    <row r="3876" spans="1:6" x14ac:dyDescent="0.25">
      <c r="A3876" s="2" t="s">
        <v>10985</v>
      </c>
      <c r="B3876" t="s">
        <v>6345</v>
      </c>
      <c r="C3876" t="str">
        <f t="shared" si="120"/>
        <v>ROItapuã do Oeste</v>
      </c>
      <c r="D3876" s="11">
        <f>IF(A3876=A3875,'Cargos x vlr'!$G$4,'Cargos x vlr'!$F$4)</f>
        <v>200</v>
      </c>
      <c r="E3876" s="11">
        <f>IF(A3876=A3875,'Cargos x vlr'!$G$5,'Cargos x vlr'!$F$5)</f>
        <v>200</v>
      </c>
      <c r="F3876" s="11" t="str">
        <f t="shared" si="121"/>
        <v>Interior</v>
      </c>
    </row>
    <row r="3877" spans="1:6" x14ac:dyDescent="0.25">
      <c r="A3877" s="2" t="s">
        <v>10985</v>
      </c>
      <c r="B3877" t="s">
        <v>6363</v>
      </c>
      <c r="C3877" t="str">
        <f t="shared" si="120"/>
        <v>ROJaru</v>
      </c>
      <c r="D3877" s="11">
        <f>IF(A3877=A3876,'Cargos x vlr'!$G$4,'Cargos x vlr'!$F$4)</f>
        <v>200</v>
      </c>
      <c r="E3877" s="11">
        <f>IF(A3877=A3876,'Cargos x vlr'!$G$5,'Cargos x vlr'!$F$5)</f>
        <v>200</v>
      </c>
      <c r="F3877" s="11" t="str">
        <f t="shared" si="121"/>
        <v>Interior</v>
      </c>
    </row>
    <row r="3878" spans="1:6" x14ac:dyDescent="0.25">
      <c r="A3878" s="2" t="s">
        <v>10985</v>
      </c>
      <c r="B3878" t="s">
        <v>6381</v>
      </c>
      <c r="C3878" t="str">
        <f t="shared" si="120"/>
        <v>ROJi-Paraná</v>
      </c>
      <c r="D3878" s="11">
        <f>IF(A3878=A3877,'Cargos x vlr'!$G$4,'Cargos x vlr'!$F$4)</f>
        <v>200</v>
      </c>
      <c r="E3878" s="11">
        <f>IF(A3878=A3877,'Cargos x vlr'!$G$5,'Cargos x vlr'!$F$5)</f>
        <v>200</v>
      </c>
      <c r="F3878" s="11" t="str">
        <f t="shared" si="121"/>
        <v>Interior</v>
      </c>
    </row>
    <row r="3879" spans="1:6" x14ac:dyDescent="0.25">
      <c r="A3879" s="2" t="s">
        <v>10985</v>
      </c>
      <c r="B3879" t="s">
        <v>6401</v>
      </c>
      <c r="C3879" t="str">
        <f t="shared" si="120"/>
        <v>ROMachadinho d'Oeste</v>
      </c>
      <c r="D3879" s="11">
        <f>IF(A3879=A3878,'Cargos x vlr'!$G$4,'Cargos x vlr'!$F$4)</f>
        <v>200</v>
      </c>
      <c r="E3879" s="11">
        <f>IF(A3879=A3878,'Cargos x vlr'!$G$5,'Cargos x vlr'!$F$5)</f>
        <v>200</v>
      </c>
      <c r="F3879" s="11" t="str">
        <f t="shared" si="121"/>
        <v>Interior</v>
      </c>
    </row>
    <row r="3880" spans="1:6" x14ac:dyDescent="0.25">
      <c r="A3880" s="2" t="s">
        <v>10985</v>
      </c>
      <c r="B3880" t="s">
        <v>6419</v>
      </c>
      <c r="C3880" t="str">
        <f t="shared" si="120"/>
        <v>ROMinistro Andreazza</v>
      </c>
      <c r="D3880" s="11">
        <f>IF(A3880=A3879,'Cargos x vlr'!$G$4,'Cargos x vlr'!$F$4)</f>
        <v>200</v>
      </c>
      <c r="E3880" s="11">
        <f>IF(A3880=A3879,'Cargos x vlr'!$G$5,'Cargos x vlr'!$F$5)</f>
        <v>200</v>
      </c>
      <c r="F3880" s="11" t="str">
        <f t="shared" si="121"/>
        <v>Interior</v>
      </c>
    </row>
    <row r="3881" spans="1:6" x14ac:dyDescent="0.25">
      <c r="A3881" s="2" t="s">
        <v>10985</v>
      </c>
      <c r="B3881" t="s">
        <v>6439</v>
      </c>
      <c r="C3881" t="str">
        <f t="shared" si="120"/>
        <v>ROMirante da Serra</v>
      </c>
      <c r="D3881" s="11">
        <f>IF(A3881=A3880,'Cargos x vlr'!$G$4,'Cargos x vlr'!$F$4)</f>
        <v>200</v>
      </c>
      <c r="E3881" s="11">
        <f>IF(A3881=A3880,'Cargos x vlr'!$G$5,'Cargos x vlr'!$F$5)</f>
        <v>200</v>
      </c>
      <c r="F3881" s="11" t="str">
        <f t="shared" si="121"/>
        <v>Interior</v>
      </c>
    </row>
    <row r="3882" spans="1:6" x14ac:dyDescent="0.25">
      <c r="A3882" s="2" t="s">
        <v>10985</v>
      </c>
      <c r="B3882" t="s">
        <v>6459</v>
      </c>
      <c r="C3882" t="str">
        <f t="shared" si="120"/>
        <v>ROMonte Negro</v>
      </c>
      <c r="D3882" s="11">
        <f>IF(A3882=A3881,'Cargos x vlr'!$G$4,'Cargos x vlr'!$F$4)</f>
        <v>200</v>
      </c>
      <c r="E3882" s="11">
        <f>IF(A3882=A3881,'Cargos x vlr'!$G$5,'Cargos x vlr'!$F$5)</f>
        <v>200</v>
      </c>
      <c r="F3882" s="11" t="str">
        <f t="shared" si="121"/>
        <v>Interior</v>
      </c>
    </row>
    <row r="3883" spans="1:6" x14ac:dyDescent="0.25">
      <c r="A3883" s="2" t="s">
        <v>10985</v>
      </c>
      <c r="B3883" t="s">
        <v>6479</v>
      </c>
      <c r="C3883" t="str">
        <f t="shared" si="120"/>
        <v>RONova Brasilândia d'Oeste</v>
      </c>
      <c r="D3883" s="11">
        <f>IF(A3883=A3882,'Cargos x vlr'!$G$4,'Cargos x vlr'!$F$4)</f>
        <v>200</v>
      </c>
      <c r="E3883" s="11">
        <f>IF(A3883=A3882,'Cargos x vlr'!$G$5,'Cargos x vlr'!$F$5)</f>
        <v>200</v>
      </c>
      <c r="F3883" s="11" t="str">
        <f t="shared" si="121"/>
        <v>Interior</v>
      </c>
    </row>
    <row r="3884" spans="1:6" x14ac:dyDescent="0.25">
      <c r="A3884" s="2" t="s">
        <v>10985</v>
      </c>
      <c r="B3884" t="s">
        <v>6498</v>
      </c>
      <c r="C3884" t="str">
        <f t="shared" si="120"/>
        <v>RONova Mamoré</v>
      </c>
      <c r="D3884" s="11">
        <f>IF(A3884=A3883,'Cargos x vlr'!$G$4,'Cargos x vlr'!$F$4)</f>
        <v>200</v>
      </c>
      <c r="E3884" s="11">
        <f>IF(A3884=A3883,'Cargos x vlr'!$G$5,'Cargos x vlr'!$F$5)</f>
        <v>200</v>
      </c>
      <c r="F3884" s="11" t="str">
        <f t="shared" si="121"/>
        <v>Interior</v>
      </c>
    </row>
    <row r="3885" spans="1:6" x14ac:dyDescent="0.25">
      <c r="A3885" s="2" t="s">
        <v>10985</v>
      </c>
      <c r="B3885" t="s">
        <v>6517</v>
      </c>
      <c r="C3885" t="str">
        <f t="shared" si="120"/>
        <v>RONova União</v>
      </c>
      <c r="D3885" s="11">
        <f>IF(A3885=A3884,'Cargos x vlr'!$G$4,'Cargos x vlr'!$F$4)</f>
        <v>200</v>
      </c>
      <c r="E3885" s="11">
        <f>IF(A3885=A3884,'Cargos x vlr'!$G$5,'Cargos x vlr'!$F$5)</f>
        <v>200</v>
      </c>
      <c r="F3885" s="11" t="str">
        <f t="shared" si="121"/>
        <v>Interior</v>
      </c>
    </row>
    <row r="3886" spans="1:6" x14ac:dyDescent="0.25">
      <c r="A3886" s="2" t="s">
        <v>10985</v>
      </c>
      <c r="B3886" t="s">
        <v>6537</v>
      </c>
      <c r="C3886" t="str">
        <f t="shared" si="120"/>
        <v>RONovo Horizonte do Oeste</v>
      </c>
      <c r="D3886" s="11">
        <f>IF(A3886=A3885,'Cargos x vlr'!$G$4,'Cargos x vlr'!$F$4)</f>
        <v>200</v>
      </c>
      <c r="E3886" s="11">
        <f>IF(A3886=A3885,'Cargos x vlr'!$G$5,'Cargos x vlr'!$F$5)</f>
        <v>200</v>
      </c>
      <c r="F3886" s="11" t="str">
        <f t="shared" si="121"/>
        <v>Interior</v>
      </c>
    </row>
    <row r="3887" spans="1:6" x14ac:dyDescent="0.25">
      <c r="A3887" s="2" t="s">
        <v>10985</v>
      </c>
      <c r="B3887" t="s">
        <v>6557</v>
      </c>
      <c r="C3887" t="str">
        <f t="shared" si="120"/>
        <v>ROOuro Preto do Oeste</v>
      </c>
      <c r="D3887" s="11">
        <f>IF(A3887=A3886,'Cargos x vlr'!$G$4,'Cargos x vlr'!$F$4)</f>
        <v>200</v>
      </c>
      <c r="E3887" s="11">
        <f>IF(A3887=A3886,'Cargos x vlr'!$G$5,'Cargos x vlr'!$F$5)</f>
        <v>200</v>
      </c>
      <c r="F3887" s="11" t="str">
        <f t="shared" si="121"/>
        <v>Interior</v>
      </c>
    </row>
    <row r="3888" spans="1:6" x14ac:dyDescent="0.25">
      <c r="A3888" s="2" t="s">
        <v>10985</v>
      </c>
      <c r="B3888" t="s">
        <v>6577</v>
      </c>
      <c r="C3888" t="str">
        <f t="shared" si="120"/>
        <v>ROParecis</v>
      </c>
      <c r="D3888" s="11">
        <f>IF(A3888=A3887,'Cargos x vlr'!$G$4,'Cargos x vlr'!$F$4)</f>
        <v>200</v>
      </c>
      <c r="E3888" s="11">
        <f>IF(A3888=A3887,'Cargos x vlr'!$G$5,'Cargos x vlr'!$F$5)</f>
        <v>200</v>
      </c>
      <c r="F3888" s="11" t="str">
        <f t="shared" si="121"/>
        <v>Interior</v>
      </c>
    </row>
    <row r="3889" spans="1:6" x14ac:dyDescent="0.25">
      <c r="A3889" s="2" t="s">
        <v>10985</v>
      </c>
      <c r="B3889" t="s">
        <v>6598</v>
      </c>
      <c r="C3889" t="str">
        <f t="shared" si="120"/>
        <v>ROPimenta Bueno</v>
      </c>
      <c r="D3889" s="11">
        <f>IF(A3889=A3888,'Cargos x vlr'!$G$4,'Cargos x vlr'!$F$4)</f>
        <v>200</v>
      </c>
      <c r="E3889" s="11">
        <f>IF(A3889=A3888,'Cargos x vlr'!$G$5,'Cargos x vlr'!$F$5)</f>
        <v>200</v>
      </c>
      <c r="F3889" s="11" t="str">
        <f t="shared" si="121"/>
        <v>Interior</v>
      </c>
    </row>
    <row r="3890" spans="1:6" x14ac:dyDescent="0.25">
      <c r="A3890" s="2" t="s">
        <v>10985</v>
      </c>
      <c r="B3890" t="s">
        <v>6619</v>
      </c>
      <c r="C3890" t="str">
        <f t="shared" si="120"/>
        <v>ROPimenteiras do Oeste</v>
      </c>
      <c r="D3890" s="11">
        <f>IF(A3890=A3889,'Cargos x vlr'!$G$4,'Cargos x vlr'!$F$4)</f>
        <v>200</v>
      </c>
      <c r="E3890" s="11">
        <f>IF(A3890=A3889,'Cargos x vlr'!$G$5,'Cargos x vlr'!$F$5)</f>
        <v>200</v>
      </c>
      <c r="F3890" s="11" t="str">
        <f t="shared" si="121"/>
        <v>Interior</v>
      </c>
    </row>
    <row r="3891" spans="1:6" x14ac:dyDescent="0.25">
      <c r="A3891" s="2" t="s">
        <v>10985</v>
      </c>
      <c r="B3891" t="s">
        <v>6660</v>
      </c>
      <c r="C3891" t="str">
        <f t="shared" si="120"/>
        <v>ROPresidente Médici</v>
      </c>
      <c r="D3891" s="11">
        <f>IF(A3891=A3890,'Cargos x vlr'!$G$4,'Cargos x vlr'!$F$4)</f>
        <v>200</v>
      </c>
      <c r="E3891" s="11">
        <f>IF(A3891=A3890,'Cargos x vlr'!$G$5,'Cargos x vlr'!$F$5)</f>
        <v>200</v>
      </c>
      <c r="F3891" s="11" t="str">
        <f t="shared" si="121"/>
        <v>Interior</v>
      </c>
    </row>
    <row r="3892" spans="1:6" x14ac:dyDescent="0.25">
      <c r="A3892" s="2" t="s">
        <v>10985</v>
      </c>
      <c r="B3892" t="s">
        <v>6680</v>
      </c>
      <c r="C3892" t="str">
        <f t="shared" si="120"/>
        <v>ROPrimavera de Rondônia</v>
      </c>
      <c r="D3892" s="11">
        <f>IF(A3892=A3891,'Cargos x vlr'!$G$4,'Cargos x vlr'!$F$4)</f>
        <v>200</v>
      </c>
      <c r="E3892" s="11">
        <f>IF(A3892=A3891,'Cargos x vlr'!$G$5,'Cargos x vlr'!$F$5)</f>
        <v>200</v>
      </c>
      <c r="F3892" s="11" t="str">
        <f t="shared" si="121"/>
        <v>Interior</v>
      </c>
    </row>
    <row r="3893" spans="1:6" x14ac:dyDescent="0.25">
      <c r="A3893" s="2" t="s">
        <v>10985</v>
      </c>
      <c r="B3893" t="s">
        <v>6701</v>
      </c>
      <c r="C3893" t="str">
        <f t="shared" si="120"/>
        <v>RORio Crespo</v>
      </c>
      <c r="D3893" s="11">
        <f>IF(A3893=A3892,'Cargos x vlr'!$G$4,'Cargos x vlr'!$F$4)</f>
        <v>200</v>
      </c>
      <c r="E3893" s="11">
        <f>IF(A3893=A3892,'Cargos x vlr'!$G$5,'Cargos x vlr'!$F$5)</f>
        <v>200</v>
      </c>
      <c r="F3893" s="11" t="str">
        <f t="shared" si="121"/>
        <v>Interior</v>
      </c>
    </row>
    <row r="3894" spans="1:6" x14ac:dyDescent="0.25">
      <c r="A3894" s="2" t="s">
        <v>10985</v>
      </c>
      <c r="B3894" t="s">
        <v>6721</v>
      </c>
      <c r="C3894" t="str">
        <f t="shared" si="120"/>
        <v>RORolim de Moura</v>
      </c>
      <c r="D3894" s="11">
        <f>IF(A3894=A3893,'Cargos x vlr'!$G$4,'Cargos x vlr'!$F$4)</f>
        <v>200</v>
      </c>
      <c r="E3894" s="11">
        <f>IF(A3894=A3893,'Cargos x vlr'!$G$5,'Cargos x vlr'!$F$5)</f>
        <v>200</v>
      </c>
      <c r="F3894" s="11" t="str">
        <f t="shared" si="121"/>
        <v>Interior</v>
      </c>
    </row>
    <row r="3895" spans="1:6" x14ac:dyDescent="0.25">
      <c r="A3895" s="2" t="s">
        <v>10985</v>
      </c>
      <c r="B3895" t="s">
        <v>6741</v>
      </c>
      <c r="C3895" t="str">
        <f t="shared" si="120"/>
        <v>ROSanta Luzia d'Oeste</v>
      </c>
      <c r="D3895" s="11">
        <f>IF(A3895=A3894,'Cargos x vlr'!$G$4,'Cargos x vlr'!$F$4)</f>
        <v>200</v>
      </c>
      <c r="E3895" s="11">
        <f>IF(A3895=A3894,'Cargos x vlr'!$G$5,'Cargos x vlr'!$F$5)</f>
        <v>200</v>
      </c>
      <c r="F3895" s="11" t="str">
        <f t="shared" si="121"/>
        <v>Interior</v>
      </c>
    </row>
    <row r="3896" spans="1:6" x14ac:dyDescent="0.25">
      <c r="A3896" s="2" t="s">
        <v>10985</v>
      </c>
      <c r="B3896" t="s">
        <v>6760</v>
      </c>
      <c r="C3896" t="str">
        <f t="shared" si="120"/>
        <v>ROSão Felipe d'Oeste</v>
      </c>
      <c r="D3896" s="11">
        <f>IF(A3896=A3895,'Cargos x vlr'!$G$4,'Cargos x vlr'!$F$4)</f>
        <v>200</v>
      </c>
      <c r="E3896" s="11">
        <f>IF(A3896=A3895,'Cargos x vlr'!$G$5,'Cargos x vlr'!$F$5)</f>
        <v>200</v>
      </c>
      <c r="F3896" s="11" t="str">
        <f t="shared" si="121"/>
        <v>Interior</v>
      </c>
    </row>
    <row r="3897" spans="1:6" x14ac:dyDescent="0.25">
      <c r="A3897" s="2" t="s">
        <v>10985</v>
      </c>
      <c r="B3897" t="s">
        <v>6781</v>
      </c>
      <c r="C3897" t="str">
        <f t="shared" si="120"/>
        <v>ROSão Francisco do Guaporé</v>
      </c>
      <c r="D3897" s="11">
        <f>IF(A3897=A3896,'Cargos x vlr'!$G$4,'Cargos x vlr'!$F$4)</f>
        <v>200</v>
      </c>
      <c r="E3897" s="11">
        <f>IF(A3897=A3896,'Cargos x vlr'!$G$5,'Cargos x vlr'!$F$5)</f>
        <v>200</v>
      </c>
      <c r="F3897" s="11" t="str">
        <f t="shared" si="121"/>
        <v>Interior</v>
      </c>
    </row>
    <row r="3898" spans="1:6" x14ac:dyDescent="0.25">
      <c r="A3898" s="2" t="s">
        <v>10985</v>
      </c>
      <c r="B3898" t="s">
        <v>6802</v>
      </c>
      <c r="C3898" t="str">
        <f t="shared" si="120"/>
        <v>ROSão Miguel do Guaporé</v>
      </c>
      <c r="D3898" s="11">
        <f>IF(A3898=A3897,'Cargos x vlr'!$G$4,'Cargos x vlr'!$F$4)</f>
        <v>200</v>
      </c>
      <c r="E3898" s="11">
        <f>IF(A3898=A3897,'Cargos x vlr'!$G$5,'Cargos x vlr'!$F$5)</f>
        <v>200</v>
      </c>
      <c r="F3898" s="11" t="str">
        <f t="shared" si="121"/>
        <v>Interior</v>
      </c>
    </row>
    <row r="3899" spans="1:6" x14ac:dyDescent="0.25">
      <c r="A3899" s="2" t="s">
        <v>10985</v>
      </c>
      <c r="B3899" t="s">
        <v>6823</v>
      </c>
      <c r="C3899" t="str">
        <f t="shared" si="120"/>
        <v>ROSeringueiras</v>
      </c>
      <c r="D3899" s="11">
        <f>IF(A3899=A3898,'Cargos x vlr'!$G$4,'Cargos x vlr'!$F$4)</f>
        <v>200</v>
      </c>
      <c r="E3899" s="11">
        <f>IF(A3899=A3898,'Cargos x vlr'!$G$5,'Cargos x vlr'!$F$5)</f>
        <v>200</v>
      </c>
      <c r="F3899" s="11" t="str">
        <f t="shared" si="121"/>
        <v>Interior</v>
      </c>
    </row>
    <row r="3900" spans="1:6" x14ac:dyDescent="0.25">
      <c r="A3900" s="2" t="s">
        <v>10985</v>
      </c>
      <c r="B3900" t="s">
        <v>6844</v>
      </c>
      <c r="C3900" t="str">
        <f t="shared" si="120"/>
        <v>ROTeixeirópolis</v>
      </c>
      <c r="D3900" s="11">
        <f>IF(A3900=A3899,'Cargos x vlr'!$G$4,'Cargos x vlr'!$F$4)</f>
        <v>200</v>
      </c>
      <c r="E3900" s="11">
        <f>IF(A3900=A3899,'Cargos x vlr'!$G$5,'Cargos x vlr'!$F$5)</f>
        <v>200</v>
      </c>
      <c r="F3900" s="11" t="str">
        <f t="shared" si="121"/>
        <v>Interior</v>
      </c>
    </row>
    <row r="3901" spans="1:6" x14ac:dyDescent="0.25">
      <c r="A3901" s="2" t="s">
        <v>10985</v>
      </c>
      <c r="B3901" t="s">
        <v>6864</v>
      </c>
      <c r="C3901" t="str">
        <f t="shared" si="120"/>
        <v>ROTheobroma</v>
      </c>
      <c r="D3901" s="11">
        <f>IF(A3901=A3900,'Cargos x vlr'!$G$4,'Cargos x vlr'!$F$4)</f>
        <v>200</v>
      </c>
      <c r="E3901" s="11">
        <f>IF(A3901=A3900,'Cargos x vlr'!$G$5,'Cargos x vlr'!$F$5)</f>
        <v>200</v>
      </c>
      <c r="F3901" s="11" t="str">
        <f t="shared" si="121"/>
        <v>Interior</v>
      </c>
    </row>
    <row r="3902" spans="1:6" x14ac:dyDescent="0.25">
      <c r="A3902" s="2" t="s">
        <v>10985</v>
      </c>
      <c r="B3902" t="s">
        <v>6885</v>
      </c>
      <c r="C3902" t="str">
        <f t="shared" si="120"/>
        <v>ROUrupá</v>
      </c>
      <c r="D3902" s="11">
        <f>IF(A3902=A3901,'Cargos x vlr'!$G$4,'Cargos x vlr'!$F$4)</f>
        <v>200</v>
      </c>
      <c r="E3902" s="11">
        <f>IF(A3902=A3901,'Cargos x vlr'!$G$5,'Cargos x vlr'!$F$5)</f>
        <v>200</v>
      </c>
      <c r="F3902" s="11" t="str">
        <f t="shared" si="121"/>
        <v>Interior</v>
      </c>
    </row>
    <row r="3903" spans="1:6" x14ac:dyDescent="0.25">
      <c r="A3903" s="2" t="s">
        <v>10985</v>
      </c>
      <c r="B3903" t="s">
        <v>6904</v>
      </c>
      <c r="C3903" t="str">
        <f t="shared" si="120"/>
        <v>ROVale do Anari</v>
      </c>
      <c r="D3903" s="11">
        <f>IF(A3903=A3902,'Cargos x vlr'!$G$4,'Cargos x vlr'!$F$4)</f>
        <v>200</v>
      </c>
      <c r="E3903" s="11">
        <f>IF(A3903=A3902,'Cargos x vlr'!$G$5,'Cargos x vlr'!$F$5)</f>
        <v>200</v>
      </c>
      <c r="F3903" s="11" t="str">
        <f t="shared" si="121"/>
        <v>Interior</v>
      </c>
    </row>
    <row r="3904" spans="1:6" x14ac:dyDescent="0.25">
      <c r="A3904" s="2" t="s">
        <v>10985</v>
      </c>
      <c r="B3904" t="s">
        <v>6925</v>
      </c>
      <c r="C3904" t="str">
        <f t="shared" si="120"/>
        <v>ROVale do Paraíso</v>
      </c>
      <c r="D3904" s="11">
        <f>IF(A3904=A3903,'Cargos x vlr'!$G$4,'Cargos x vlr'!$F$4)</f>
        <v>200</v>
      </c>
      <c r="E3904" s="11">
        <f>IF(A3904=A3903,'Cargos x vlr'!$G$5,'Cargos x vlr'!$F$5)</f>
        <v>200</v>
      </c>
      <c r="F3904" s="11" t="str">
        <f t="shared" si="121"/>
        <v>Interior</v>
      </c>
    </row>
    <row r="3905" spans="1:6" x14ac:dyDescent="0.25">
      <c r="A3905" s="2" t="s">
        <v>10985</v>
      </c>
      <c r="B3905" t="s">
        <v>6944</v>
      </c>
      <c r="C3905" t="str">
        <f t="shared" si="120"/>
        <v>ROVilhena</v>
      </c>
      <c r="D3905" s="11">
        <f>IF(A3905=A3904,'Cargos x vlr'!$G$4,'Cargos x vlr'!$F$4)</f>
        <v>200</v>
      </c>
      <c r="E3905" s="11">
        <f>IF(A3905=A3904,'Cargos x vlr'!$G$5,'Cargos x vlr'!$F$5)</f>
        <v>200</v>
      </c>
      <c r="F3905" s="11" t="str">
        <f t="shared" si="121"/>
        <v>Interior</v>
      </c>
    </row>
    <row r="3906" spans="1:6" x14ac:dyDescent="0.25">
      <c r="A3906" s="2" t="s">
        <v>10986</v>
      </c>
      <c r="B3906" t="s">
        <v>5935</v>
      </c>
      <c r="C3906" t="str">
        <f t="shared" si="120"/>
        <v>RRBoa Vista</v>
      </c>
      <c r="D3906" s="11">
        <f>IF(A3906=A3905,'Cargos x vlr'!$G$4,'Cargos x vlr'!$F$4)</f>
        <v>200</v>
      </c>
      <c r="E3906" s="11">
        <f>IF(A3906=A3905,'Cargos x vlr'!$G$5,'Cargos x vlr'!$F$5)</f>
        <v>200</v>
      </c>
      <c r="F3906" s="11" t="str">
        <f t="shared" si="121"/>
        <v>Capital</v>
      </c>
    </row>
    <row r="3907" spans="1:6" x14ac:dyDescent="0.25">
      <c r="A3907" s="2" t="s">
        <v>10986</v>
      </c>
      <c r="B3907" t="s">
        <v>5890</v>
      </c>
      <c r="C3907" t="str">
        <f t="shared" ref="C3907:C3970" si="122">CONCATENATE(A3907,B3907)</f>
        <v>RRAlto Alegre</v>
      </c>
      <c r="D3907" s="11">
        <f>IF(A3907=A3906,'Cargos x vlr'!$G$4,'Cargos x vlr'!$F$4)</f>
        <v>200</v>
      </c>
      <c r="E3907" s="11">
        <f>IF(A3907=A3906,'Cargos x vlr'!$G$5,'Cargos x vlr'!$F$5)</f>
        <v>200</v>
      </c>
      <c r="F3907" s="11" t="str">
        <f t="shared" ref="F3907:F3970" si="123">IF(A3906=A3907,"Interior","Capital")</f>
        <v>Interior</v>
      </c>
    </row>
    <row r="3908" spans="1:6" x14ac:dyDescent="0.25">
      <c r="A3908" s="2" t="s">
        <v>10986</v>
      </c>
      <c r="B3908" t="s">
        <v>5913</v>
      </c>
      <c r="C3908" t="str">
        <f t="shared" si="122"/>
        <v>RRAmajari</v>
      </c>
      <c r="D3908" s="11">
        <f>IF(A3908=A3907,'Cargos x vlr'!$G$4,'Cargos x vlr'!$F$4)</f>
        <v>200</v>
      </c>
      <c r="E3908" s="11">
        <f>IF(A3908=A3907,'Cargos x vlr'!$G$5,'Cargos x vlr'!$F$5)</f>
        <v>200</v>
      </c>
      <c r="F3908" s="11" t="str">
        <f t="shared" si="123"/>
        <v>Interior</v>
      </c>
    </row>
    <row r="3909" spans="1:6" x14ac:dyDescent="0.25">
      <c r="A3909" s="2" t="s">
        <v>10986</v>
      </c>
      <c r="B3909" t="s">
        <v>5958</v>
      </c>
      <c r="C3909" t="str">
        <f t="shared" si="122"/>
        <v>RRBonfim</v>
      </c>
      <c r="D3909" s="11">
        <f>IF(A3909=A3908,'Cargos x vlr'!$G$4,'Cargos x vlr'!$F$4)</f>
        <v>200</v>
      </c>
      <c r="E3909" s="11">
        <f>IF(A3909=A3908,'Cargos x vlr'!$G$5,'Cargos x vlr'!$F$5)</f>
        <v>200</v>
      </c>
      <c r="F3909" s="11" t="str">
        <f t="shared" si="123"/>
        <v>Interior</v>
      </c>
    </row>
    <row r="3910" spans="1:6" x14ac:dyDescent="0.25">
      <c r="A3910" s="2" t="s">
        <v>10986</v>
      </c>
      <c r="B3910" t="s">
        <v>5981</v>
      </c>
      <c r="C3910" t="str">
        <f t="shared" si="122"/>
        <v>RRCantá</v>
      </c>
      <c r="D3910" s="11">
        <f>IF(A3910=A3909,'Cargos x vlr'!$G$4,'Cargos x vlr'!$F$4)</f>
        <v>200</v>
      </c>
      <c r="E3910" s="11">
        <f>IF(A3910=A3909,'Cargos x vlr'!$G$5,'Cargos x vlr'!$F$5)</f>
        <v>200</v>
      </c>
      <c r="F3910" s="11" t="str">
        <f t="shared" si="123"/>
        <v>Interior</v>
      </c>
    </row>
    <row r="3911" spans="1:6" x14ac:dyDescent="0.25">
      <c r="A3911" s="2" t="s">
        <v>10986</v>
      </c>
      <c r="B3911" t="s">
        <v>6002</v>
      </c>
      <c r="C3911" t="str">
        <f t="shared" si="122"/>
        <v>RRCaracaraí</v>
      </c>
      <c r="D3911" s="11">
        <f>IF(A3911=A3910,'Cargos x vlr'!$G$4,'Cargos x vlr'!$F$4)</f>
        <v>200</v>
      </c>
      <c r="E3911" s="11">
        <f>IF(A3911=A3910,'Cargos x vlr'!$G$5,'Cargos x vlr'!$F$5)</f>
        <v>200</v>
      </c>
      <c r="F3911" s="11" t="str">
        <f t="shared" si="123"/>
        <v>Interior</v>
      </c>
    </row>
    <row r="3912" spans="1:6" x14ac:dyDescent="0.25">
      <c r="A3912" s="2" t="s">
        <v>10986</v>
      </c>
      <c r="B3912" t="s">
        <v>6024</v>
      </c>
      <c r="C3912" t="str">
        <f t="shared" si="122"/>
        <v>RRCaroebe</v>
      </c>
      <c r="D3912" s="11">
        <f>IF(A3912=A3911,'Cargos x vlr'!$G$4,'Cargos x vlr'!$F$4)</f>
        <v>200</v>
      </c>
      <c r="E3912" s="11">
        <f>IF(A3912=A3911,'Cargos x vlr'!$G$5,'Cargos x vlr'!$F$5)</f>
        <v>200</v>
      </c>
      <c r="F3912" s="11" t="str">
        <f t="shared" si="123"/>
        <v>Interior</v>
      </c>
    </row>
    <row r="3913" spans="1:6" x14ac:dyDescent="0.25">
      <c r="A3913" s="2" t="s">
        <v>10986</v>
      </c>
      <c r="B3913" t="s">
        <v>6047</v>
      </c>
      <c r="C3913" t="str">
        <f t="shared" si="122"/>
        <v>RRIracema</v>
      </c>
      <c r="D3913" s="11">
        <f>IF(A3913=A3912,'Cargos x vlr'!$G$4,'Cargos x vlr'!$F$4)</f>
        <v>200</v>
      </c>
      <c r="E3913" s="11">
        <f>IF(A3913=A3912,'Cargos x vlr'!$G$5,'Cargos x vlr'!$F$5)</f>
        <v>200</v>
      </c>
      <c r="F3913" s="11" t="str">
        <f t="shared" si="123"/>
        <v>Interior</v>
      </c>
    </row>
    <row r="3914" spans="1:6" x14ac:dyDescent="0.25">
      <c r="A3914" s="2" t="s">
        <v>10986</v>
      </c>
      <c r="B3914" t="s">
        <v>6070</v>
      </c>
      <c r="C3914" t="str">
        <f t="shared" si="122"/>
        <v>RRMucajaí</v>
      </c>
      <c r="D3914" s="11">
        <f>IF(A3914=A3913,'Cargos x vlr'!$G$4,'Cargos x vlr'!$F$4)</f>
        <v>200</v>
      </c>
      <c r="E3914" s="11">
        <f>IF(A3914=A3913,'Cargos x vlr'!$G$5,'Cargos x vlr'!$F$5)</f>
        <v>200</v>
      </c>
      <c r="F3914" s="11" t="str">
        <f t="shared" si="123"/>
        <v>Interior</v>
      </c>
    </row>
    <row r="3915" spans="1:6" x14ac:dyDescent="0.25">
      <c r="A3915" s="2" t="s">
        <v>10986</v>
      </c>
      <c r="B3915" t="s">
        <v>6093</v>
      </c>
      <c r="C3915" t="str">
        <f t="shared" si="122"/>
        <v>RRNormandia</v>
      </c>
      <c r="D3915" s="11">
        <f>IF(A3915=A3914,'Cargos x vlr'!$G$4,'Cargos x vlr'!$F$4)</f>
        <v>200</v>
      </c>
      <c r="E3915" s="11">
        <f>IF(A3915=A3914,'Cargos x vlr'!$G$5,'Cargos x vlr'!$F$5)</f>
        <v>200</v>
      </c>
      <c r="F3915" s="11" t="str">
        <f t="shared" si="123"/>
        <v>Interior</v>
      </c>
    </row>
    <row r="3916" spans="1:6" x14ac:dyDescent="0.25">
      <c r="A3916" s="2" t="s">
        <v>10986</v>
      </c>
      <c r="B3916" t="s">
        <v>6114</v>
      </c>
      <c r="C3916" t="str">
        <f t="shared" si="122"/>
        <v>RRPacaraima</v>
      </c>
      <c r="D3916" s="11">
        <f>IF(A3916=A3915,'Cargos x vlr'!$G$4,'Cargos x vlr'!$F$4)</f>
        <v>200</v>
      </c>
      <c r="E3916" s="11">
        <f>IF(A3916=A3915,'Cargos x vlr'!$G$5,'Cargos x vlr'!$F$5)</f>
        <v>200</v>
      </c>
      <c r="F3916" s="11" t="str">
        <f t="shared" si="123"/>
        <v>Interior</v>
      </c>
    </row>
    <row r="3917" spans="1:6" x14ac:dyDescent="0.25">
      <c r="A3917" s="2" t="s">
        <v>10986</v>
      </c>
      <c r="B3917" t="s">
        <v>6136</v>
      </c>
      <c r="C3917" t="str">
        <f t="shared" si="122"/>
        <v>RRRorainópolis</v>
      </c>
      <c r="D3917" s="11">
        <f>IF(A3917=A3916,'Cargos x vlr'!$G$4,'Cargos x vlr'!$F$4)</f>
        <v>200</v>
      </c>
      <c r="E3917" s="11">
        <f>IF(A3917=A3916,'Cargos x vlr'!$G$5,'Cargos x vlr'!$F$5)</f>
        <v>200</v>
      </c>
      <c r="F3917" s="11" t="str">
        <f t="shared" si="123"/>
        <v>Interior</v>
      </c>
    </row>
    <row r="3918" spans="1:6" x14ac:dyDescent="0.25">
      <c r="A3918" s="2" t="s">
        <v>10986</v>
      </c>
      <c r="B3918" t="s">
        <v>6157</v>
      </c>
      <c r="C3918" t="str">
        <f t="shared" si="122"/>
        <v>RRSão João da Baliza</v>
      </c>
      <c r="D3918" s="11">
        <f>IF(A3918=A3917,'Cargos x vlr'!$G$4,'Cargos x vlr'!$F$4)</f>
        <v>200</v>
      </c>
      <c r="E3918" s="11">
        <f>IF(A3918=A3917,'Cargos x vlr'!$G$5,'Cargos x vlr'!$F$5)</f>
        <v>200</v>
      </c>
      <c r="F3918" s="11" t="str">
        <f t="shared" si="123"/>
        <v>Interior</v>
      </c>
    </row>
    <row r="3919" spans="1:6" x14ac:dyDescent="0.25">
      <c r="A3919" s="2" t="s">
        <v>10986</v>
      </c>
      <c r="B3919" t="s">
        <v>6179</v>
      </c>
      <c r="C3919" t="str">
        <f t="shared" si="122"/>
        <v>RRSão Luís</v>
      </c>
      <c r="D3919" s="11">
        <f>IF(A3919=A3918,'Cargos x vlr'!$G$4,'Cargos x vlr'!$F$4)</f>
        <v>200</v>
      </c>
      <c r="E3919" s="11">
        <f>IF(A3919=A3918,'Cargos x vlr'!$G$5,'Cargos x vlr'!$F$5)</f>
        <v>200</v>
      </c>
      <c r="F3919" s="11" t="str">
        <f t="shared" si="123"/>
        <v>Interior</v>
      </c>
    </row>
    <row r="3920" spans="1:6" x14ac:dyDescent="0.25">
      <c r="A3920" s="2" t="s">
        <v>10986</v>
      </c>
      <c r="B3920" t="s">
        <v>6201</v>
      </c>
      <c r="C3920" t="str">
        <f t="shared" si="122"/>
        <v>RRUiramutã</v>
      </c>
      <c r="D3920" s="11">
        <f>IF(A3920=A3919,'Cargos x vlr'!$G$4,'Cargos x vlr'!$F$4)</f>
        <v>200</v>
      </c>
      <c r="E3920" s="11">
        <f>IF(A3920=A3919,'Cargos x vlr'!$G$5,'Cargos x vlr'!$F$5)</f>
        <v>200</v>
      </c>
      <c r="F3920" s="11" t="str">
        <f t="shared" si="123"/>
        <v>Interior</v>
      </c>
    </row>
    <row r="3921" spans="1:6" x14ac:dyDescent="0.25">
      <c r="A3921" s="2" t="s">
        <v>10987</v>
      </c>
      <c r="B3921" t="s">
        <v>9859</v>
      </c>
      <c r="C3921" t="str">
        <f t="shared" si="122"/>
        <v>RSPorto Alegre</v>
      </c>
      <c r="D3921" s="11">
        <f>IF(A3921=A3920,'Cargos x vlr'!$G$4,'Cargos x vlr'!$F$4)</f>
        <v>200</v>
      </c>
      <c r="E3921" s="11">
        <f>IF(A3921=A3920,'Cargos x vlr'!$G$5,'Cargos x vlr'!$F$5)</f>
        <v>200</v>
      </c>
      <c r="F3921" s="11" t="str">
        <f t="shared" si="123"/>
        <v>Capital</v>
      </c>
    </row>
    <row r="3922" spans="1:6" x14ac:dyDescent="0.25">
      <c r="A3922" s="2" t="s">
        <v>10987</v>
      </c>
      <c r="B3922" t="s">
        <v>5891</v>
      </c>
      <c r="C3922" t="str">
        <f t="shared" si="122"/>
        <v>RSAceguá</v>
      </c>
      <c r="D3922" s="11">
        <f>IF(A3922=A3921,'Cargos x vlr'!$G$4,'Cargos x vlr'!$F$4)</f>
        <v>200</v>
      </c>
      <c r="E3922" s="11">
        <f>IF(A3922=A3921,'Cargos x vlr'!$G$5,'Cargos x vlr'!$F$5)</f>
        <v>200</v>
      </c>
      <c r="F3922" s="11" t="str">
        <f t="shared" si="123"/>
        <v>Interior</v>
      </c>
    </row>
    <row r="3923" spans="1:6" x14ac:dyDescent="0.25">
      <c r="A3923" s="2" t="s">
        <v>10987</v>
      </c>
      <c r="B3923" t="s">
        <v>5914</v>
      </c>
      <c r="C3923" t="str">
        <f t="shared" si="122"/>
        <v>RSÁgua Santa</v>
      </c>
      <c r="D3923" s="11">
        <f>IF(A3923=A3922,'Cargos x vlr'!$G$4,'Cargos x vlr'!$F$4)</f>
        <v>200</v>
      </c>
      <c r="E3923" s="11">
        <f>IF(A3923=A3922,'Cargos x vlr'!$G$5,'Cargos x vlr'!$F$5)</f>
        <v>200</v>
      </c>
      <c r="F3923" s="11" t="str">
        <f t="shared" si="123"/>
        <v>Interior</v>
      </c>
    </row>
    <row r="3924" spans="1:6" x14ac:dyDescent="0.25">
      <c r="A3924" s="2" t="s">
        <v>10987</v>
      </c>
      <c r="B3924" t="s">
        <v>5936</v>
      </c>
      <c r="C3924" t="str">
        <f t="shared" si="122"/>
        <v>RSAgudo</v>
      </c>
      <c r="D3924" s="11">
        <f>IF(A3924=A3923,'Cargos x vlr'!$G$4,'Cargos x vlr'!$F$4)</f>
        <v>200</v>
      </c>
      <c r="E3924" s="11">
        <f>IF(A3924=A3923,'Cargos x vlr'!$G$5,'Cargos x vlr'!$F$5)</f>
        <v>200</v>
      </c>
      <c r="F3924" s="11" t="str">
        <f t="shared" si="123"/>
        <v>Interior</v>
      </c>
    </row>
    <row r="3925" spans="1:6" x14ac:dyDescent="0.25">
      <c r="A3925" s="2" t="s">
        <v>10987</v>
      </c>
      <c r="B3925" t="s">
        <v>5959</v>
      </c>
      <c r="C3925" t="str">
        <f t="shared" si="122"/>
        <v>RSAjuricaba</v>
      </c>
      <c r="D3925" s="11">
        <f>IF(A3925=A3924,'Cargos x vlr'!$G$4,'Cargos x vlr'!$F$4)</f>
        <v>200</v>
      </c>
      <c r="E3925" s="11">
        <f>IF(A3925=A3924,'Cargos x vlr'!$G$5,'Cargos x vlr'!$F$5)</f>
        <v>200</v>
      </c>
      <c r="F3925" s="11" t="str">
        <f t="shared" si="123"/>
        <v>Interior</v>
      </c>
    </row>
    <row r="3926" spans="1:6" x14ac:dyDescent="0.25">
      <c r="A3926" s="2" t="s">
        <v>10987</v>
      </c>
      <c r="B3926" t="s">
        <v>5982</v>
      </c>
      <c r="C3926" t="str">
        <f t="shared" si="122"/>
        <v>RSAlecrim</v>
      </c>
      <c r="D3926" s="11">
        <f>IF(A3926=A3925,'Cargos x vlr'!$G$4,'Cargos x vlr'!$F$4)</f>
        <v>200</v>
      </c>
      <c r="E3926" s="11">
        <f>IF(A3926=A3925,'Cargos x vlr'!$G$5,'Cargos x vlr'!$F$5)</f>
        <v>200</v>
      </c>
      <c r="F3926" s="11" t="str">
        <f t="shared" si="123"/>
        <v>Interior</v>
      </c>
    </row>
    <row r="3927" spans="1:6" x14ac:dyDescent="0.25">
      <c r="A3927" s="2" t="s">
        <v>10987</v>
      </c>
      <c r="B3927" t="s">
        <v>6003</v>
      </c>
      <c r="C3927" t="str">
        <f t="shared" si="122"/>
        <v>RSAlegrete</v>
      </c>
      <c r="D3927" s="11">
        <f>IF(A3927=A3926,'Cargos x vlr'!$G$4,'Cargos x vlr'!$F$4)</f>
        <v>200</v>
      </c>
      <c r="E3927" s="11">
        <f>IF(A3927=A3926,'Cargos x vlr'!$G$5,'Cargos x vlr'!$F$5)</f>
        <v>200</v>
      </c>
      <c r="F3927" s="11" t="str">
        <f t="shared" si="123"/>
        <v>Interior</v>
      </c>
    </row>
    <row r="3928" spans="1:6" x14ac:dyDescent="0.25">
      <c r="A3928" s="2" t="s">
        <v>10987</v>
      </c>
      <c r="B3928" t="s">
        <v>6025</v>
      </c>
      <c r="C3928" t="str">
        <f t="shared" si="122"/>
        <v>RSAlegria</v>
      </c>
      <c r="D3928" s="11">
        <f>IF(A3928=A3927,'Cargos x vlr'!$G$4,'Cargos x vlr'!$F$4)</f>
        <v>200</v>
      </c>
      <c r="E3928" s="11">
        <f>IF(A3928=A3927,'Cargos x vlr'!$G$5,'Cargos x vlr'!$F$5)</f>
        <v>200</v>
      </c>
      <c r="F3928" s="11" t="str">
        <f t="shared" si="123"/>
        <v>Interior</v>
      </c>
    </row>
    <row r="3929" spans="1:6" x14ac:dyDescent="0.25">
      <c r="A3929" s="2" t="s">
        <v>10987</v>
      </c>
      <c r="B3929" t="s">
        <v>6048</v>
      </c>
      <c r="C3929" t="str">
        <f t="shared" si="122"/>
        <v>RSAlmirante Tamandaré do Sul</v>
      </c>
      <c r="D3929" s="11">
        <f>IF(A3929=A3928,'Cargos x vlr'!$G$4,'Cargos x vlr'!$F$4)</f>
        <v>200</v>
      </c>
      <c r="E3929" s="11">
        <f>IF(A3929=A3928,'Cargos x vlr'!$G$5,'Cargos x vlr'!$F$5)</f>
        <v>200</v>
      </c>
      <c r="F3929" s="11" t="str">
        <f t="shared" si="123"/>
        <v>Interior</v>
      </c>
    </row>
    <row r="3930" spans="1:6" x14ac:dyDescent="0.25">
      <c r="A3930" s="2" t="s">
        <v>10987</v>
      </c>
      <c r="B3930" t="s">
        <v>6071</v>
      </c>
      <c r="C3930" t="str">
        <f t="shared" si="122"/>
        <v>RSAlpestre</v>
      </c>
      <c r="D3930" s="11">
        <f>IF(A3930=A3929,'Cargos x vlr'!$G$4,'Cargos x vlr'!$F$4)</f>
        <v>200</v>
      </c>
      <c r="E3930" s="11">
        <f>IF(A3930=A3929,'Cargos x vlr'!$G$5,'Cargos x vlr'!$F$5)</f>
        <v>200</v>
      </c>
      <c r="F3930" s="11" t="str">
        <f t="shared" si="123"/>
        <v>Interior</v>
      </c>
    </row>
    <row r="3931" spans="1:6" x14ac:dyDescent="0.25">
      <c r="A3931" s="2" t="s">
        <v>10987</v>
      </c>
      <c r="B3931" t="s">
        <v>5890</v>
      </c>
      <c r="C3931" t="str">
        <f t="shared" si="122"/>
        <v>RSAlto Alegre</v>
      </c>
      <c r="D3931" s="11">
        <f>IF(A3931=A3930,'Cargos x vlr'!$G$4,'Cargos x vlr'!$F$4)</f>
        <v>200</v>
      </c>
      <c r="E3931" s="11">
        <f>IF(A3931=A3930,'Cargos x vlr'!$G$5,'Cargos x vlr'!$F$5)</f>
        <v>200</v>
      </c>
      <c r="F3931" s="11" t="str">
        <f t="shared" si="123"/>
        <v>Interior</v>
      </c>
    </row>
    <row r="3932" spans="1:6" x14ac:dyDescent="0.25">
      <c r="A3932" s="2" t="s">
        <v>10987</v>
      </c>
      <c r="B3932" t="s">
        <v>6115</v>
      </c>
      <c r="C3932" t="str">
        <f t="shared" si="122"/>
        <v>RSAlto Feliz</v>
      </c>
      <c r="D3932" s="11">
        <f>IF(A3932=A3931,'Cargos x vlr'!$G$4,'Cargos x vlr'!$F$4)</f>
        <v>200</v>
      </c>
      <c r="E3932" s="11">
        <f>IF(A3932=A3931,'Cargos x vlr'!$G$5,'Cargos x vlr'!$F$5)</f>
        <v>200</v>
      </c>
      <c r="F3932" s="11" t="str">
        <f t="shared" si="123"/>
        <v>Interior</v>
      </c>
    </row>
    <row r="3933" spans="1:6" x14ac:dyDescent="0.25">
      <c r="A3933" s="2" t="s">
        <v>10987</v>
      </c>
      <c r="B3933" t="s">
        <v>5986</v>
      </c>
      <c r="C3933" t="str">
        <f t="shared" si="122"/>
        <v>RSAlvorada</v>
      </c>
      <c r="D3933" s="11">
        <f>IF(A3933=A3932,'Cargos x vlr'!$G$4,'Cargos x vlr'!$F$4)</f>
        <v>200</v>
      </c>
      <c r="E3933" s="11">
        <f>IF(A3933=A3932,'Cargos x vlr'!$G$5,'Cargos x vlr'!$F$5)</f>
        <v>200</v>
      </c>
      <c r="F3933" s="11" t="str">
        <f t="shared" si="123"/>
        <v>Interior</v>
      </c>
    </row>
    <row r="3934" spans="1:6" x14ac:dyDescent="0.25">
      <c r="A3934" s="2" t="s">
        <v>10987</v>
      </c>
      <c r="B3934" t="s">
        <v>6158</v>
      </c>
      <c r="C3934" t="str">
        <f t="shared" si="122"/>
        <v>RSAmaral Ferrador</v>
      </c>
      <c r="D3934" s="11">
        <f>IF(A3934=A3933,'Cargos x vlr'!$G$4,'Cargos x vlr'!$F$4)</f>
        <v>200</v>
      </c>
      <c r="E3934" s="11">
        <f>IF(A3934=A3933,'Cargos x vlr'!$G$5,'Cargos x vlr'!$F$5)</f>
        <v>200</v>
      </c>
      <c r="F3934" s="11" t="str">
        <f t="shared" si="123"/>
        <v>Interior</v>
      </c>
    </row>
    <row r="3935" spans="1:6" x14ac:dyDescent="0.25">
      <c r="A3935" s="2" t="s">
        <v>10987</v>
      </c>
      <c r="B3935" t="s">
        <v>6180</v>
      </c>
      <c r="C3935" t="str">
        <f t="shared" si="122"/>
        <v>RSAmetista do Sul</v>
      </c>
      <c r="D3935" s="11">
        <f>IF(A3935=A3934,'Cargos x vlr'!$G$4,'Cargos x vlr'!$F$4)</f>
        <v>200</v>
      </c>
      <c r="E3935" s="11">
        <f>IF(A3935=A3934,'Cargos x vlr'!$G$5,'Cargos x vlr'!$F$5)</f>
        <v>200</v>
      </c>
      <c r="F3935" s="11" t="str">
        <f t="shared" si="123"/>
        <v>Interior</v>
      </c>
    </row>
    <row r="3936" spans="1:6" x14ac:dyDescent="0.25">
      <c r="A3936" s="2" t="s">
        <v>10987</v>
      </c>
      <c r="B3936" t="s">
        <v>6202</v>
      </c>
      <c r="C3936" t="str">
        <f t="shared" si="122"/>
        <v>RSAndré da Rocha</v>
      </c>
      <c r="D3936" s="11">
        <f>IF(A3936=A3935,'Cargos x vlr'!$G$4,'Cargos x vlr'!$F$4)</f>
        <v>200</v>
      </c>
      <c r="E3936" s="11">
        <f>IF(A3936=A3935,'Cargos x vlr'!$G$5,'Cargos x vlr'!$F$5)</f>
        <v>200</v>
      </c>
      <c r="F3936" s="11" t="str">
        <f t="shared" si="123"/>
        <v>Interior</v>
      </c>
    </row>
    <row r="3937" spans="1:6" x14ac:dyDescent="0.25">
      <c r="A3937" s="2" t="s">
        <v>10987</v>
      </c>
      <c r="B3937" t="s">
        <v>6224</v>
      </c>
      <c r="C3937" t="str">
        <f t="shared" si="122"/>
        <v>RSAnta Gorda</v>
      </c>
      <c r="D3937" s="11">
        <f>IF(A3937=A3936,'Cargos x vlr'!$G$4,'Cargos x vlr'!$F$4)</f>
        <v>200</v>
      </c>
      <c r="E3937" s="11">
        <f>IF(A3937=A3936,'Cargos x vlr'!$G$5,'Cargos x vlr'!$F$5)</f>
        <v>200</v>
      </c>
      <c r="F3937" s="11" t="str">
        <f t="shared" si="123"/>
        <v>Interior</v>
      </c>
    </row>
    <row r="3938" spans="1:6" x14ac:dyDescent="0.25">
      <c r="A3938" s="2" t="s">
        <v>10987</v>
      </c>
      <c r="B3938" t="s">
        <v>6245</v>
      </c>
      <c r="C3938" t="str">
        <f t="shared" si="122"/>
        <v>RSAntônio Prado</v>
      </c>
      <c r="D3938" s="11">
        <f>IF(A3938=A3937,'Cargos x vlr'!$G$4,'Cargos x vlr'!$F$4)</f>
        <v>200</v>
      </c>
      <c r="E3938" s="11">
        <f>IF(A3938=A3937,'Cargos x vlr'!$G$5,'Cargos x vlr'!$F$5)</f>
        <v>200</v>
      </c>
      <c r="F3938" s="11" t="str">
        <f t="shared" si="123"/>
        <v>Interior</v>
      </c>
    </row>
    <row r="3939" spans="1:6" x14ac:dyDescent="0.25">
      <c r="A3939" s="2" t="s">
        <v>10987</v>
      </c>
      <c r="B3939" t="s">
        <v>6266</v>
      </c>
      <c r="C3939" t="str">
        <f t="shared" si="122"/>
        <v>RSArambaré</v>
      </c>
      <c r="D3939" s="11">
        <f>IF(A3939=A3938,'Cargos x vlr'!$G$4,'Cargos x vlr'!$F$4)</f>
        <v>200</v>
      </c>
      <c r="E3939" s="11">
        <f>IF(A3939=A3938,'Cargos x vlr'!$G$5,'Cargos x vlr'!$F$5)</f>
        <v>200</v>
      </c>
      <c r="F3939" s="11" t="str">
        <f t="shared" si="123"/>
        <v>Interior</v>
      </c>
    </row>
    <row r="3940" spans="1:6" x14ac:dyDescent="0.25">
      <c r="A3940" s="2" t="s">
        <v>10987</v>
      </c>
      <c r="B3940" t="s">
        <v>6286</v>
      </c>
      <c r="C3940" t="str">
        <f t="shared" si="122"/>
        <v>RSAraricá</v>
      </c>
      <c r="D3940" s="11">
        <f>IF(A3940=A3939,'Cargos x vlr'!$G$4,'Cargos x vlr'!$F$4)</f>
        <v>200</v>
      </c>
      <c r="E3940" s="11">
        <f>IF(A3940=A3939,'Cargos x vlr'!$G$5,'Cargos x vlr'!$F$5)</f>
        <v>200</v>
      </c>
      <c r="F3940" s="11" t="str">
        <f t="shared" si="123"/>
        <v>Interior</v>
      </c>
    </row>
    <row r="3941" spans="1:6" x14ac:dyDescent="0.25">
      <c r="A3941" s="2" t="s">
        <v>10987</v>
      </c>
      <c r="B3941" t="s">
        <v>6306</v>
      </c>
      <c r="C3941" t="str">
        <f t="shared" si="122"/>
        <v>RSAratiba</v>
      </c>
      <c r="D3941" s="11">
        <f>IF(A3941=A3940,'Cargos x vlr'!$G$4,'Cargos x vlr'!$F$4)</f>
        <v>200</v>
      </c>
      <c r="E3941" s="11">
        <f>IF(A3941=A3940,'Cargos x vlr'!$G$5,'Cargos x vlr'!$F$5)</f>
        <v>200</v>
      </c>
      <c r="F3941" s="11" t="str">
        <f t="shared" si="123"/>
        <v>Interior</v>
      </c>
    </row>
    <row r="3942" spans="1:6" x14ac:dyDescent="0.25">
      <c r="A3942" s="2" t="s">
        <v>10987</v>
      </c>
      <c r="B3942" t="s">
        <v>6326</v>
      </c>
      <c r="C3942" t="str">
        <f t="shared" si="122"/>
        <v>RSArroio do Meio</v>
      </c>
      <c r="D3942" s="11">
        <f>IF(A3942=A3941,'Cargos x vlr'!$G$4,'Cargos x vlr'!$F$4)</f>
        <v>200</v>
      </c>
      <c r="E3942" s="11">
        <f>IF(A3942=A3941,'Cargos x vlr'!$G$5,'Cargos x vlr'!$F$5)</f>
        <v>200</v>
      </c>
      <c r="F3942" s="11" t="str">
        <f t="shared" si="123"/>
        <v>Interior</v>
      </c>
    </row>
    <row r="3943" spans="1:6" x14ac:dyDescent="0.25">
      <c r="A3943" s="2" t="s">
        <v>10987</v>
      </c>
      <c r="B3943" t="s">
        <v>6346</v>
      </c>
      <c r="C3943" t="str">
        <f t="shared" si="122"/>
        <v>RSArroio do Padre</v>
      </c>
      <c r="D3943" s="11">
        <f>IF(A3943=A3942,'Cargos x vlr'!$G$4,'Cargos x vlr'!$F$4)</f>
        <v>200</v>
      </c>
      <c r="E3943" s="11">
        <f>IF(A3943=A3942,'Cargos x vlr'!$G$5,'Cargos x vlr'!$F$5)</f>
        <v>200</v>
      </c>
      <c r="F3943" s="11" t="str">
        <f t="shared" si="123"/>
        <v>Interior</v>
      </c>
    </row>
    <row r="3944" spans="1:6" x14ac:dyDescent="0.25">
      <c r="A3944" s="2" t="s">
        <v>10987</v>
      </c>
      <c r="B3944" t="s">
        <v>6364</v>
      </c>
      <c r="C3944" t="str">
        <f t="shared" si="122"/>
        <v>RSArroio do Sal</v>
      </c>
      <c r="D3944" s="11">
        <f>IF(A3944=A3943,'Cargos x vlr'!$G$4,'Cargos x vlr'!$F$4)</f>
        <v>200</v>
      </c>
      <c r="E3944" s="11">
        <f>IF(A3944=A3943,'Cargos x vlr'!$G$5,'Cargos x vlr'!$F$5)</f>
        <v>200</v>
      </c>
      <c r="F3944" s="11" t="str">
        <f t="shared" si="123"/>
        <v>Interior</v>
      </c>
    </row>
    <row r="3945" spans="1:6" x14ac:dyDescent="0.25">
      <c r="A3945" s="2" t="s">
        <v>10987</v>
      </c>
      <c r="B3945" t="s">
        <v>6382</v>
      </c>
      <c r="C3945" t="str">
        <f t="shared" si="122"/>
        <v>RSArroio do Tigre</v>
      </c>
      <c r="D3945" s="11">
        <f>IF(A3945=A3944,'Cargos x vlr'!$G$4,'Cargos x vlr'!$F$4)</f>
        <v>200</v>
      </c>
      <c r="E3945" s="11">
        <f>IF(A3945=A3944,'Cargos x vlr'!$G$5,'Cargos x vlr'!$F$5)</f>
        <v>200</v>
      </c>
      <c r="F3945" s="11" t="str">
        <f t="shared" si="123"/>
        <v>Interior</v>
      </c>
    </row>
    <row r="3946" spans="1:6" x14ac:dyDescent="0.25">
      <c r="A3946" s="2" t="s">
        <v>10987</v>
      </c>
      <c r="B3946" t="s">
        <v>6402</v>
      </c>
      <c r="C3946" t="str">
        <f t="shared" si="122"/>
        <v>RSArroio dos Ratos</v>
      </c>
      <c r="D3946" s="11">
        <f>IF(A3946=A3945,'Cargos x vlr'!$G$4,'Cargos x vlr'!$F$4)</f>
        <v>200</v>
      </c>
      <c r="E3946" s="11">
        <f>IF(A3946=A3945,'Cargos x vlr'!$G$5,'Cargos x vlr'!$F$5)</f>
        <v>200</v>
      </c>
      <c r="F3946" s="11" t="str">
        <f t="shared" si="123"/>
        <v>Interior</v>
      </c>
    </row>
    <row r="3947" spans="1:6" x14ac:dyDescent="0.25">
      <c r="A3947" s="2" t="s">
        <v>10987</v>
      </c>
      <c r="B3947" t="s">
        <v>6420</v>
      </c>
      <c r="C3947" t="str">
        <f t="shared" si="122"/>
        <v>RSArroio Grande</v>
      </c>
      <c r="D3947" s="11">
        <f>IF(A3947=A3946,'Cargos x vlr'!$G$4,'Cargos x vlr'!$F$4)</f>
        <v>200</v>
      </c>
      <c r="E3947" s="11">
        <f>IF(A3947=A3946,'Cargos x vlr'!$G$5,'Cargos x vlr'!$F$5)</f>
        <v>200</v>
      </c>
      <c r="F3947" s="11" t="str">
        <f t="shared" si="123"/>
        <v>Interior</v>
      </c>
    </row>
    <row r="3948" spans="1:6" x14ac:dyDescent="0.25">
      <c r="A3948" s="2" t="s">
        <v>10987</v>
      </c>
      <c r="B3948" t="s">
        <v>6440</v>
      </c>
      <c r="C3948" t="str">
        <f t="shared" si="122"/>
        <v>RSArvorezinha</v>
      </c>
      <c r="D3948" s="11">
        <f>IF(A3948=A3947,'Cargos x vlr'!$G$4,'Cargos x vlr'!$F$4)</f>
        <v>200</v>
      </c>
      <c r="E3948" s="11">
        <f>IF(A3948=A3947,'Cargos x vlr'!$G$5,'Cargos x vlr'!$F$5)</f>
        <v>200</v>
      </c>
      <c r="F3948" s="11" t="str">
        <f t="shared" si="123"/>
        <v>Interior</v>
      </c>
    </row>
    <row r="3949" spans="1:6" x14ac:dyDescent="0.25">
      <c r="A3949" s="2" t="s">
        <v>10987</v>
      </c>
      <c r="B3949" t="s">
        <v>6460</v>
      </c>
      <c r="C3949" t="str">
        <f t="shared" si="122"/>
        <v>RSAugusto Pestana</v>
      </c>
      <c r="D3949" s="11">
        <f>IF(A3949=A3948,'Cargos x vlr'!$G$4,'Cargos x vlr'!$F$4)</f>
        <v>200</v>
      </c>
      <c r="E3949" s="11">
        <f>IF(A3949=A3948,'Cargos x vlr'!$G$5,'Cargos x vlr'!$F$5)</f>
        <v>200</v>
      </c>
      <c r="F3949" s="11" t="str">
        <f t="shared" si="123"/>
        <v>Interior</v>
      </c>
    </row>
    <row r="3950" spans="1:6" x14ac:dyDescent="0.25">
      <c r="A3950" s="2" t="s">
        <v>10987</v>
      </c>
      <c r="B3950" t="s">
        <v>6480</v>
      </c>
      <c r="C3950" t="str">
        <f t="shared" si="122"/>
        <v>RSÁurea</v>
      </c>
      <c r="D3950" s="11">
        <f>IF(A3950=A3949,'Cargos x vlr'!$G$4,'Cargos x vlr'!$F$4)</f>
        <v>200</v>
      </c>
      <c r="E3950" s="11">
        <f>IF(A3950=A3949,'Cargos x vlr'!$G$5,'Cargos x vlr'!$F$5)</f>
        <v>200</v>
      </c>
      <c r="F3950" s="11" t="str">
        <f t="shared" si="123"/>
        <v>Interior</v>
      </c>
    </row>
    <row r="3951" spans="1:6" x14ac:dyDescent="0.25">
      <c r="A3951" s="2" t="s">
        <v>10987</v>
      </c>
      <c r="B3951" t="s">
        <v>6499</v>
      </c>
      <c r="C3951" t="str">
        <f t="shared" si="122"/>
        <v>RSBagé</v>
      </c>
      <c r="D3951" s="11">
        <f>IF(A3951=A3950,'Cargos x vlr'!$G$4,'Cargos x vlr'!$F$4)</f>
        <v>200</v>
      </c>
      <c r="E3951" s="11">
        <f>IF(A3951=A3950,'Cargos x vlr'!$G$5,'Cargos x vlr'!$F$5)</f>
        <v>200</v>
      </c>
      <c r="F3951" s="11" t="str">
        <f t="shared" si="123"/>
        <v>Interior</v>
      </c>
    </row>
    <row r="3952" spans="1:6" x14ac:dyDescent="0.25">
      <c r="A3952" s="2" t="s">
        <v>10987</v>
      </c>
      <c r="B3952" t="s">
        <v>6518</v>
      </c>
      <c r="C3952" t="str">
        <f t="shared" si="122"/>
        <v>RSBalneário Pinhal</v>
      </c>
      <c r="D3952" s="11">
        <f>IF(A3952=A3951,'Cargos x vlr'!$G$4,'Cargos x vlr'!$F$4)</f>
        <v>200</v>
      </c>
      <c r="E3952" s="11">
        <f>IF(A3952=A3951,'Cargos x vlr'!$G$5,'Cargos x vlr'!$F$5)</f>
        <v>200</v>
      </c>
      <c r="F3952" s="11" t="str">
        <f t="shared" si="123"/>
        <v>Interior</v>
      </c>
    </row>
    <row r="3953" spans="1:6" x14ac:dyDescent="0.25">
      <c r="A3953" s="2" t="s">
        <v>10987</v>
      </c>
      <c r="B3953" t="s">
        <v>6538</v>
      </c>
      <c r="C3953" t="str">
        <f t="shared" si="122"/>
        <v>RSBarão</v>
      </c>
      <c r="D3953" s="11">
        <f>IF(A3953=A3952,'Cargos x vlr'!$G$4,'Cargos x vlr'!$F$4)</f>
        <v>200</v>
      </c>
      <c r="E3953" s="11">
        <f>IF(A3953=A3952,'Cargos x vlr'!$G$5,'Cargos x vlr'!$F$5)</f>
        <v>200</v>
      </c>
      <c r="F3953" s="11" t="str">
        <f t="shared" si="123"/>
        <v>Interior</v>
      </c>
    </row>
    <row r="3954" spans="1:6" x14ac:dyDescent="0.25">
      <c r="A3954" s="2" t="s">
        <v>10987</v>
      </c>
      <c r="B3954" t="s">
        <v>6558</v>
      </c>
      <c r="C3954" t="str">
        <f t="shared" si="122"/>
        <v>RSBarão de Cotegipe</v>
      </c>
      <c r="D3954" s="11">
        <f>IF(A3954=A3953,'Cargos x vlr'!$G$4,'Cargos x vlr'!$F$4)</f>
        <v>200</v>
      </c>
      <c r="E3954" s="11">
        <f>IF(A3954=A3953,'Cargos x vlr'!$G$5,'Cargos x vlr'!$F$5)</f>
        <v>200</v>
      </c>
      <c r="F3954" s="11" t="str">
        <f t="shared" si="123"/>
        <v>Interior</v>
      </c>
    </row>
    <row r="3955" spans="1:6" x14ac:dyDescent="0.25">
      <c r="A3955" s="2" t="s">
        <v>10987</v>
      </c>
      <c r="B3955" t="s">
        <v>6578</v>
      </c>
      <c r="C3955" t="str">
        <f t="shared" si="122"/>
        <v>RSBarão do Triunfo</v>
      </c>
      <c r="D3955" s="11">
        <f>IF(A3955=A3954,'Cargos x vlr'!$G$4,'Cargos x vlr'!$F$4)</f>
        <v>200</v>
      </c>
      <c r="E3955" s="11">
        <f>IF(A3955=A3954,'Cargos x vlr'!$G$5,'Cargos x vlr'!$F$5)</f>
        <v>200</v>
      </c>
      <c r="F3955" s="11" t="str">
        <f t="shared" si="123"/>
        <v>Interior</v>
      </c>
    </row>
    <row r="3956" spans="1:6" x14ac:dyDescent="0.25">
      <c r="A3956" s="2" t="s">
        <v>10987</v>
      </c>
      <c r="B3956" t="s">
        <v>6599</v>
      </c>
      <c r="C3956" t="str">
        <f t="shared" si="122"/>
        <v>RSBarra do Guarita</v>
      </c>
      <c r="D3956" s="11">
        <f>IF(A3956=A3955,'Cargos x vlr'!$G$4,'Cargos x vlr'!$F$4)</f>
        <v>200</v>
      </c>
      <c r="E3956" s="11">
        <f>IF(A3956=A3955,'Cargos x vlr'!$G$5,'Cargos x vlr'!$F$5)</f>
        <v>200</v>
      </c>
      <c r="F3956" s="11" t="str">
        <f t="shared" si="123"/>
        <v>Interior</v>
      </c>
    </row>
    <row r="3957" spans="1:6" x14ac:dyDescent="0.25">
      <c r="A3957" s="2" t="s">
        <v>10987</v>
      </c>
      <c r="B3957" t="s">
        <v>6620</v>
      </c>
      <c r="C3957" t="str">
        <f t="shared" si="122"/>
        <v>RSBarra do Quaraí</v>
      </c>
      <c r="D3957" s="11">
        <f>IF(A3957=A3956,'Cargos x vlr'!$G$4,'Cargos x vlr'!$F$4)</f>
        <v>200</v>
      </c>
      <c r="E3957" s="11">
        <f>IF(A3957=A3956,'Cargos x vlr'!$G$5,'Cargos x vlr'!$F$5)</f>
        <v>200</v>
      </c>
      <c r="F3957" s="11" t="str">
        <f t="shared" si="123"/>
        <v>Interior</v>
      </c>
    </row>
    <row r="3958" spans="1:6" x14ac:dyDescent="0.25">
      <c r="A3958" s="2" t="s">
        <v>10987</v>
      </c>
      <c r="B3958" t="s">
        <v>6640</v>
      </c>
      <c r="C3958" t="str">
        <f t="shared" si="122"/>
        <v>RSBarra do Ribeiro</v>
      </c>
      <c r="D3958" s="11">
        <f>IF(A3958=A3957,'Cargos x vlr'!$G$4,'Cargos x vlr'!$F$4)</f>
        <v>200</v>
      </c>
      <c r="E3958" s="11">
        <f>IF(A3958=A3957,'Cargos x vlr'!$G$5,'Cargos x vlr'!$F$5)</f>
        <v>200</v>
      </c>
      <c r="F3958" s="11" t="str">
        <f t="shared" si="123"/>
        <v>Interior</v>
      </c>
    </row>
    <row r="3959" spans="1:6" x14ac:dyDescent="0.25">
      <c r="A3959" s="2" t="s">
        <v>10987</v>
      </c>
      <c r="B3959" t="s">
        <v>6661</v>
      </c>
      <c r="C3959" t="str">
        <f t="shared" si="122"/>
        <v>RSBarra do Rio Azul</v>
      </c>
      <c r="D3959" s="11">
        <f>IF(A3959=A3958,'Cargos x vlr'!$G$4,'Cargos x vlr'!$F$4)</f>
        <v>200</v>
      </c>
      <c r="E3959" s="11">
        <f>IF(A3959=A3958,'Cargos x vlr'!$G$5,'Cargos x vlr'!$F$5)</f>
        <v>200</v>
      </c>
      <c r="F3959" s="11" t="str">
        <f t="shared" si="123"/>
        <v>Interior</v>
      </c>
    </row>
    <row r="3960" spans="1:6" x14ac:dyDescent="0.25">
      <c r="A3960" s="2" t="s">
        <v>10987</v>
      </c>
      <c r="B3960" t="s">
        <v>6681</v>
      </c>
      <c r="C3960" t="str">
        <f t="shared" si="122"/>
        <v>RSBarra Funda</v>
      </c>
      <c r="D3960" s="11">
        <f>IF(A3960=A3959,'Cargos x vlr'!$G$4,'Cargos x vlr'!$F$4)</f>
        <v>200</v>
      </c>
      <c r="E3960" s="11">
        <f>IF(A3960=A3959,'Cargos x vlr'!$G$5,'Cargos x vlr'!$F$5)</f>
        <v>200</v>
      </c>
      <c r="F3960" s="11" t="str">
        <f t="shared" si="123"/>
        <v>Interior</v>
      </c>
    </row>
    <row r="3961" spans="1:6" x14ac:dyDescent="0.25">
      <c r="A3961" s="2" t="s">
        <v>10987</v>
      </c>
      <c r="B3961" t="s">
        <v>6554</v>
      </c>
      <c r="C3961" t="str">
        <f t="shared" si="122"/>
        <v>RSBarracão</v>
      </c>
      <c r="D3961" s="11">
        <f>IF(A3961=A3960,'Cargos x vlr'!$G$4,'Cargos x vlr'!$F$4)</f>
        <v>200</v>
      </c>
      <c r="E3961" s="11">
        <f>IF(A3961=A3960,'Cargos x vlr'!$G$5,'Cargos x vlr'!$F$5)</f>
        <v>200</v>
      </c>
      <c r="F3961" s="11" t="str">
        <f t="shared" si="123"/>
        <v>Interior</v>
      </c>
    </row>
    <row r="3962" spans="1:6" x14ac:dyDescent="0.25">
      <c r="A3962" s="2" t="s">
        <v>10987</v>
      </c>
      <c r="B3962" t="s">
        <v>6722</v>
      </c>
      <c r="C3962" t="str">
        <f t="shared" si="122"/>
        <v>RSBarros Cassal</v>
      </c>
      <c r="D3962" s="11">
        <f>IF(A3962=A3961,'Cargos x vlr'!$G$4,'Cargos x vlr'!$F$4)</f>
        <v>200</v>
      </c>
      <c r="E3962" s="11">
        <f>IF(A3962=A3961,'Cargos x vlr'!$G$5,'Cargos x vlr'!$F$5)</f>
        <v>200</v>
      </c>
      <c r="F3962" s="11" t="str">
        <f t="shared" si="123"/>
        <v>Interior</v>
      </c>
    </row>
    <row r="3963" spans="1:6" x14ac:dyDescent="0.25">
      <c r="A3963" s="2" t="s">
        <v>10987</v>
      </c>
      <c r="B3963" t="s">
        <v>6742</v>
      </c>
      <c r="C3963" t="str">
        <f t="shared" si="122"/>
        <v>RSBenjamin Constant do Sul</v>
      </c>
      <c r="D3963" s="11">
        <f>IF(A3963=A3962,'Cargos x vlr'!$G$4,'Cargos x vlr'!$F$4)</f>
        <v>200</v>
      </c>
      <c r="E3963" s="11">
        <f>IF(A3963=A3962,'Cargos x vlr'!$G$5,'Cargos x vlr'!$F$5)</f>
        <v>200</v>
      </c>
      <c r="F3963" s="11" t="str">
        <f t="shared" si="123"/>
        <v>Interior</v>
      </c>
    </row>
    <row r="3964" spans="1:6" x14ac:dyDescent="0.25">
      <c r="A3964" s="2" t="s">
        <v>10987</v>
      </c>
      <c r="B3964" t="s">
        <v>6761</v>
      </c>
      <c r="C3964" t="str">
        <f t="shared" si="122"/>
        <v>RSBento Gonçalves</v>
      </c>
      <c r="D3964" s="11">
        <f>IF(A3964=A3963,'Cargos x vlr'!$G$4,'Cargos x vlr'!$F$4)</f>
        <v>200</v>
      </c>
      <c r="E3964" s="11">
        <f>IF(A3964=A3963,'Cargos x vlr'!$G$5,'Cargos x vlr'!$F$5)</f>
        <v>200</v>
      </c>
      <c r="F3964" s="11" t="str">
        <f t="shared" si="123"/>
        <v>Interior</v>
      </c>
    </row>
    <row r="3965" spans="1:6" x14ac:dyDescent="0.25">
      <c r="A3965" s="2" t="s">
        <v>10987</v>
      </c>
      <c r="B3965" t="s">
        <v>6782</v>
      </c>
      <c r="C3965" t="str">
        <f t="shared" si="122"/>
        <v>RSBoa Vista das Missões</v>
      </c>
      <c r="D3965" s="11">
        <f>IF(A3965=A3964,'Cargos x vlr'!$G$4,'Cargos x vlr'!$F$4)</f>
        <v>200</v>
      </c>
      <c r="E3965" s="11">
        <f>IF(A3965=A3964,'Cargos x vlr'!$G$5,'Cargos x vlr'!$F$5)</f>
        <v>200</v>
      </c>
      <c r="F3965" s="11" t="str">
        <f t="shared" si="123"/>
        <v>Interior</v>
      </c>
    </row>
    <row r="3966" spans="1:6" x14ac:dyDescent="0.25">
      <c r="A3966" s="2" t="s">
        <v>10987</v>
      </c>
      <c r="B3966" t="s">
        <v>6803</v>
      </c>
      <c r="C3966" t="str">
        <f t="shared" si="122"/>
        <v>RSBoa Vista do Buricá</v>
      </c>
      <c r="D3966" s="11">
        <f>IF(A3966=A3965,'Cargos x vlr'!$G$4,'Cargos x vlr'!$F$4)</f>
        <v>200</v>
      </c>
      <c r="E3966" s="11">
        <f>IF(A3966=A3965,'Cargos x vlr'!$G$5,'Cargos x vlr'!$F$5)</f>
        <v>200</v>
      </c>
      <c r="F3966" s="11" t="str">
        <f t="shared" si="123"/>
        <v>Interior</v>
      </c>
    </row>
    <row r="3967" spans="1:6" x14ac:dyDescent="0.25">
      <c r="A3967" s="2" t="s">
        <v>10987</v>
      </c>
      <c r="B3967" t="s">
        <v>6824</v>
      </c>
      <c r="C3967" t="str">
        <f t="shared" si="122"/>
        <v>RSBoa Vista do Cadeado</v>
      </c>
      <c r="D3967" s="11">
        <f>IF(A3967=A3966,'Cargos x vlr'!$G$4,'Cargos x vlr'!$F$4)</f>
        <v>200</v>
      </c>
      <c r="E3967" s="11">
        <f>IF(A3967=A3966,'Cargos x vlr'!$G$5,'Cargos x vlr'!$F$5)</f>
        <v>200</v>
      </c>
      <c r="F3967" s="11" t="str">
        <f t="shared" si="123"/>
        <v>Interior</v>
      </c>
    </row>
    <row r="3968" spans="1:6" x14ac:dyDescent="0.25">
      <c r="A3968" s="2" t="s">
        <v>10987</v>
      </c>
      <c r="B3968" t="s">
        <v>6845</v>
      </c>
      <c r="C3968" t="str">
        <f t="shared" si="122"/>
        <v>RSBoa Vista do Incra</v>
      </c>
      <c r="D3968" s="11">
        <f>IF(A3968=A3967,'Cargos x vlr'!$G$4,'Cargos x vlr'!$F$4)</f>
        <v>200</v>
      </c>
      <c r="E3968" s="11">
        <f>IF(A3968=A3967,'Cargos x vlr'!$G$5,'Cargos x vlr'!$F$5)</f>
        <v>200</v>
      </c>
      <c r="F3968" s="11" t="str">
        <f t="shared" si="123"/>
        <v>Interior</v>
      </c>
    </row>
    <row r="3969" spans="1:6" x14ac:dyDescent="0.25">
      <c r="A3969" s="2" t="s">
        <v>10987</v>
      </c>
      <c r="B3969" t="s">
        <v>6865</v>
      </c>
      <c r="C3969" t="str">
        <f t="shared" si="122"/>
        <v>RSBoa Vista do Sul</v>
      </c>
      <c r="D3969" s="11">
        <f>IF(A3969=A3968,'Cargos x vlr'!$G$4,'Cargos x vlr'!$F$4)</f>
        <v>200</v>
      </c>
      <c r="E3969" s="11">
        <f>IF(A3969=A3968,'Cargos x vlr'!$G$5,'Cargos x vlr'!$F$5)</f>
        <v>200</v>
      </c>
      <c r="F3969" s="11" t="str">
        <f t="shared" si="123"/>
        <v>Interior</v>
      </c>
    </row>
    <row r="3970" spans="1:6" x14ac:dyDescent="0.25">
      <c r="A3970" s="2" t="s">
        <v>10987</v>
      </c>
      <c r="B3970" t="s">
        <v>6284</v>
      </c>
      <c r="C3970" t="str">
        <f t="shared" si="122"/>
        <v>RSBom Jesus</v>
      </c>
      <c r="D3970" s="11">
        <f>IF(A3970=A3969,'Cargos x vlr'!$G$4,'Cargos x vlr'!$F$4)</f>
        <v>200</v>
      </c>
      <c r="E3970" s="11">
        <f>IF(A3970=A3969,'Cargos x vlr'!$G$5,'Cargos x vlr'!$F$5)</f>
        <v>200</v>
      </c>
      <c r="F3970" s="11" t="str">
        <f t="shared" si="123"/>
        <v>Interior</v>
      </c>
    </row>
    <row r="3971" spans="1:6" x14ac:dyDescent="0.25">
      <c r="A3971" s="2" t="s">
        <v>10987</v>
      </c>
      <c r="B3971" t="s">
        <v>6905</v>
      </c>
      <c r="C3971" t="str">
        <f t="shared" ref="C3971:C4034" si="124">CONCATENATE(A3971,B3971)</f>
        <v>RSBom Princípio</v>
      </c>
      <c r="D3971" s="11">
        <f>IF(A3971=A3970,'Cargos x vlr'!$G$4,'Cargos x vlr'!$F$4)</f>
        <v>200</v>
      </c>
      <c r="E3971" s="11">
        <f>IF(A3971=A3970,'Cargos x vlr'!$G$5,'Cargos x vlr'!$F$5)</f>
        <v>200</v>
      </c>
      <c r="F3971" s="11" t="str">
        <f t="shared" ref="F3971:F4034" si="125">IF(A3970=A3971,"Interior","Capital")</f>
        <v>Interior</v>
      </c>
    </row>
    <row r="3972" spans="1:6" x14ac:dyDescent="0.25">
      <c r="A3972" s="2" t="s">
        <v>10987</v>
      </c>
      <c r="B3972" t="s">
        <v>6926</v>
      </c>
      <c r="C3972" t="str">
        <f t="shared" si="124"/>
        <v>RSBom Progresso</v>
      </c>
      <c r="D3972" s="11">
        <f>IF(A3972=A3971,'Cargos x vlr'!$G$4,'Cargos x vlr'!$F$4)</f>
        <v>200</v>
      </c>
      <c r="E3972" s="11">
        <f>IF(A3972=A3971,'Cargos x vlr'!$G$5,'Cargos x vlr'!$F$5)</f>
        <v>200</v>
      </c>
      <c r="F3972" s="11" t="str">
        <f t="shared" si="125"/>
        <v>Interior</v>
      </c>
    </row>
    <row r="3973" spans="1:6" x14ac:dyDescent="0.25">
      <c r="A3973" s="2" t="s">
        <v>10987</v>
      </c>
      <c r="B3973" t="s">
        <v>6945</v>
      </c>
      <c r="C3973" t="str">
        <f t="shared" si="124"/>
        <v>RSBom Retiro do Sul</v>
      </c>
      <c r="D3973" s="11">
        <f>IF(A3973=A3972,'Cargos x vlr'!$G$4,'Cargos x vlr'!$F$4)</f>
        <v>200</v>
      </c>
      <c r="E3973" s="11">
        <f>IF(A3973=A3972,'Cargos x vlr'!$G$5,'Cargos x vlr'!$F$5)</f>
        <v>200</v>
      </c>
      <c r="F3973" s="11" t="str">
        <f t="shared" si="125"/>
        <v>Interior</v>
      </c>
    </row>
    <row r="3974" spans="1:6" x14ac:dyDescent="0.25">
      <c r="A3974" s="2" t="s">
        <v>10987</v>
      </c>
      <c r="B3974" t="s">
        <v>6965</v>
      </c>
      <c r="C3974" t="str">
        <f t="shared" si="124"/>
        <v>RSBoqueirão do Leão</v>
      </c>
      <c r="D3974" s="11">
        <f>IF(A3974=A3973,'Cargos x vlr'!$G$4,'Cargos x vlr'!$F$4)</f>
        <v>200</v>
      </c>
      <c r="E3974" s="11">
        <f>IF(A3974=A3973,'Cargos x vlr'!$G$5,'Cargos x vlr'!$F$5)</f>
        <v>200</v>
      </c>
      <c r="F3974" s="11" t="str">
        <f t="shared" si="125"/>
        <v>Interior</v>
      </c>
    </row>
    <row r="3975" spans="1:6" x14ac:dyDescent="0.25">
      <c r="A3975" s="2" t="s">
        <v>10987</v>
      </c>
      <c r="B3975" t="s">
        <v>6985</v>
      </c>
      <c r="C3975" t="str">
        <f t="shared" si="124"/>
        <v>RSBossoroca</v>
      </c>
      <c r="D3975" s="11">
        <f>IF(A3975=A3974,'Cargos x vlr'!$G$4,'Cargos x vlr'!$F$4)</f>
        <v>200</v>
      </c>
      <c r="E3975" s="11">
        <f>IF(A3975=A3974,'Cargos x vlr'!$G$5,'Cargos x vlr'!$F$5)</f>
        <v>200</v>
      </c>
      <c r="F3975" s="11" t="str">
        <f t="shared" si="125"/>
        <v>Interior</v>
      </c>
    </row>
    <row r="3976" spans="1:6" x14ac:dyDescent="0.25">
      <c r="A3976" s="2" t="s">
        <v>10987</v>
      </c>
      <c r="B3976" t="s">
        <v>7005</v>
      </c>
      <c r="C3976" t="str">
        <f t="shared" si="124"/>
        <v>RSBozano</v>
      </c>
      <c r="D3976" s="11">
        <f>IF(A3976=A3975,'Cargos x vlr'!$G$4,'Cargos x vlr'!$F$4)</f>
        <v>200</v>
      </c>
      <c r="E3976" s="11">
        <f>IF(A3976=A3975,'Cargos x vlr'!$G$5,'Cargos x vlr'!$F$5)</f>
        <v>200</v>
      </c>
      <c r="F3976" s="11" t="str">
        <f t="shared" si="125"/>
        <v>Interior</v>
      </c>
    </row>
    <row r="3977" spans="1:6" x14ac:dyDescent="0.25">
      <c r="A3977" s="2" t="s">
        <v>10987</v>
      </c>
      <c r="B3977" t="s">
        <v>7024</v>
      </c>
      <c r="C3977" t="str">
        <f t="shared" si="124"/>
        <v>RSBraga</v>
      </c>
      <c r="D3977" s="11">
        <f>IF(A3977=A3976,'Cargos x vlr'!$G$4,'Cargos x vlr'!$F$4)</f>
        <v>200</v>
      </c>
      <c r="E3977" s="11">
        <f>IF(A3977=A3976,'Cargos x vlr'!$G$5,'Cargos x vlr'!$F$5)</f>
        <v>200</v>
      </c>
      <c r="F3977" s="11" t="str">
        <f t="shared" si="125"/>
        <v>Interior</v>
      </c>
    </row>
    <row r="3978" spans="1:6" x14ac:dyDescent="0.25">
      <c r="A3978" s="2" t="s">
        <v>10987</v>
      </c>
      <c r="B3978" t="s">
        <v>7044</v>
      </c>
      <c r="C3978" t="str">
        <f t="shared" si="124"/>
        <v>RSBrochier</v>
      </c>
      <c r="D3978" s="11">
        <f>IF(A3978=A3977,'Cargos x vlr'!$G$4,'Cargos x vlr'!$F$4)</f>
        <v>200</v>
      </c>
      <c r="E3978" s="11">
        <f>IF(A3978=A3977,'Cargos x vlr'!$G$5,'Cargos x vlr'!$F$5)</f>
        <v>200</v>
      </c>
      <c r="F3978" s="11" t="str">
        <f t="shared" si="125"/>
        <v>Interior</v>
      </c>
    </row>
    <row r="3979" spans="1:6" x14ac:dyDescent="0.25">
      <c r="A3979" s="2" t="s">
        <v>10987</v>
      </c>
      <c r="B3979" t="s">
        <v>7064</v>
      </c>
      <c r="C3979" t="str">
        <f t="shared" si="124"/>
        <v>RSButiá</v>
      </c>
      <c r="D3979" s="11">
        <f>IF(A3979=A3978,'Cargos x vlr'!$G$4,'Cargos x vlr'!$F$4)</f>
        <v>200</v>
      </c>
      <c r="E3979" s="11">
        <f>IF(A3979=A3978,'Cargos x vlr'!$G$5,'Cargos x vlr'!$F$5)</f>
        <v>200</v>
      </c>
      <c r="F3979" s="11" t="str">
        <f t="shared" si="125"/>
        <v>Interior</v>
      </c>
    </row>
    <row r="3980" spans="1:6" x14ac:dyDescent="0.25">
      <c r="A3980" s="2" t="s">
        <v>10987</v>
      </c>
      <c r="B3980" t="s">
        <v>7083</v>
      </c>
      <c r="C3980" t="str">
        <f t="shared" si="124"/>
        <v>RSCaçapava do Sul</v>
      </c>
      <c r="D3980" s="11">
        <f>IF(A3980=A3979,'Cargos x vlr'!$G$4,'Cargos x vlr'!$F$4)</f>
        <v>200</v>
      </c>
      <c r="E3980" s="11">
        <f>IF(A3980=A3979,'Cargos x vlr'!$G$5,'Cargos x vlr'!$F$5)</f>
        <v>200</v>
      </c>
      <c r="F3980" s="11" t="str">
        <f t="shared" si="125"/>
        <v>Interior</v>
      </c>
    </row>
    <row r="3981" spans="1:6" x14ac:dyDescent="0.25">
      <c r="A3981" s="2" t="s">
        <v>10987</v>
      </c>
      <c r="B3981" t="s">
        <v>7102</v>
      </c>
      <c r="C3981" t="str">
        <f t="shared" si="124"/>
        <v>RSCacequi</v>
      </c>
      <c r="D3981" s="11">
        <f>IF(A3981=A3980,'Cargos x vlr'!$G$4,'Cargos x vlr'!$F$4)</f>
        <v>200</v>
      </c>
      <c r="E3981" s="11">
        <f>IF(A3981=A3980,'Cargos x vlr'!$G$5,'Cargos x vlr'!$F$5)</f>
        <v>200</v>
      </c>
      <c r="F3981" s="11" t="str">
        <f t="shared" si="125"/>
        <v>Interior</v>
      </c>
    </row>
    <row r="3982" spans="1:6" x14ac:dyDescent="0.25">
      <c r="A3982" s="2" t="s">
        <v>10987</v>
      </c>
      <c r="B3982" t="s">
        <v>7121</v>
      </c>
      <c r="C3982" t="str">
        <f t="shared" si="124"/>
        <v>RSCachoeira do Sul</v>
      </c>
      <c r="D3982" s="11">
        <f>IF(A3982=A3981,'Cargos x vlr'!$G$4,'Cargos x vlr'!$F$4)</f>
        <v>200</v>
      </c>
      <c r="E3982" s="11">
        <f>IF(A3982=A3981,'Cargos x vlr'!$G$5,'Cargos x vlr'!$F$5)</f>
        <v>200</v>
      </c>
      <c r="F3982" s="11" t="str">
        <f t="shared" si="125"/>
        <v>Interior</v>
      </c>
    </row>
    <row r="3983" spans="1:6" x14ac:dyDescent="0.25">
      <c r="A3983" s="2" t="s">
        <v>10987</v>
      </c>
      <c r="B3983" t="s">
        <v>6484</v>
      </c>
      <c r="C3983" t="str">
        <f t="shared" si="124"/>
        <v>RSCachoeirinha</v>
      </c>
      <c r="D3983" s="11">
        <f>IF(A3983=A3982,'Cargos x vlr'!$G$4,'Cargos x vlr'!$F$4)</f>
        <v>200</v>
      </c>
      <c r="E3983" s="11">
        <f>IF(A3983=A3982,'Cargos x vlr'!$G$5,'Cargos x vlr'!$F$5)</f>
        <v>200</v>
      </c>
      <c r="F3983" s="11" t="str">
        <f t="shared" si="125"/>
        <v>Interior</v>
      </c>
    </row>
    <row r="3984" spans="1:6" x14ac:dyDescent="0.25">
      <c r="A3984" s="2" t="s">
        <v>10987</v>
      </c>
      <c r="B3984" t="s">
        <v>7159</v>
      </c>
      <c r="C3984" t="str">
        <f t="shared" si="124"/>
        <v>RSCacique Doble</v>
      </c>
      <c r="D3984" s="11">
        <f>IF(A3984=A3983,'Cargos x vlr'!$G$4,'Cargos x vlr'!$F$4)</f>
        <v>200</v>
      </c>
      <c r="E3984" s="11">
        <f>IF(A3984=A3983,'Cargos x vlr'!$G$5,'Cargos x vlr'!$F$5)</f>
        <v>200</v>
      </c>
      <c r="F3984" s="11" t="str">
        <f t="shared" si="125"/>
        <v>Interior</v>
      </c>
    </row>
    <row r="3985" spans="1:6" x14ac:dyDescent="0.25">
      <c r="A3985" s="2" t="s">
        <v>10987</v>
      </c>
      <c r="B3985" t="s">
        <v>7178</v>
      </c>
      <c r="C3985" t="str">
        <f t="shared" si="124"/>
        <v>RSCaibaté</v>
      </c>
      <c r="D3985" s="11">
        <f>IF(A3985=A3984,'Cargos x vlr'!$G$4,'Cargos x vlr'!$F$4)</f>
        <v>200</v>
      </c>
      <c r="E3985" s="11">
        <f>IF(A3985=A3984,'Cargos x vlr'!$G$5,'Cargos x vlr'!$F$5)</f>
        <v>200</v>
      </c>
      <c r="F3985" s="11" t="str">
        <f t="shared" si="125"/>
        <v>Interior</v>
      </c>
    </row>
    <row r="3986" spans="1:6" x14ac:dyDescent="0.25">
      <c r="A3986" s="2" t="s">
        <v>10987</v>
      </c>
      <c r="B3986" t="s">
        <v>6796</v>
      </c>
      <c r="C3986" t="str">
        <f t="shared" si="124"/>
        <v>RSCaiçara</v>
      </c>
      <c r="D3986" s="11">
        <f>IF(A3986=A3985,'Cargos x vlr'!$G$4,'Cargos x vlr'!$F$4)</f>
        <v>200</v>
      </c>
      <c r="E3986" s="11">
        <f>IF(A3986=A3985,'Cargos x vlr'!$G$5,'Cargos x vlr'!$F$5)</f>
        <v>200</v>
      </c>
      <c r="F3986" s="11" t="str">
        <f t="shared" si="125"/>
        <v>Interior</v>
      </c>
    </row>
    <row r="3987" spans="1:6" x14ac:dyDescent="0.25">
      <c r="A3987" s="2" t="s">
        <v>10987</v>
      </c>
      <c r="B3987" t="s">
        <v>7213</v>
      </c>
      <c r="C3987" t="str">
        <f t="shared" si="124"/>
        <v>RSCamaquã</v>
      </c>
      <c r="D3987" s="11">
        <f>IF(A3987=A3986,'Cargos x vlr'!$G$4,'Cargos x vlr'!$F$4)</f>
        <v>200</v>
      </c>
      <c r="E3987" s="11">
        <f>IF(A3987=A3986,'Cargos x vlr'!$G$5,'Cargos x vlr'!$F$5)</f>
        <v>200</v>
      </c>
      <c r="F3987" s="11" t="str">
        <f t="shared" si="125"/>
        <v>Interior</v>
      </c>
    </row>
    <row r="3988" spans="1:6" x14ac:dyDescent="0.25">
      <c r="A3988" s="2" t="s">
        <v>10987</v>
      </c>
      <c r="B3988" t="s">
        <v>7231</v>
      </c>
      <c r="C3988" t="str">
        <f t="shared" si="124"/>
        <v>RSCamargo</v>
      </c>
      <c r="D3988" s="11">
        <f>IF(A3988=A3987,'Cargos x vlr'!$G$4,'Cargos x vlr'!$F$4)</f>
        <v>200</v>
      </c>
      <c r="E3988" s="11">
        <f>IF(A3988=A3987,'Cargos x vlr'!$G$5,'Cargos x vlr'!$F$5)</f>
        <v>200</v>
      </c>
      <c r="F3988" s="11" t="str">
        <f t="shared" si="125"/>
        <v>Interior</v>
      </c>
    </row>
    <row r="3989" spans="1:6" x14ac:dyDescent="0.25">
      <c r="A3989" s="2" t="s">
        <v>10987</v>
      </c>
      <c r="B3989" t="s">
        <v>7250</v>
      </c>
      <c r="C3989" t="str">
        <f t="shared" si="124"/>
        <v>RSCambará do Sul</v>
      </c>
      <c r="D3989" s="11">
        <f>IF(A3989=A3988,'Cargos x vlr'!$G$4,'Cargos x vlr'!$F$4)</f>
        <v>200</v>
      </c>
      <c r="E3989" s="11">
        <f>IF(A3989=A3988,'Cargos x vlr'!$G$5,'Cargos x vlr'!$F$5)</f>
        <v>200</v>
      </c>
      <c r="F3989" s="11" t="str">
        <f t="shared" si="125"/>
        <v>Interior</v>
      </c>
    </row>
    <row r="3990" spans="1:6" x14ac:dyDescent="0.25">
      <c r="A3990" s="2" t="s">
        <v>10987</v>
      </c>
      <c r="B3990" t="s">
        <v>7269</v>
      </c>
      <c r="C3990" t="str">
        <f t="shared" si="124"/>
        <v>RSCampestre da Serra</v>
      </c>
      <c r="D3990" s="11">
        <f>IF(A3990=A3989,'Cargos x vlr'!$G$4,'Cargos x vlr'!$F$4)</f>
        <v>200</v>
      </c>
      <c r="E3990" s="11">
        <f>IF(A3990=A3989,'Cargos x vlr'!$G$5,'Cargos x vlr'!$F$5)</f>
        <v>200</v>
      </c>
      <c r="F3990" s="11" t="str">
        <f t="shared" si="125"/>
        <v>Interior</v>
      </c>
    </row>
    <row r="3991" spans="1:6" x14ac:dyDescent="0.25">
      <c r="A3991" s="2" t="s">
        <v>10987</v>
      </c>
      <c r="B3991" t="s">
        <v>7287</v>
      </c>
      <c r="C3991" t="str">
        <f t="shared" si="124"/>
        <v>RSCampina das Missões</v>
      </c>
      <c r="D3991" s="11">
        <f>IF(A3991=A3990,'Cargos x vlr'!$G$4,'Cargos x vlr'!$F$4)</f>
        <v>200</v>
      </c>
      <c r="E3991" s="11">
        <f>IF(A3991=A3990,'Cargos x vlr'!$G$5,'Cargos x vlr'!$F$5)</f>
        <v>200</v>
      </c>
      <c r="F3991" s="11" t="str">
        <f t="shared" si="125"/>
        <v>Interior</v>
      </c>
    </row>
    <row r="3992" spans="1:6" x14ac:dyDescent="0.25">
      <c r="A3992" s="2" t="s">
        <v>10987</v>
      </c>
      <c r="B3992" t="s">
        <v>7306</v>
      </c>
      <c r="C3992" t="str">
        <f t="shared" si="124"/>
        <v>RSCampinas do Sul</v>
      </c>
      <c r="D3992" s="11">
        <f>IF(A3992=A3991,'Cargos x vlr'!$G$4,'Cargos x vlr'!$F$4)</f>
        <v>200</v>
      </c>
      <c r="E3992" s="11">
        <f>IF(A3992=A3991,'Cargos x vlr'!$G$5,'Cargos x vlr'!$F$5)</f>
        <v>200</v>
      </c>
      <c r="F3992" s="11" t="str">
        <f t="shared" si="125"/>
        <v>Interior</v>
      </c>
    </row>
    <row r="3993" spans="1:6" x14ac:dyDescent="0.25">
      <c r="A3993" s="2" t="s">
        <v>10987</v>
      </c>
      <c r="B3993" t="s">
        <v>7324</v>
      </c>
      <c r="C3993" t="str">
        <f t="shared" si="124"/>
        <v>RSCampo Bom</v>
      </c>
      <c r="D3993" s="11">
        <f>IF(A3993=A3992,'Cargos x vlr'!$G$4,'Cargos x vlr'!$F$4)</f>
        <v>200</v>
      </c>
      <c r="E3993" s="11">
        <f>IF(A3993=A3992,'Cargos x vlr'!$G$5,'Cargos x vlr'!$F$5)</f>
        <v>200</v>
      </c>
      <c r="F3993" s="11" t="str">
        <f t="shared" si="125"/>
        <v>Interior</v>
      </c>
    </row>
    <row r="3994" spans="1:6" x14ac:dyDescent="0.25">
      <c r="A3994" s="2" t="s">
        <v>10987</v>
      </c>
      <c r="B3994" t="s">
        <v>7343</v>
      </c>
      <c r="C3994" t="str">
        <f t="shared" si="124"/>
        <v>RSCampo Novo</v>
      </c>
      <c r="D3994" s="11">
        <f>IF(A3994=A3993,'Cargos x vlr'!$G$4,'Cargos x vlr'!$F$4)</f>
        <v>200</v>
      </c>
      <c r="E3994" s="11">
        <f>IF(A3994=A3993,'Cargos x vlr'!$G$5,'Cargos x vlr'!$F$5)</f>
        <v>200</v>
      </c>
      <c r="F3994" s="11" t="str">
        <f t="shared" si="125"/>
        <v>Interior</v>
      </c>
    </row>
    <row r="3995" spans="1:6" x14ac:dyDescent="0.25">
      <c r="A3995" s="2" t="s">
        <v>10987</v>
      </c>
      <c r="B3995" t="s">
        <v>7362</v>
      </c>
      <c r="C3995" t="str">
        <f t="shared" si="124"/>
        <v>RSCampos Borges</v>
      </c>
      <c r="D3995" s="11">
        <f>IF(A3995=A3994,'Cargos x vlr'!$G$4,'Cargos x vlr'!$F$4)</f>
        <v>200</v>
      </c>
      <c r="E3995" s="11">
        <f>IF(A3995=A3994,'Cargos x vlr'!$G$5,'Cargos x vlr'!$F$5)</f>
        <v>200</v>
      </c>
      <c r="F3995" s="11" t="str">
        <f t="shared" si="125"/>
        <v>Interior</v>
      </c>
    </row>
    <row r="3996" spans="1:6" x14ac:dyDescent="0.25">
      <c r="A3996" s="2" t="s">
        <v>10987</v>
      </c>
      <c r="B3996" t="s">
        <v>7380</v>
      </c>
      <c r="C3996" t="str">
        <f t="shared" si="124"/>
        <v>RSCandelária</v>
      </c>
      <c r="D3996" s="11">
        <f>IF(A3996=A3995,'Cargos x vlr'!$G$4,'Cargos x vlr'!$F$4)</f>
        <v>200</v>
      </c>
      <c r="E3996" s="11">
        <f>IF(A3996=A3995,'Cargos x vlr'!$G$5,'Cargos x vlr'!$F$5)</f>
        <v>200</v>
      </c>
      <c r="F3996" s="11" t="str">
        <f t="shared" si="125"/>
        <v>Interior</v>
      </c>
    </row>
    <row r="3997" spans="1:6" x14ac:dyDescent="0.25">
      <c r="A3997" s="2" t="s">
        <v>10987</v>
      </c>
      <c r="B3997" t="s">
        <v>7398</v>
      </c>
      <c r="C3997" t="str">
        <f t="shared" si="124"/>
        <v>RSCândido Godói</v>
      </c>
      <c r="D3997" s="11">
        <f>IF(A3997=A3996,'Cargos x vlr'!$G$4,'Cargos x vlr'!$F$4)</f>
        <v>200</v>
      </c>
      <c r="E3997" s="11">
        <f>IF(A3997=A3996,'Cargos x vlr'!$G$5,'Cargos x vlr'!$F$5)</f>
        <v>200</v>
      </c>
      <c r="F3997" s="11" t="str">
        <f t="shared" si="125"/>
        <v>Interior</v>
      </c>
    </row>
    <row r="3998" spans="1:6" x14ac:dyDescent="0.25">
      <c r="A3998" s="2" t="s">
        <v>10987</v>
      </c>
      <c r="B3998" t="s">
        <v>7416</v>
      </c>
      <c r="C3998" t="str">
        <f t="shared" si="124"/>
        <v>RSCandiota</v>
      </c>
      <c r="D3998" s="11">
        <f>IF(A3998=A3997,'Cargos x vlr'!$G$4,'Cargos x vlr'!$F$4)</f>
        <v>200</v>
      </c>
      <c r="E3998" s="11">
        <f>IF(A3998=A3997,'Cargos x vlr'!$G$5,'Cargos x vlr'!$F$5)</f>
        <v>200</v>
      </c>
      <c r="F3998" s="11" t="str">
        <f t="shared" si="125"/>
        <v>Interior</v>
      </c>
    </row>
    <row r="3999" spans="1:6" x14ac:dyDescent="0.25">
      <c r="A3999" s="2" t="s">
        <v>10987</v>
      </c>
      <c r="B3999" t="s">
        <v>7432</v>
      </c>
      <c r="C3999" t="str">
        <f t="shared" si="124"/>
        <v>RSCanela</v>
      </c>
      <c r="D3999" s="11">
        <f>IF(A3999=A3998,'Cargos x vlr'!$G$4,'Cargos x vlr'!$F$4)</f>
        <v>200</v>
      </c>
      <c r="E3999" s="11">
        <f>IF(A3999=A3998,'Cargos x vlr'!$G$5,'Cargos x vlr'!$F$5)</f>
        <v>200</v>
      </c>
      <c r="F3999" s="11" t="str">
        <f t="shared" si="125"/>
        <v>Interior</v>
      </c>
    </row>
    <row r="4000" spans="1:6" x14ac:dyDescent="0.25">
      <c r="A4000" s="2" t="s">
        <v>10987</v>
      </c>
      <c r="B4000" t="s">
        <v>7449</v>
      </c>
      <c r="C4000" t="str">
        <f t="shared" si="124"/>
        <v>RSCanguçu</v>
      </c>
      <c r="D4000" s="11">
        <f>IF(A4000=A3999,'Cargos x vlr'!$G$4,'Cargos x vlr'!$F$4)</f>
        <v>200</v>
      </c>
      <c r="E4000" s="11">
        <f>IF(A4000=A3999,'Cargos x vlr'!$G$5,'Cargos x vlr'!$F$5)</f>
        <v>200</v>
      </c>
      <c r="F4000" s="11" t="str">
        <f t="shared" si="125"/>
        <v>Interior</v>
      </c>
    </row>
    <row r="4001" spans="1:6" x14ac:dyDescent="0.25">
      <c r="A4001" s="2" t="s">
        <v>10987</v>
      </c>
      <c r="B4001" t="s">
        <v>7466</v>
      </c>
      <c r="C4001" t="str">
        <f t="shared" si="124"/>
        <v>RSCanoas</v>
      </c>
      <c r="D4001" s="11">
        <f>IF(A4001=A4000,'Cargos x vlr'!$G$4,'Cargos x vlr'!$F$4)</f>
        <v>200</v>
      </c>
      <c r="E4001" s="11">
        <f>IF(A4001=A4000,'Cargos x vlr'!$G$5,'Cargos x vlr'!$F$5)</f>
        <v>200</v>
      </c>
      <c r="F4001" s="11" t="str">
        <f t="shared" si="125"/>
        <v>Interior</v>
      </c>
    </row>
    <row r="4002" spans="1:6" x14ac:dyDescent="0.25">
      <c r="A4002" s="2" t="s">
        <v>10987</v>
      </c>
      <c r="B4002" t="s">
        <v>7483</v>
      </c>
      <c r="C4002" t="str">
        <f t="shared" si="124"/>
        <v>RSCanudos do Vale</v>
      </c>
      <c r="D4002" s="11">
        <f>IF(A4002=A4001,'Cargos x vlr'!$G$4,'Cargos x vlr'!$F$4)</f>
        <v>200</v>
      </c>
      <c r="E4002" s="11">
        <f>IF(A4002=A4001,'Cargos x vlr'!$G$5,'Cargos x vlr'!$F$5)</f>
        <v>200</v>
      </c>
      <c r="F4002" s="11" t="str">
        <f t="shared" si="125"/>
        <v>Interior</v>
      </c>
    </row>
    <row r="4003" spans="1:6" x14ac:dyDescent="0.25">
      <c r="A4003" s="2" t="s">
        <v>10987</v>
      </c>
      <c r="B4003" t="s">
        <v>7498</v>
      </c>
      <c r="C4003" t="str">
        <f t="shared" si="124"/>
        <v>RSCapão Bonito do Sul</v>
      </c>
      <c r="D4003" s="11">
        <f>IF(A4003=A4002,'Cargos x vlr'!$G$4,'Cargos x vlr'!$F$4)</f>
        <v>200</v>
      </c>
      <c r="E4003" s="11">
        <f>IF(A4003=A4002,'Cargos x vlr'!$G$5,'Cargos x vlr'!$F$5)</f>
        <v>200</v>
      </c>
      <c r="F4003" s="11" t="str">
        <f t="shared" si="125"/>
        <v>Interior</v>
      </c>
    </row>
    <row r="4004" spans="1:6" x14ac:dyDescent="0.25">
      <c r="A4004" s="2" t="s">
        <v>10987</v>
      </c>
      <c r="B4004" t="s">
        <v>7514</v>
      </c>
      <c r="C4004" t="str">
        <f t="shared" si="124"/>
        <v>RSCapão da Canoa</v>
      </c>
      <c r="D4004" s="11">
        <f>IF(A4004=A4003,'Cargos x vlr'!$G$4,'Cargos x vlr'!$F$4)</f>
        <v>200</v>
      </c>
      <c r="E4004" s="11">
        <f>IF(A4004=A4003,'Cargos x vlr'!$G$5,'Cargos x vlr'!$F$5)</f>
        <v>200</v>
      </c>
      <c r="F4004" s="11" t="str">
        <f t="shared" si="125"/>
        <v>Interior</v>
      </c>
    </row>
    <row r="4005" spans="1:6" x14ac:dyDescent="0.25">
      <c r="A4005" s="2" t="s">
        <v>10987</v>
      </c>
      <c r="B4005" t="s">
        <v>7531</v>
      </c>
      <c r="C4005" t="str">
        <f t="shared" si="124"/>
        <v>RSCapão do Cipó</v>
      </c>
      <c r="D4005" s="11">
        <f>IF(A4005=A4004,'Cargos x vlr'!$G$4,'Cargos x vlr'!$F$4)</f>
        <v>200</v>
      </c>
      <c r="E4005" s="11">
        <f>IF(A4005=A4004,'Cargos x vlr'!$G$5,'Cargos x vlr'!$F$5)</f>
        <v>200</v>
      </c>
      <c r="F4005" s="11" t="str">
        <f t="shared" si="125"/>
        <v>Interior</v>
      </c>
    </row>
    <row r="4006" spans="1:6" x14ac:dyDescent="0.25">
      <c r="A4006" s="2" t="s">
        <v>10987</v>
      </c>
      <c r="B4006" t="s">
        <v>7545</v>
      </c>
      <c r="C4006" t="str">
        <f t="shared" si="124"/>
        <v>RSCapão do Leão</v>
      </c>
      <c r="D4006" s="11">
        <f>IF(A4006=A4005,'Cargos x vlr'!$G$4,'Cargos x vlr'!$F$4)</f>
        <v>200</v>
      </c>
      <c r="E4006" s="11">
        <f>IF(A4006=A4005,'Cargos x vlr'!$G$5,'Cargos x vlr'!$F$5)</f>
        <v>200</v>
      </c>
      <c r="F4006" s="11" t="str">
        <f t="shared" si="125"/>
        <v>Interior</v>
      </c>
    </row>
    <row r="4007" spans="1:6" x14ac:dyDescent="0.25">
      <c r="A4007" s="2" t="s">
        <v>10987</v>
      </c>
      <c r="B4007" t="s">
        <v>7561</v>
      </c>
      <c r="C4007" t="str">
        <f t="shared" si="124"/>
        <v>RSCapela de Santana</v>
      </c>
      <c r="D4007" s="11">
        <f>IF(A4007=A4006,'Cargos x vlr'!$G$4,'Cargos x vlr'!$F$4)</f>
        <v>200</v>
      </c>
      <c r="E4007" s="11">
        <f>IF(A4007=A4006,'Cargos x vlr'!$G$5,'Cargos x vlr'!$F$5)</f>
        <v>200</v>
      </c>
      <c r="F4007" s="11" t="str">
        <f t="shared" si="125"/>
        <v>Interior</v>
      </c>
    </row>
    <row r="4008" spans="1:6" x14ac:dyDescent="0.25">
      <c r="A4008" s="2" t="s">
        <v>10987</v>
      </c>
      <c r="B4008" t="s">
        <v>7578</v>
      </c>
      <c r="C4008" t="str">
        <f t="shared" si="124"/>
        <v>RSCapitão</v>
      </c>
      <c r="D4008" s="11">
        <f>IF(A4008=A4007,'Cargos x vlr'!$G$4,'Cargos x vlr'!$F$4)</f>
        <v>200</v>
      </c>
      <c r="E4008" s="11">
        <f>IF(A4008=A4007,'Cargos x vlr'!$G$5,'Cargos x vlr'!$F$5)</f>
        <v>200</v>
      </c>
      <c r="F4008" s="11" t="str">
        <f t="shared" si="125"/>
        <v>Interior</v>
      </c>
    </row>
    <row r="4009" spans="1:6" x14ac:dyDescent="0.25">
      <c r="A4009" s="2" t="s">
        <v>10987</v>
      </c>
      <c r="B4009" t="s">
        <v>7594</v>
      </c>
      <c r="C4009" t="str">
        <f t="shared" si="124"/>
        <v>RSCapivari do Sul</v>
      </c>
      <c r="D4009" s="11">
        <f>IF(A4009=A4008,'Cargos x vlr'!$G$4,'Cargos x vlr'!$F$4)</f>
        <v>200</v>
      </c>
      <c r="E4009" s="11">
        <f>IF(A4009=A4008,'Cargos x vlr'!$G$5,'Cargos x vlr'!$F$5)</f>
        <v>200</v>
      </c>
      <c r="F4009" s="11" t="str">
        <f t="shared" si="125"/>
        <v>Interior</v>
      </c>
    </row>
    <row r="4010" spans="1:6" x14ac:dyDescent="0.25">
      <c r="A4010" s="2" t="s">
        <v>10987</v>
      </c>
      <c r="B4010" t="s">
        <v>7611</v>
      </c>
      <c r="C4010" t="str">
        <f t="shared" si="124"/>
        <v>RSCaraá</v>
      </c>
      <c r="D4010" s="11">
        <f>IF(A4010=A4009,'Cargos x vlr'!$G$4,'Cargos x vlr'!$F$4)</f>
        <v>200</v>
      </c>
      <c r="E4010" s="11">
        <f>IF(A4010=A4009,'Cargos x vlr'!$G$5,'Cargos x vlr'!$F$5)</f>
        <v>200</v>
      </c>
      <c r="F4010" s="11" t="str">
        <f t="shared" si="125"/>
        <v>Interior</v>
      </c>
    </row>
    <row r="4011" spans="1:6" x14ac:dyDescent="0.25">
      <c r="A4011" s="2" t="s">
        <v>10987</v>
      </c>
      <c r="B4011" t="s">
        <v>7628</v>
      </c>
      <c r="C4011" t="str">
        <f t="shared" si="124"/>
        <v>RSCarazinho</v>
      </c>
      <c r="D4011" s="11">
        <f>IF(A4011=A4010,'Cargos x vlr'!$G$4,'Cargos x vlr'!$F$4)</f>
        <v>200</v>
      </c>
      <c r="E4011" s="11">
        <f>IF(A4011=A4010,'Cargos x vlr'!$G$5,'Cargos x vlr'!$F$5)</f>
        <v>200</v>
      </c>
      <c r="F4011" s="11" t="str">
        <f t="shared" si="125"/>
        <v>Interior</v>
      </c>
    </row>
    <row r="4012" spans="1:6" x14ac:dyDescent="0.25">
      <c r="A4012" s="2" t="s">
        <v>10987</v>
      </c>
      <c r="B4012" t="s">
        <v>7645</v>
      </c>
      <c r="C4012" t="str">
        <f t="shared" si="124"/>
        <v>RSCarlos Barbosa</v>
      </c>
      <c r="D4012" s="11">
        <f>IF(A4012=A4011,'Cargos x vlr'!$G$4,'Cargos x vlr'!$F$4)</f>
        <v>200</v>
      </c>
      <c r="E4012" s="11">
        <f>IF(A4012=A4011,'Cargos x vlr'!$G$5,'Cargos x vlr'!$F$5)</f>
        <v>200</v>
      </c>
      <c r="F4012" s="11" t="str">
        <f t="shared" si="125"/>
        <v>Interior</v>
      </c>
    </row>
    <row r="4013" spans="1:6" x14ac:dyDescent="0.25">
      <c r="A4013" s="2" t="s">
        <v>10987</v>
      </c>
      <c r="B4013" t="s">
        <v>7661</v>
      </c>
      <c r="C4013" t="str">
        <f t="shared" si="124"/>
        <v>RSCarlos Gomes</v>
      </c>
      <c r="D4013" s="11">
        <f>IF(A4013=A4012,'Cargos x vlr'!$G$4,'Cargos x vlr'!$F$4)</f>
        <v>200</v>
      </c>
      <c r="E4013" s="11">
        <f>IF(A4013=A4012,'Cargos x vlr'!$G$5,'Cargos x vlr'!$F$5)</f>
        <v>200</v>
      </c>
      <c r="F4013" s="11" t="str">
        <f t="shared" si="125"/>
        <v>Interior</v>
      </c>
    </row>
    <row r="4014" spans="1:6" x14ac:dyDescent="0.25">
      <c r="A4014" s="2" t="s">
        <v>10987</v>
      </c>
      <c r="B4014" t="s">
        <v>7676</v>
      </c>
      <c r="C4014" t="str">
        <f t="shared" si="124"/>
        <v>RSCasca</v>
      </c>
      <c r="D4014" s="11">
        <f>IF(A4014=A4013,'Cargos x vlr'!$G$4,'Cargos x vlr'!$F$4)</f>
        <v>200</v>
      </c>
      <c r="E4014" s="11">
        <f>IF(A4014=A4013,'Cargos x vlr'!$G$5,'Cargos x vlr'!$F$5)</f>
        <v>200</v>
      </c>
      <c r="F4014" s="11" t="str">
        <f t="shared" si="125"/>
        <v>Interior</v>
      </c>
    </row>
    <row r="4015" spans="1:6" x14ac:dyDescent="0.25">
      <c r="A4015" s="2" t="s">
        <v>10987</v>
      </c>
      <c r="B4015" t="s">
        <v>7691</v>
      </c>
      <c r="C4015" t="str">
        <f t="shared" si="124"/>
        <v>RSCaseiros</v>
      </c>
      <c r="D4015" s="11">
        <f>IF(A4015=A4014,'Cargos x vlr'!$G$4,'Cargos x vlr'!$F$4)</f>
        <v>200</v>
      </c>
      <c r="E4015" s="11">
        <f>IF(A4015=A4014,'Cargos x vlr'!$G$5,'Cargos x vlr'!$F$5)</f>
        <v>200</v>
      </c>
      <c r="F4015" s="11" t="str">
        <f t="shared" si="125"/>
        <v>Interior</v>
      </c>
    </row>
    <row r="4016" spans="1:6" x14ac:dyDescent="0.25">
      <c r="A4016" s="2" t="s">
        <v>10987</v>
      </c>
      <c r="B4016" t="s">
        <v>7707</v>
      </c>
      <c r="C4016" t="str">
        <f t="shared" si="124"/>
        <v>RSCatuípe</v>
      </c>
      <c r="D4016" s="11">
        <f>IF(A4016=A4015,'Cargos x vlr'!$G$4,'Cargos x vlr'!$F$4)</f>
        <v>200</v>
      </c>
      <c r="E4016" s="11">
        <f>IF(A4016=A4015,'Cargos x vlr'!$G$5,'Cargos x vlr'!$F$5)</f>
        <v>200</v>
      </c>
      <c r="F4016" s="11" t="str">
        <f t="shared" si="125"/>
        <v>Interior</v>
      </c>
    </row>
    <row r="4017" spans="1:6" x14ac:dyDescent="0.25">
      <c r="A4017" s="2" t="s">
        <v>10987</v>
      </c>
      <c r="B4017" t="s">
        <v>7721</v>
      </c>
      <c r="C4017" t="str">
        <f t="shared" si="124"/>
        <v>RSCaxias do Sul</v>
      </c>
      <c r="D4017" s="11">
        <f>IF(A4017=A4016,'Cargos x vlr'!$G$4,'Cargos x vlr'!$F$4)</f>
        <v>200</v>
      </c>
      <c r="E4017" s="11">
        <f>IF(A4017=A4016,'Cargos x vlr'!$G$5,'Cargos x vlr'!$F$5)</f>
        <v>200</v>
      </c>
      <c r="F4017" s="11" t="str">
        <f t="shared" si="125"/>
        <v>Interior</v>
      </c>
    </row>
    <row r="4018" spans="1:6" x14ac:dyDescent="0.25">
      <c r="A4018" s="2" t="s">
        <v>10987</v>
      </c>
      <c r="B4018" t="s">
        <v>6603</v>
      </c>
      <c r="C4018" t="str">
        <f t="shared" si="124"/>
        <v>RSCentenário</v>
      </c>
      <c r="D4018" s="11">
        <f>IF(A4018=A4017,'Cargos x vlr'!$G$4,'Cargos x vlr'!$F$4)</f>
        <v>200</v>
      </c>
      <c r="E4018" s="11">
        <f>IF(A4018=A4017,'Cargos x vlr'!$G$5,'Cargos x vlr'!$F$5)</f>
        <v>200</v>
      </c>
      <c r="F4018" s="11" t="str">
        <f t="shared" si="125"/>
        <v>Interior</v>
      </c>
    </row>
    <row r="4019" spans="1:6" x14ac:dyDescent="0.25">
      <c r="A4019" s="2" t="s">
        <v>10987</v>
      </c>
      <c r="B4019" t="s">
        <v>7752</v>
      </c>
      <c r="C4019" t="str">
        <f t="shared" si="124"/>
        <v>RSCerrito</v>
      </c>
      <c r="D4019" s="11">
        <f>IF(A4019=A4018,'Cargos x vlr'!$G$4,'Cargos x vlr'!$F$4)</f>
        <v>200</v>
      </c>
      <c r="E4019" s="11">
        <f>IF(A4019=A4018,'Cargos x vlr'!$G$5,'Cargos x vlr'!$F$5)</f>
        <v>200</v>
      </c>
      <c r="F4019" s="11" t="str">
        <f t="shared" si="125"/>
        <v>Interior</v>
      </c>
    </row>
    <row r="4020" spans="1:6" x14ac:dyDescent="0.25">
      <c r="A4020" s="2" t="s">
        <v>10987</v>
      </c>
      <c r="B4020" t="s">
        <v>7768</v>
      </c>
      <c r="C4020" t="str">
        <f t="shared" si="124"/>
        <v>RSCerro Branco</v>
      </c>
      <c r="D4020" s="11">
        <f>IF(A4020=A4019,'Cargos x vlr'!$G$4,'Cargos x vlr'!$F$4)</f>
        <v>200</v>
      </c>
      <c r="E4020" s="11">
        <f>IF(A4020=A4019,'Cargos x vlr'!$G$5,'Cargos x vlr'!$F$5)</f>
        <v>200</v>
      </c>
      <c r="F4020" s="11" t="str">
        <f t="shared" si="125"/>
        <v>Interior</v>
      </c>
    </row>
    <row r="4021" spans="1:6" x14ac:dyDescent="0.25">
      <c r="A4021" s="2" t="s">
        <v>10987</v>
      </c>
      <c r="B4021" t="s">
        <v>7784</v>
      </c>
      <c r="C4021" t="str">
        <f t="shared" si="124"/>
        <v>RSCerro Grande</v>
      </c>
      <c r="D4021" s="11">
        <f>IF(A4021=A4020,'Cargos x vlr'!$G$4,'Cargos x vlr'!$F$4)</f>
        <v>200</v>
      </c>
      <c r="E4021" s="11">
        <f>IF(A4021=A4020,'Cargos x vlr'!$G$5,'Cargos x vlr'!$F$5)</f>
        <v>200</v>
      </c>
      <c r="F4021" s="11" t="str">
        <f t="shared" si="125"/>
        <v>Interior</v>
      </c>
    </row>
    <row r="4022" spans="1:6" x14ac:dyDescent="0.25">
      <c r="A4022" s="2" t="s">
        <v>10987</v>
      </c>
      <c r="B4022" t="s">
        <v>7797</v>
      </c>
      <c r="C4022" t="str">
        <f t="shared" si="124"/>
        <v>RSCerro Grande do Sul</v>
      </c>
      <c r="D4022" s="11">
        <f>IF(A4022=A4021,'Cargos x vlr'!$G$4,'Cargos x vlr'!$F$4)</f>
        <v>200</v>
      </c>
      <c r="E4022" s="11">
        <f>IF(A4022=A4021,'Cargos x vlr'!$G$5,'Cargos x vlr'!$F$5)</f>
        <v>200</v>
      </c>
      <c r="F4022" s="11" t="str">
        <f t="shared" si="125"/>
        <v>Interior</v>
      </c>
    </row>
    <row r="4023" spans="1:6" x14ac:dyDescent="0.25">
      <c r="A4023" s="2" t="s">
        <v>10987</v>
      </c>
      <c r="B4023" t="s">
        <v>7813</v>
      </c>
      <c r="C4023" t="str">
        <f t="shared" si="124"/>
        <v>RSCerro Largo</v>
      </c>
      <c r="D4023" s="11">
        <f>IF(A4023=A4022,'Cargos x vlr'!$G$4,'Cargos x vlr'!$F$4)</f>
        <v>200</v>
      </c>
      <c r="E4023" s="11">
        <f>IF(A4023=A4022,'Cargos x vlr'!$G$5,'Cargos x vlr'!$F$5)</f>
        <v>200</v>
      </c>
      <c r="F4023" s="11" t="str">
        <f t="shared" si="125"/>
        <v>Interior</v>
      </c>
    </row>
    <row r="4024" spans="1:6" x14ac:dyDescent="0.25">
      <c r="A4024" s="2" t="s">
        <v>10987</v>
      </c>
      <c r="B4024" t="s">
        <v>7828</v>
      </c>
      <c r="C4024" t="str">
        <f t="shared" si="124"/>
        <v>RSChapada</v>
      </c>
      <c r="D4024" s="11">
        <f>IF(A4024=A4023,'Cargos x vlr'!$G$4,'Cargos x vlr'!$F$4)</f>
        <v>200</v>
      </c>
      <c r="E4024" s="11">
        <f>IF(A4024=A4023,'Cargos x vlr'!$G$5,'Cargos x vlr'!$F$5)</f>
        <v>200</v>
      </c>
      <c r="F4024" s="11" t="str">
        <f t="shared" si="125"/>
        <v>Interior</v>
      </c>
    </row>
    <row r="4025" spans="1:6" x14ac:dyDescent="0.25">
      <c r="A4025" s="2" t="s">
        <v>10987</v>
      </c>
      <c r="B4025" t="s">
        <v>7843</v>
      </c>
      <c r="C4025" t="str">
        <f t="shared" si="124"/>
        <v>RSCharqueadas</v>
      </c>
      <c r="D4025" s="11">
        <f>IF(A4025=A4024,'Cargos x vlr'!$G$4,'Cargos x vlr'!$F$4)</f>
        <v>200</v>
      </c>
      <c r="E4025" s="11">
        <f>IF(A4025=A4024,'Cargos x vlr'!$G$5,'Cargos x vlr'!$F$5)</f>
        <v>200</v>
      </c>
      <c r="F4025" s="11" t="str">
        <f t="shared" si="125"/>
        <v>Interior</v>
      </c>
    </row>
    <row r="4026" spans="1:6" x14ac:dyDescent="0.25">
      <c r="A4026" s="2" t="s">
        <v>10987</v>
      </c>
      <c r="B4026" t="s">
        <v>7858</v>
      </c>
      <c r="C4026" t="str">
        <f t="shared" si="124"/>
        <v>RSCharrua</v>
      </c>
      <c r="D4026" s="11">
        <f>IF(A4026=A4025,'Cargos x vlr'!$G$4,'Cargos x vlr'!$F$4)</f>
        <v>200</v>
      </c>
      <c r="E4026" s="11">
        <f>IF(A4026=A4025,'Cargos x vlr'!$G$5,'Cargos x vlr'!$F$5)</f>
        <v>200</v>
      </c>
      <c r="F4026" s="11" t="str">
        <f t="shared" si="125"/>
        <v>Interior</v>
      </c>
    </row>
    <row r="4027" spans="1:6" x14ac:dyDescent="0.25">
      <c r="A4027" s="2" t="s">
        <v>10987</v>
      </c>
      <c r="B4027" t="s">
        <v>7874</v>
      </c>
      <c r="C4027" t="str">
        <f t="shared" si="124"/>
        <v>RSChiapetta</v>
      </c>
      <c r="D4027" s="11">
        <f>IF(A4027=A4026,'Cargos x vlr'!$G$4,'Cargos x vlr'!$F$4)</f>
        <v>200</v>
      </c>
      <c r="E4027" s="11">
        <f>IF(A4027=A4026,'Cargos x vlr'!$G$5,'Cargos x vlr'!$F$5)</f>
        <v>200</v>
      </c>
      <c r="F4027" s="11" t="str">
        <f t="shared" si="125"/>
        <v>Interior</v>
      </c>
    </row>
    <row r="4028" spans="1:6" x14ac:dyDescent="0.25">
      <c r="A4028" s="2" t="s">
        <v>10987</v>
      </c>
      <c r="B4028" t="s">
        <v>7890</v>
      </c>
      <c r="C4028" t="str">
        <f t="shared" si="124"/>
        <v>RSChuí</v>
      </c>
      <c r="D4028" s="11">
        <f>IF(A4028=A4027,'Cargos x vlr'!$G$4,'Cargos x vlr'!$F$4)</f>
        <v>200</v>
      </c>
      <c r="E4028" s="11">
        <f>IF(A4028=A4027,'Cargos x vlr'!$G$5,'Cargos x vlr'!$F$5)</f>
        <v>200</v>
      </c>
      <c r="F4028" s="11" t="str">
        <f t="shared" si="125"/>
        <v>Interior</v>
      </c>
    </row>
    <row r="4029" spans="1:6" x14ac:dyDescent="0.25">
      <c r="A4029" s="2" t="s">
        <v>10987</v>
      </c>
      <c r="B4029" t="s">
        <v>7903</v>
      </c>
      <c r="C4029" t="str">
        <f t="shared" si="124"/>
        <v>RSChuvisca</v>
      </c>
      <c r="D4029" s="11">
        <f>IF(A4029=A4028,'Cargos x vlr'!$G$4,'Cargos x vlr'!$F$4)</f>
        <v>200</v>
      </c>
      <c r="E4029" s="11">
        <f>IF(A4029=A4028,'Cargos x vlr'!$G$5,'Cargos x vlr'!$F$5)</f>
        <v>200</v>
      </c>
      <c r="F4029" s="11" t="str">
        <f t="shared" si="125"/>
        <v>Interior</v>
      </c>
    </row>
    <row r="4030" spans="1:6" x14ac:dyDescent="0.25">
      <c r="A4030" s="2" t="s">
        <v>10987</v>
      </c>
      <c r="B4030" t="s">
        <v>7919</v>
      </c>
      <c r="C4030" t="str">
        <f t="shared" si="124"/>
        <v>RSCidreira</v>
      </c>
      <c r="D4030" s="11">
        <f>IF(A4030=A4029,'Cargos x vlr'!$G$4,'Cargos x vlr'!$F$4)</f>
        <v>200</v>
      </c>
      <c r="E4030" s="11">
        <f>IF(A4030=A4029,'Cargos x vlr'!$G$5,'Cargos x vlr'!$F$5)</f>
        <v>200</v>
      </c>
      <c r="F4030" s="11" t="str">
        <f t="shared" si="125"/>
        <v>Interior</v>
      </c>
    </row>
    <row r="4031" spans="1:6" x14ac:dyDescent="0.25">
      <c r="A4031" s="2" t="s">
        <v>10987</v>
      </c>
      <c r="B4031" t="s">
        <v>7935</v>
      </c>
      <c r="C4031" t="str">
        <f t="shared" si="124"/>
        <v>RSCiríaco</v>
      </c>
      <c r="D4031" s="11">
        <f>IF(A4031=A4030,'Cargos x vlr'!$G$4,'Cargos x vlr'!$F$4)</f>
        <v>200</v>
      </c>
      <c r="E4031" s="11">
        <f>IF(A4031=A4030,'Cargos x vlr'!$G$5,'Cargos x vlr'!$F$5)</f>
        <v>200</v>
      </c>
      <c r="F4031" s="11" t="str">
        <f t="shared" si="125"/>
        <v>Interior</v>
      </c>
    </row>
    <row r="4032" spans="1:6" x14ac:dyDescent="0.25">
      <c r="A4032" s="2" t="s">
        <v>10987</v>
      </c>
      <c r="B4032" t="s">
        <v>7110</v>
      </c>
      <c r="C4032" t="str">
        <f t="shared" si="124"/>
        <v>RSColinas</v>
      </c>
      <c r="D4032" s="11">
        <f>IF(A4032=A4031,'Cargos x vlr'!$G$4,'Cargos x vlr'!$F$4)</f>
        <v>200</v>
      </c>
      <c r="E4032" s="11">
        <f>IF(A4032=A4031,'Cargos x vlr'!$G$5,'Cargos x vlr'!$F$5)</f>
        <v>200</v>
      </c>
      <c r="F4032" s="11" t="str">
        <f t="shared" si="125"/>
        <v>Interior</v>
      </c>
    </row>
    <row r="4033" spans="1:6" x14ac:dyDescent="0.25">
      <c r="A4033" s="2" t="s">
        <v>10987</v>
      </c>
      <c r="B4033" t="s">
        <v>7480</v>
      </c>
      <c r="C4033" t="str">
        <f t="shared" si="124"/>
        <v>RSColorado</v>
      </c>
      <c r="D4033" s="11">
        <f>IF(A4033=A4032,'Cargos x vlr'!$G$4,'Cargos x vlr'!$F$4)</f>
        <v>200</v>
      </c>
      <c r="E4033" s="11">
        <f>IF(A4033=A4032,'Cargos x vlr'!$G$5,'Cargos x vlr'!$F$5)</f>
        <v>200</v>
      </c>
      <c r="F4033" s="11" t="str">
        <f t="shared" si="125"/>
        <v>Interior</v>
      </c>
    </row>
    <row r="4034" spans="1:6" x14ac:dyDescent="0.25">
      <c r="A4034" s="2" t="s">
        <v>10987</v>
      </c>
      <c r="B4034" t="s">
        <v>7980</v>
      </c>
      <c r="C4034" t="str">
        <f t="shared" si="124"/>
        <v>RSCondor</v>
      </c>
      <c r="D4034" s="11">
        <f>IF(A4034=A4033,'Cargos x vlr'!$G$4,'Cargos x vlr'!$F$4)</f>
        <v>200</v>
      </c>
      <c r="E4034" s="11">
        <f>IF(A4034=A4033,'Cargos x vlr'!$G$5,'Cargos x vlr'!$F$5)</f>
        <v>200</v>
      </c>
      <c r="F4034" s="11" t="str">
        <f t="shared" si="125"/>
        <v>Interior</v>
      </c>
    </row>
    <row r="4035" spans="1:6" x14ac:dyDescent="0.25">
      <c r="A4035" s="2" t="s">
        <v>10987</v>
      </c>
      <c r="B4035" t="s">
        <v>7996</v>
      </c>
      <c r="C4035" t="str">
        <f t="shared" ref="C4035:C4098" si="126">CONCATENATE(A4035,B4035)</f>
        <v>RSConstantina</v>
      </c>
      <c r="D4035" s="11">
        <f>IF(A4035=A4034,'Cargos x vlr'!$G$4,'Cargos x vlr'!$F$4)</f>
        <v>200</v>
      </c>
      <c r="E4035" s="11">
        <f>IF(A4035=A4034,'Cargos x vlr'!$G$5,'Cargos x vlr'!$F$5)</f>
        <v>200</v>
      </c>
      <c r="F4035" s="11" t="str">
        <f t="shared" ref="F4035:F4098" si="127">IF(A4034=A4035,"Interior","Capital")</f>
        <v>Interior</v>
      </c>
    </row>
    <row r="4036" spans="1:6" x14ac:dyDescent="0.25">
      <c r="A4036" s="2" t="s">
        <v>10987</v>
      </c>
      <c r="B4036" t="s">
        <v>8012</v>
      </c>
      <c r="C4036" t="str">
        <f t="shared" si="126"/>
        <v>RSCoqueiro Baixo</v>
      </c>
      <c r="D4036" s="11">
        <f>IF(A4036=A4035,'Cargos x vlr'!$G$4,'Cargos x vlr'!$F$4)</f>
        <v>200</v>
      </c>
      <c r="E4036" s="11">
        <f>IF(A4036=A4035,'Cargos x vlr'!$G$5,'Cargos x vlr'!$F$5)</f>
        <v>200</v>
      </c>
      <c r="F4036" s="11" t="str">
        <f t="shared" si="127"/>
        <v>Interior</v>
      </c>
    </row>
    <row r="4037" spans="1:6" x14ac:dyDescent="0.25">
      <c r="A4037" s="2" t="s">
        <v>10987</v>
      </c>
      <c r="B4037" t="s">
        <v>8027</v>
      </c>
      <c r="C4037" t="str">
        <f t="shared" si="126"/>
        <v>RSCoqueiros do Sul</v>
      </c>
      <c r="D4037" s="11">
        <f>IF(A4037=A4036,'Cargos x vlr'!$G$4,'Cargos x vlr'!$F$4)</f>
        <v>200</v>
      </c>
      <c r="E4037" s="11">
        <f>IF(A4037=A4036,'Cargos x vlr'!$G$5,'Cargos x vlr'!$F$5)</f>
        <v>200</v>
      </c>
      <c r="F4037" s="11" t="str">
        <f t="shared" si="127"/>
        <v>Interior</v>
      </c>
    </row>
    <row r="4038" spans="1:6" x14ac:dyDescent="0.25">
      <c r="A4038" s="2" t="s">
        <v>10987</v>
      </c>
      <c r="B4038" t="s">
        <v>8042</v>
      </c>
      <c r="C4038" t="str">
        <f t="shared" si="126"/>
        <v>RSCoronel Barros</v>
      </c>
      <c r="D4038" s="11">
        <f>IF(A4038=A4037,'Cargos x vlr'!$G$4,'Cargos x vlr'!$F$4)</f>
        <v>200</v>
      </c>
      <c r="E4038" s="11">
        <f>IF(A4038=A4037,'Cargos x vlr'!$G$5,'Cargos x vlr'!$F$5)</f>
        <v>200</v>
      </c>
      <c r="F4038" s="11" t="str">
        <f t="shared" si="127"/>
        <v>Interior</v>
      </c>
    </row>
    <row r="4039" spans="1:6" x14ac:dyDescent="0.25">
      <c r="A4039" s="2" t="s">
        <v>10987</v>
      </c>
      <c r="B4039" t="s">
        <v>8057</v>
      </c>
      <c r="C4039" t="str">
        <f t="shared" si="126"/>
        <v>RSCoronel Bicaco</v>
      </c>
      <c r="D4039" s="11">
        <f>IF(A4039=A4038,'Cargos x vlr'!$G$4,'Cargos x vlr'!$F$4)</f>
        <v>200</v>
      </c>
      <c r="E4039" s="11">
        <f>IF(A4039=A4038,'Cargos x vlr'!$G$5,'Cargos x vlr'!$F$5)</f>
        <v>200</v>
      </c>
      <c r="F4039" s="11" t="str">
        <f t="shared" si="127"/>
        <v>Interior</v>
      </c>
    </row>
    <row r="4040" spans="1:6" x14ac:dyDescent="0.25">
      <c r="A4040" s="2" t="s">
        <v>10987</v>
      </c>
      <c r="B4040" t="s">
        <v>8073</v>
      </c>
      <c r="C4040" t="str">
        <f t="shared" si="126"/>
        <v>RSCoronel Pilar</v>
      </c>
      <c r="D4040" s="11">
        <f>IF(A4040=A4039,'Cargos x vlr'!$G$4,'Cargos x vlr'!$F$4)</f>
        <v>200</v>
      </c>
      <c r="E4040" s="11">
        <f>IF(A4040=A4039,'Cargos x vlr'!$G$5,'Cargos x vlr'!$F$5)</f>
        <v>200</v>
      </c>
      <c r="F4040" s="11" t="str">
        <f t="shared" si="127"/>
        <v>Interior</v>
      </c>
    </row>
    <row r="4041" spans="1:6" x14ac:dyDescent="0.25">
      <c r="A4041" s="2" t="s">
        <v>10987</v>
      </c>
      <c r="B4041" t="s">
        <v>8087</v>
      </c>
      <c r="C4041" t="str">
        <f t="shared" si="126"/>
        <v>RSCotiporã</v>
      </c>
      <c r="D4041" s="11">
        <f>IF(A4041=A4040,'Cargos x vlr'!$G$4,'Cargos x vlr'!$F$4)</f>
        <v>200</v>
      </c>
      <c r="E4041" s="11">
        <f>IF(A4041=A4040,'Cargos x vlr'!$G$5,'Cargos x vlr'!$F$5)</f>
        <v>200</v>
      </c>
      <c r="F4041" s="11" t="str">
        <f t="shared" si="127"/>
        <v>Interior</v>
      </c>
    </row>
    <row r="4042" spans="1:6" x14ac:dyDescent="0.25">
      <c r="A4042" s="2" t="s">
        <v>10987</v>
      </c>
      <c r="B4042" t="s">
        <v>8103</v>
      </c>
      <c r="C4042" t="str">
        <f t="shared" si="126"/>
        <v>RSCoxilha</v>
      </c>
      <c r="D4042" s="11">
        <f>IF(A4042=A4041,'Cargos x vlr'!$G$4,'Cargos x vlr'!$F$4)</f>
        <v>200</v>
      </c>
      <c r="E4042" s="11">
        <f>IF(A4042=A4041,'Cargos x vlr'!$G$5,'Cargos x vlr'!$F$5)</f>
        <v>200</v>
      </c>
      <c r="F4042" s="11" t="str">
        <f t="shared" si="127"/>
        <v>Interior</v>
      </c>
    </row>
    <row r="4043" spans="1:6" x14ac:dyDescent="0.25">
      <c r="A4043" s="2" t="s">
        <v>10987</v>
      </c>
      <c r="B4043" t="s">
        <v>8118</v>
      </c>
      <c r="C4043" t="str">
        <f t="shared" si="126"/>
        <v>RSCrissiumal</v>
      </c>
      <c r="D4043" s="11">
        <f>IF(A4043=A4042,'Cargos x vlr'!$G$4,'Cargos x vlr'!$F$4)</f>
        <v>200</v>
      </c>
      <c r="E4043" s="11">
        <f>IF(A4043=A4042,'Cargos x vlr'!$G$5,'Cargos x vlr'!$F$5)</f>
        <v>200</v>
      </c>
      <c r="F4043" s="11" t="str">
        <f t="shared" si="127"/>
        <v>Interior</v>
      </c>
    </row>
    <row r="4044" spans="1:6" x14ac:dyDescent="0.25">
      <c r="A4044" s="2" t="s">
        <v>10987</v>
      </c>
      <c r="B4044" t="s">
        <v>8134</v>
      </c>
      <c r="C4044" t="str">
        <f t="shared" si="126"/>
        <v>RSCristal</v>
      </c>
      <c r="D4044" s="11">
        <f>IF(A4044=A4043,'Cargos x vlr'!$G$4,'Cargos x vlr'!$F$4)</f>
        <v>200</v>
      </c>
      <c r="E4044" s="11">
        <f>IF(A4044=A4043,'Cargos x vlr'!$G$5,'Cargos x vlr'!$F$5)</f>
        <v>200</v>
      </c>
      <c r="F4044" s="11" t="str">
        <f t="shared" si="127"/>
        <v>Interior</v>
      </c>
    </row>
    <row r="4045" spans="1:6" x14ac:dyDescent="0.25">
      <c r="A4045" s="2" t="s">
        <v>10987</v>
      </c>
      <c r="B4045" t="s">
        <v>8148</v>
      </c>
      <c r="C4045" t="str">
        <f t="shared" si="126"/>
        <v>RSCristal do Sul</v>
      </c>
      <c r="D4045" s="11">
        <f>IF(A4045=A4044,'Cargos x vlr'!$G$4,'Cargos x vlr'!$F$4)</f>
        <v>200</v>
      </c>
      <c r="E4045" s="11">
        <f>IF(A4045=A4044,'Cargos x vlr'!$G$5,'Cargos x vlr'!$F$5)</f>
        <v>200</v>
      </c>
      <c r="F4045" s="11" t="str">
        <f t="shared" si="127"/>
        <v>Interior</v>
      </c>
    </row>
    <row r="4046" spans="1:6" x14ac:dyDescent="0.25">
      <c r="A4046" s="2" t="s">
        <v>10987</v>
      </c>
      <c r="B4046" t="s">
        <v>8163</v>
      </c>
      <c r="C4046" t="str">
        <f t="shared" si="126"/>
        <v>RSCruz Alta</v>
      </c>
      <c r="D4046" s="11">
        <f>IF(A4046=A4045,'Cargos x vlr'!$G$4,'Cargos x vlr'!$F$4)</f>
        <v>200</v>
      </c>
      <c r="E4046" s="11">
        <f>IF(A4046=A4045,'Cargos x vlr'!$G$5,'Cargos x vlr'!$F$5)</f>
        <v>200</v>
      </c>
      <c r="F4046" s="11" t="str">
        <f t="shared" si="127"/>
        <v>Interior</v>
      </c>
    </row>
    <row r="4047" spans="1:6" x14ac:dyDescent="0.25">
      <c r="A4047" s="2" t="s">
        <v>10987</v>
      </c>
      <c r="B4047" t="s">
        <v>8179</v>
      </c>
      <c r="C4047" t="str">
        <f t="shared" si="126"/>
        <v>RSCruzaltense</v>
      </c>
      <c r="D4047" s="11">
        <f>IF(A4047=A4046,'Cargos x vlr'!$G$4,'Cargos x vlr'!$F$4)</f>
        <v>200</v>
      </c>
      <c r="E4047" s="11">
        <f>IF(A4047=A4046,'Cargos x vlr'!$G$5,'Cargos x vlr'!$F$5)</f>
        <v>200</v>
      </c>
      <c r="F4047" s="11" t="str">
        <f t="shared" si="127"/>
        <v>Interior</v>
      </c>
    </row>
    <row r="4048" spans="1:6" x14ac:dyDescent="0.25">
      <c r="A4048" s="2" t="s">
        <v>10987</v>
      </c>
      <c r="B4048" t="s">
        <v>5754</v>
      </c>
      <c r="C4048" t="str">
        <f t="shared" si="126"/>
        <v>RSCruzeiro do Sul</v>
      </c>
      <c r="D4048" s="11">
        <f>IF(A4048=A4047,'Cargos x vlr'!$G$4,'Cargos x vlr'!$F$4)</f>
        <v>200</v>
      </c>
      <c r="E4048" s="11">
        <f>IF(A4048=A4047,'Cargos x vlr'!$G$5,'Cargos x vlr'!$F$5)</f>
        <v>200</v>
      </c>
      <c r="F4048" s="11" t="str">
        <f t="shared" si="127"/>
        <v>Interior</v>
      </c>
    </row>
    <row r="4049" spans="1:6" x14ac:dyDescent="0.25">
      <c r="A4049" s="2" t="s">
        <v>10987</v>
      </c>
      <c r="B4049" t="s">
        <v>8207</v>
      </c>
      <c r="C4049" t="str">
        <f t="shared" si="126"/>
        <v>RSDavid Canabarro</v>
      </c>
      <c r="D4049" s="11">
        <f>IF(A4049=A4048,'Cargos x vlr'!$G$4,'Cargos x vlr'!$F$4)</f>
        <v>200</v>
      </c>
      <c r="E4049" s="11">
        <f>IF(A4049=A4048,'Cargos x vlr'!$G$5,'Cargos x vlr'!$F$5)</f>
        <v>200</v>
      </c>
      <c r="F4049" s="11" t="str">
        <f t="shared" si="127"/>
        <v>Interior</v>
      </c>
    </row>
    <row r="4050" spans="1:6" x14ac:dyDescent="0.25">
      <c r="A4050" s="2" t="s">
        <v>10987</v>
      </c>
      <c r="B4050" t="s">
        <v>8222</v>
      </c>
      <c r="C4050" t="str">
        <f t="shared" si="126"/>
        <v>RSDerrubadas</v>
      </c>
      <c r="D4050" s="11">
        <f>IF(A4050=A4049,'Cargos x vlr'!$G$4,'Cargos x vlr'!$F$4)</f>
        <v>200</v>
      </c>
      <c r="E4050" s="11">
        <f>IF(A4050=A4049,'Cargos x vlr'!$G$5,'Cargos x vlr'!$F$5)</f>
        <v>200</v>
      </c>
      <c r="F4050" s="11" t="str">
        <f t="shared" si="127"/>
        <v>Interior</v>
      </c>
    </row>
    <row r="4051" spans="1:6" x14ac:dyDescent="0.25">
      <c r="A4051" s="2" t="s">
        <v>10987</v>
      </c>
      <c r="B4051" t="s">
        <v>8235</v>
      </c>
      <c r="C4051" t="str">
        <f t="shared" si="126"/>
        <v>RSDezesseis de Novembro</v>
      </c>
      <c r="D4051" s="11">
        <f>IF(A4051=A4050,'Cargos x vlr'!$G$4,'Cargos x vlr'!$F$4)</f>
        <v>200</v>
      </c>
      <c r="E4051" s="11">
        <f>IF(A4051=A4050,'Cargos x vlr'!$G$5,'Cargos x vlr'!$F$5)</f>
        <v>200</v>
      </c>
      <c r="F4051" s="11" t="str">
        <f t="shared" si="127"/>
        <v>Interior</v>
      </c>
    </row>
    <row r="4052" spans="1:6" x14ac:dyDescent="0.25">
      <c r="A4052" s="2" t="s">
        <v>10987</v>
      </c>
      <c r="B4052" t="s">
        <v>8249</v>
      </c>
      <c r="C4052" t="str">
        <f t="shared" si="126"/>
        <v>RSDilermando de Aguiar</v>
      </c>
      <c r="D4052" s="11">
        <f>IF(A4052=A4051,'Cargos x vlr'!$G$4,'Cargos x vlr'!$F$4)</f>
        <v>200</v>
      </c>
      <c r="E4052" s="11">
        <f>IF(A4052=A4051,'Cargos x vlr'!$G$5,'Cargos x vlr'!$F$5)</f>
        <v>200</v>
      </c>
      <c r="F4052" s="11" t="str">
        <f t="shared" si="127"/>
        <v>Interior</v>
      </c>
    </row>
    <row r="4053" spans="1:6" x14ac:dyDescent="0.25">
      <c r="A4053" s="2" t="s">
        <v>10987</v>
      </c>
      <c r="B4053" t="s">
        <v>8263</v>
      </c>
      <c r="C4053" t="str">
        <f t="shared" si="126"/>
        <v>RSDois Irmãos</v>
      </c>
      <c r="D4053" s="11">
        <f>IF(A4053=A4052,'Cargos x vlr'!$G$4,'Cargos x vlr'!$F$4)</f>
        <v>200</v>
      </c>
      <c r="E4053" s="11">
        <f>IF(A4053=A4052,'Cargos x vlr'!$G$5,'Cargos x vlr'!$F$5)</f>
        <v>200</v>
      </c>
      <c r="F4053" s="11" t="str">
        <f t="shared" si="127"/>
        <v>Interior</v>
      </c>
    </row>
    <row r="4054" spans="1:6" x14ac:dyDescent="0.25">
      <c r="A4054" s="2" t="s">
        <v>10987</v>
      </c>
      <c r="B4054" t="s">
        <v>8279</v>
      </c>
      <c r="C4054" t="str">
        <f t="shared" si="126"/>
        <v>RSDois Irmãos das Missões</v>
      </c>
      <c r="D4054" s="11">
        <f>IF(A4054=A4053,'Cargos x vlr'!$G$4,'Cargos x vlr'!$F$4)</f>
        <v>200</v>
      </c>
      <c r="E4054" s="11">
        <f>IF(A4054=A4053,'Cargos x vlr'!$G$5,'Cargos x vlr'!$F$5)</f>
        <v>200</v>
      </c>
      <c r="F4054" s="11" t="str">
        <f t="shared" si="127"/>
        <v>Interior</v>
      </c>
    </row>
    <row r="4055" spans="1:6" x14ac:dyDescent="0.25">
      <c r="A4055" s="2" t="s">
        <v>10987</v>
      </c>
      <c r="B4055" t="s">
        <v>8294</v>
      </c>
      <c r="C4055" t="str">
        <f t="shared" si="126"/>
        <v>RSDois Lajeados</v>
      </c>
      <c r="D4055" s="11">
        <f>IF(A4055=A4054,'Cargos x vlr'!$G$4,'Cargos x vlr'!$F$4)</f>
        <v>200</v>
      </c>
      <c r="E4055" s="11">
        <f>IF(A4055=A4054,'Cargos x vlr'!$G$5,'Cargos x vlr'!$F$5)</f>
        <v>200</v>
      </c>
      <c r="F4055" s="11" t="str">
        <f t="shared" si="127"/>
        <v>Interior</v>
      </c>
    </row>
    <row r="4056" spans="1:6" x14ac:dyDescent="0.25">
      <c r="A4056" s="2" t="s">
        <v>10987</v>
      </c>
      <c r="B4056" t="s">
        <v>8310</v>
      </c>
      <c r="C4056" t="str">
        <f t="shared" si="126"/>
        <v>RSDom Feliciano</v>
      </c>
      <c r="D4056" s="11">
        <f>IF(A4056=A4055,'Cargos x vlr'!$G$4,'Cargos x vlr'!$F$4)</f>
        <v>200</v>
      </c>
      <c r="E4056" s="11">
        <f>IF(A4056=A4055,'Cargos x vlr'!$G$5,'Cargos x vlr'!$F$5)</f>
        <v>200</v>
      </c>
      <c r="F4056" s="11" t="str">
        <f t="shared" si="127"/>
        <v>Interior</v>
      </c>
    </row>
    <row r="4057" spans="1:6" x14ac:dyDescent="0.25">
      <c r="A4057" s="2" t="s">
        <v>10987</v>
      </c>
      <c r="B4057" t="s">
        <v>8325</v>
      </c>
      <c r="C4057" t="str">
        <f t="shared" si="126"/>
        <v>RSDom Pedrito</v>
      </c>
      <c r="D4057" s="11">
        <f>IF(A4057=A4056,'Cargos x vlr'!$G$4,'Cargos x vlr'!$F$4)</f>
        <v>200</v>
      </c>
      <c r="E4057" s="11">
        <f>IF(A4057=A4056,'Cargos x vlr'!$G$5,'Cargos x vlr'!$F$5)</f>
        <v>200</v>
      </c>
      <c r="F4057" s="11" t="str">
        <f t="shared" si="127"/>
        <v>Interior</v>
      </c>
    </row>
    <row r="4058" spans="1:6" x14ac:dyDescent="0.25">
      <c r="A4058" s="2" t="s">
        <v>10987</v>
      </c>
      <c r="B4058" t="s">
        <v>8340</v>
      </c>
      <c r="C4058" t="str">
        <f t="shared" si="126"/>
        <v>RSDom Pedro de Alcântara</v>
      </c>
      <c r="D4058" s="11">
        <f>IF(A4058=A4057,'Cargos x vlr'!$G$4,'Cargos x vlr'!$F$4)</f>
        <v>200</v>
      </c>
      <c r="E4058" s="11">
        <f>IF(A4058=A4057,'Cargos x vlr'!$G$5,'Cargos x vlr'!$F$5)</f>
        <v>200</v>
      </c>
      <c r="F4058" s="11" t="str">
        <f t="shared" si="127"/>
        <v>Interior</v>
      </c>
    </row>
    <row r="4059" spans="1:6" x14ac:dyDescent="0.25">
      <c r="A4059" s="2" t="s">
        <v>10987</v>
      </c>
      <c r="B4059" t="s">
        <v>8356</v>
      </c>
      <c r="C4059" t="str">
        <f t="shared" si="126"/>
        <v>RSDona Francisca</v>
      </c>
      <c r="D4059" s="11">
        <f>IF(A4059=A4058,'Cargos x vlr'!$G$4,'Cargos x vlr'!$F$4)</f>
        <v>200</v>
      </c>
      <c r="E4059" s="11">
        <f>IF(A4059=A4058,'Cargos x vlr'!$G$5,'Cargos x vlr'!$F$5)</f>
        <v>200</v>
      </c>
      <c r="F4059" s="11" t="str">
        <f t="shared" si="127"/>
        <v>Interior</v>
      </c>
    </row>
    <row r="4060" spans="1:6" x14ac:dyDescent="0.25">
      <c r="A4060" s="2" t="s">
        <v>10987</v>
      </c>
      <c r="B4060" t="s">
        <v>8372</v>
      </c>
      <c r="C4060" t="str">
        <f t="shared" si="126"/>
        <v>RSDoutor Maurício Cardoso</v>
      </c>
      <c r="D4060" s="11">
        <f>IF(A4060=A4059,'Cargos x vlr'!$G$4,'Cargos x vlr'!$F$4)</f>
        <v>200</v>
      </c>
      <c r="E4060" s="11">
        <f>IF(A4060=A4059,'Cargos x vlr'!$G$5,'Cargos x vlr'!$F$5)</f>
        <v>200</v>
      </c>
      <c r="F4060" s="11" t="str">
        <f t="shared" si="127"/>
        <v>Interior</v>
      </c>
    </row>
    <row r="4061" spans="1:6" x14ac:dyDescent="0.25">
      <c r="A4061" s="2" t="s">
        <v>10987</v>
      </c>
      <c r="B4061" t="s">
        <v>8388</v>
      </c>
      <c r="C4061" t="str">
        <f t="shared" si="126"/>
        <v>RSDoutor Ricardo</v>
      </c>
      <c r="D4061" s="11">
        <f>IF(A4061=A4060,'Cargos x vlr'!$G$4,'Cargos x vlr'!$F$4)</f>
        <v>200</v>
      </c>
      <c r="E4061" s="11">
        <f>IF(A4061=A4060,'Cargos x vlr'!$G$5,'Cargos x vlr'!$F$5)</f>
        <v>200</v>
      </c>
      <c r="F4061" s="11" t="str">
        <f t="shared" si="127"/>
        <v>Interior</v>
      </c>
    </row>
    <row r="4062" spans="1:6" x14ac:dyDescent="0.25">
      <c r="A4062" s="2" t="s">
        <v>10987</v>
      </c>
      <c r="B4062" t="s">
        <v>8403</v>
      </c>
      <c r="C4062" t="str">
        <f t="shared" si="126"/>
        <v>RSEldorado do Sul</v>
      </c>
      <c r="D4062" s="11">
        <f>IF(A4062=A4061,'Cargos x vlr'!$G$4,'Cargos x vlr'!$F$4)</f>
        <v>200</v>
      </c>
      <c r="E4062" s="11">
        <f>IF(A4062=A4061,'Cargos x vlr'!$G$5,'Cargos x vlr'!$F$5)</f>
        <v>200</v>
      </c>
      <c r="F4062" s="11" t="str">
        <f t="shared" si="127"/>
        <v>Interior</v>
      </c>
    </row>
    <row r="4063" spans="1:6" x14ac:dyDescent="0.25">
      <c r="A4063" s="2" t="s">
        <v>10987</v>
      </c>
      <c r="B4063" t="s">
        <v>8415</v>
      </c>
      <c r="C4063" t="str">
        <f t="shared" si="126"/>
        <v>RSEncantado</v>
      </c>
      <c r="D4063" s="11">
        <f>IF(A4063=A4062,'Cargos x vlr'!$G$4,'Cargos x vlr'!$F$4)</f>
        <v>200</v>
      </c>
      <c r="E4063" s="11">
        <f>IF(A4063=A4062,'Cargos x vlr'!$G$5,'Cargos x vlr'!$F$5)</f>
        <v>200</v>
      </c>
      <c r="F4063" s="11" t="str">
        <f t="shared" si="127"/>
        <v>Interior</v>
      </c>
    </row>
    <row r="4064" spans="1:6" x14ac:dyDescent="0.25">
      <c r="A4064" s="2" t="s">
        <v>10987</v>
      </c>
      <c r="B4064" t="s">
        <v>8428</v>
      </c>
      <c r="C4064" t="str">
        <f t="shared" si="126"/>
        <v>RSEncruzilhada do Sul</v>
      </c>
      <c r="D4064" s="11">
        <f>IF(A4064=A4063,'Cargos x vlr'!$G$4,'Cargos x vlr'!$F$4)</f>
        <v>200</v>
      </c>
      <c r="E4064" s="11">
        <f>IF(A4064=A4063,'Cargos x vlr'!$G$5,'Cargos x vlr'!$F$5)</f>
        <v>200</v>
      </c>
      <c r="F4064" s="11" t="str">
        <f t="shared" si="127"/>
        <v>Interior</v>
      </c>
    </row>
    <row r="4065" spans="1:6" x14ac:dyDescent="0.25">
      <c r="A4065" s="2" t="s">
        <v>10987</v>
      </c>
      <c r="B4065" t="s">
        <v>8441</v>
      </c>
      <c r="C4065" t="str">
        <f t="shared" si="126"/>
        <v>RSEngenho Velho</v>
      </c>
      <c r="D4065" s="11">
        <f>IF(A4065=A4064,'Cargos x vlr'!$G$4,'Cargos x vlr'!$F$4)</f>
        <v>200</v>
      </c>
      <c r="E4065" s="11">
        <f>IF(A4065=A4064,'Cargos x vlr'!$G$5,'Cargos x vlr'!$F$5)</f>
        <v>200</v>
      </c>
      <c r="F4065" s="11" t="str">
        <f t="shared" si="127"/>
        <v>Interior</v>
      </c>
    </row>
    <row r="4066" spans="1:6" x14ac:dyDescent="0.25">
      <c r="A4066" s="2" t="s">
        <v>10987</v>
      </c>
      <c r="B4066" t="s">
        <v>8454</v>
      </c>
      <c r="C4066" t="str">
        <f t="shared" si="126"/>
        <v>RSEntre Ijuís</v>
      </c>
      <c r="D4066" s="11">
        <f>IF(A4066=A4065,'Cargos x vlr'!$G$4,'Cargos x vlr'!$F$4)</f>
        <v>200</v>
      </c>
      <c r="E4066" s="11">
        <f>IF(A4066=A4065,'Cargos x vlr'!$G$5,'Cargos x vlr'!$F$5)</f>
        <v>200</v>
      </c>
      <c r="F4066" s="11" t="str">
        <f t="shared" si="127"/>
        <v>Interior</v>
      </c>
    </row>
    <row r="4067" spans="1:6" x14ac:dyDescent="0.25">
      <c r="A4067" s="2" t="s">
        <v>10987</v>
      </c>
      <c r="B4067" t="s">
        <v>8466</v>
      </c>
      <c r="C4067" t="str">
        <f t="shared" si="126"/>
        <v>RSEntre Rios do Sul</v>
      </c>
      <c r="D4067" s="11">
        <f>IF(A4067=A4066,'Cargos x vlr'!$G$4,'Cargos x vlr'!$F$4)</f>
        <v>200</v>
      </c>
      <c r="E4067" s="11">
        <f>IF(A4067=A4066,'Cargos x vlr'!$G$5,'Cargos x vlr'!$F$5)</f>
        <v>200</v>
      </c>
      <c r="F4067" s="11" t="str">
        <f t="shared" si="127"/>
        <v>Interior</v>
      </c>
    </row>
    <row r="4068" spans="1:6" x14ac:dyDescent="0.25">
      <c r="A4068" s="2" t="s">
        <v>10987</v>
      </c>
      <c r="B4068" t="s">
        <v>8479</v>
      </c>
      <c r="C4068" t="str">
        <f t="shared" si="126"/>
        <v>RSErebango</v>
      </c>
      <c r="D4068" s="11">
        <f>IF(A4068=A4067,'Cargos x vlr'!$G$4,'Cargos x vlr'!$F$4)</f>
        <v>200</v>
      </c>
      <c r="E4068" s="11">
        <f>IF(A4068=A4067,'Cargos x vlr'!$G$5,'Cargos x vlr'!$F$5)</f>
        <v>200</v>
      </c>
      <c r="F4068" s="11" t="str">
        <f t="shared" si="127"/>
        <v>Interior</v>
      </c>
    </row>
    <row r="4069" spans="1:6" x14ac:dyDescent="0.25">
      <c r="A4069" s="2" t="s">
        <v>10987</v>
      </c>
      <c r="B4069" t="s">
        <v>8491</v>
      </c>
      <c r="C4069" t="str">
        <f t="shared" si="126"/>
        <v>RSErechim</v>
      </c>
      <c r="D4069" s="11">
        <f>IF(A4069=A4068,'Cargos x vlr'!$G$4,'Cargos x vlr'!$F$4)</f>
        <v>200</v>
      </c>
      <c r="E4069" s="11">
        <f>IF(A4069=A4068,'Cargos x vlr'!$G$5,'Cargos x vlr'!$F$5)</f>
        <v>200</v>
      </c>
      <c r="F4069" s="11" t="str">
        <f t="shared" si="127"/>
        <v>Interior</v>
      </c>
    </row>
    <row r="4070" spans="1:6" x14ac:dyDescent="0.25">
      <c r="A4070" s="2" t="s">
        <v>10987</v>
      </c>
      <c r="B4070" t="s">
        <v>8504</v>
      </c>
      <c r="C4070" t="str">
        <f t="shared" si="126"/>
        <v>RSErnestina</v>
      </c>
      <c r="D4070" s="11">
        <f>IF(A4070=A4069,'Cargos x vlr'!$G$4,'Cargos x vlr'!$F$4)</f>
        <v>200</v>
      </c>
      <c r="E4070" s="11">
        <f>IF(A4070=A4069,'Cargos x vlr'!$G$5,'Cargos x vlr'!$F$5)</f>
        <v>200</v>
      </c>
      <c r="F4070" s="11" t="str">
        <f t="shared" si="127"/>
        <v>Interior</v>
      </c>
    </row>
    <row r="4071" spans="1:6" x14ac:dyDescent="0.25">
      <c r="A4071" s="2" t="s">
        <v>10987</v>
      </c>
      <c r="B4071" t="s">
        <v>8515</v>
      </c>
      <c r="C4071" t="str">
        <f t="shared" si="126"/>
        <v>RSErval Grande</v>
      </c>
      <c r="D4071" s="11">
        <f>IF(A4071=A4070,'Cargos x vlr'!$G$4,'Cargos x vlr'!$F$4)</f>
        <v>200</v>
      </c>
      <c r="E4071" s="11">
        <f>IF(A4071=A4070,'Cargos x vlr'!$G$5,'Cargos x vlr'!$F$5)</f>
        <v>200</v>
      </c>
      <c r="F4071" s="11" t="str">
        <f t="shared" si="127"/>
        <v>Interior</v>
      </c>
    </row>
    <row r="4072" spans="1:6" x14ac:dyDescent="0.25">
      <c r="A4072" s="2" t="s">
        <v>10987</v>
      </c>
      <c r="B4072" t="s">
        <v>8528</v>
      </c>
      <c r="C4072" t="str">
        <f t="shared" si="126"/>
        <v>RSErval Seco</v>
      </c>
      <c r="D4072" s="11">
        <f>IF(A4072=A4071,'Cargos x vlr'!$G$4,'Cargos x vlr'!$F$4)</f>
        <v>200</v>
      </c>
      <c r="E4072" s="11">
        <f>IF(A4072=A4071,'Cargos x vlr'!$G$5,'Cargos x vlr'!$F$5)</f>
        <v>200</v>
      </c>
      <c r="F4072" s="11" t="str">
        <f t="shared" si="127"/>
        <v>Interior</v>
      </c>
    </row>
    <row r="4073" spans="1:6" x14ac:dyDescent="0.25">
      <c r="A4073" s="2" t="s">
        <v>10987</v>
      </c>
      <c r="B4073" t="s">
        <v>8540</v>
      </c>
      <c r="C4073" t="str">
        <f t="shared" si="126"/>
        <v>RSEsmeralda</v>
      </c>
      <c r="D4073" s="11">
        <f>IF(A4073=A4072,'Cargos x vlr'!$G$4,'Cargos x vlr'!$F$4)</f>
        <v>200</v>
      </c>
      <c r="E4073" s="11">
        <f>IF(A4073=A4072,'Cargos x vlr'!$G$5,'Cargos x vlr'!$F$5)</f>
        <v>200</v>
      </c>
      <c r="F4073" s="11" t="str">
        <f t="shared" si="127"/>
        <v>Interior</v>
      </c>
    </row>
    <row r="4074" spans="1:6" x14ac:dyDescent="0.25">
      <c r="A4074" s="2" t="s">
        <v>10987</v>
      </c>
      <c r="B4074" t="s">
        <v>8552</v>
      </c>
      <c r="C4074" t="str">
        <f t="shared" si="126"/>
        <v>RSEsperança do Sul</v>
      </c>
      <c r="D4074" s="11">
        <f>IF(A4074=A4073,'Cargos x vlr'!$G$4,'Cargos x vlr'!$F$4)</f>
        <v>200</v>
      </c>
      <c r="E4074" s="11">
        <f>IF(A4074=A4073,'Cargos x vlr'!$G$5,'Cargos x vlr'!$F$5)</f>
        <v>200</v>
      </c>
      <c r="F4074" s="11" t="str">
        <f t="shared" si="127"/>
        <v>Interior</v>
      </c>
    </row>
    <row r="4075" spans="1:6" x14ac:dyDescent="0.25">
      <c r="A4075" s="2" t="s">
        <v>10987</v>
      </c>
      <c r="B4075" t="s">
        <v>8564</v>
      </c>
      <c r="C4075" t="str">
        <f t="shared" si="126"/>
        <v>RSEspumoso</v>
      </c>
      <c r="D4075" s="11">
        <f>IF(A4075=A4074,'Cargos x vlr'!$G$4,'Cargos x vlr'!$F$4)</f>
        <v>200</v>
      </c>
      <c r="E4075" s="11">
        <f>IF(A4075=A4074,'Cargos x vlr'!$G$5,'Cargos x vlr'!$F$5)</f>
        <v>200</v>
      </c>
      <c r="F4075" s="11" t="str">
        <f t="shared" si="127"/>
        <v>Interior</v>
      </c>
    </row>
    <row r="4076" spans="1:6" x14ac:dyDescent="0.25">
      <c r="A4076" s="2" t="s">
        <v>10987</v>
      </c>
      <c r="B4076" t="s">
        <v>8576</v>
      </c>
      <c r="C4076" t="str">
        <f t="shared" si="126"/>
        <v>RSEstação</v>
      </c>
      <c r="D4076" s="11">
        <f>IF(A4076=A4075,'Cargos x vlr'!$G$4,'Cargos x vlr'!$F$4)</f>
        <v>200</v>
      </c>
      <c r="E4076" s="11">
        <f>IF(A4076=A4075,'Cargos x vlr'!$G$5,'Cargos x vlr'!$F$5)</f>
        <v>200</v>
      </c>
      <c r="F4076" s="11" t="str">
        <f t="shared" si="127"/>
        <v>Interior</v>
      </c>
    </row>
    <row r="4077" spans="1:6" x14ac:dyDescent="0.25">
      <c r="A4077" s="2" t="s">
        <v>10987</v>
      </c>
      <c r="B4077" t="s">
        <v>8588</v>
      </c>
      <c r="C4077" t="str">
        <f t="shared" si="126"/>
        <v>RSEstância Velha</v>
      </c>
      <c r="D4077" s="11">
        <f>IF(A4077=A4076,'Cargos x vlr'!$G$4,'Cargos x vlr'!$F$4)</f>
        <v>200</v>
      </c>
      <c r="E4077" s="11">
        <f>IF(A4077=A4076,'Cargos x vlr'!$G$5,'Cargos x vlr'!$F$5)</f>
        <v>200</v>
      </c>
      <c r="F4077" s="11" t="str">
        <f t="shared" si="127"/>
        <v>Interior</v>
      </c>
    </row>
    <row r="4078" spans="1:6" x14ac:dyDescent="0.25">
      <c r="A4078" s="2" t="s">
        <v>10987</v>
      </c>
      <c r="B4078" t="s">
        <v>8601</v>
      </c>
      <c r="C4078" t="str">
        <f t="shared" si="126"/>
        <v>RSEsteio</v>
      </c>
      <c r="D4078" s="11">
        <f>IF(A4078=A4077,'Cargos x vlr'!$G$4,'Cargos x vlr'!$F$4)</f>
        <v>200</v>
      </c>
      <c r="E4078" s="11">
        <f>IF(A4078=A4077,'Cargos x vlr'!$G$5,'Cargos x vlr'!$F$5)</f>
        <v>200</v>
      </c>
      <c r="F4078" s="11" t="str">
        <f t="shared" si="127"/>
        <v>Interior</v>
      </c>
    </row>
    <row r="4079" spans="1:6" x14ac:dyDescent="0.25">
      <c r="A4079" s="2" t="s">
        <v>10987</v>
      </c>
      <c r="B4079" t="s">
        <v>8613</v>
      </c>
      <c r="C4079" t="str">
        <f t="shared" si="126"/>
        <v>RSEstrela</v>
      </c>
      <c r="D4079" s="11">
        <f>IF(A4079=A4078,'Cargos x vlr'!$G$4,'Cargos x vlr'!$F$4)</f>
        <v>200</v>
      </c>
      <c r="E4079" s="11">
        <f>IF(A4079=A4078,'Cargos x vlr'!$G$5,'Cargos x vlr'!$F$5)</f>
        <v>200</v>
      </c>
      <c r="F4079" s="11" t="str">
        <f t="shared" si="127"/>
        <v>Interior</v>
      </c>
    </row>
    <row r="4080" spans="1:6" x14ac:dyDescent="0.25">
      <c r="A4080" s="2" t="s">
        <v>10987</v>
      </c>
      <c r="B4080" t="s">
        <v>8626</v>
      </c>
      <c r="C4080" t="str">
        <f t="shared" si="126"/>
        <v>RSEstrela Velha</v>
      </c>
      <c r="D4080" s="11">
        <f>IF(A4080=A4079,'Cargos x vlr'!$G$4,'Cargos x vlr'!$F$4)</f>
        <v>200</v>
      </c>
      <c r="E4080" s="11">
        <f>IF(A4080=A4079,'Cargos x vlr'!$G$5,'Cargos x vlr'!$F$5)</f>
        <v>200</v>
      </c>
      <c r="F4080" s="11" t="str">
        <f t="shared" si="127"/>
        <v>Interior</v>
      </c>
    </row>
    <row r="4081" spans="1:6" x14ac:dyDescent="0.25">
      <c r="A4081" s="2" t="s">
        <v>10987</v>
      </c>
      <c r="B4081" t="s">
        <v>8637</v>
      </c>
      <c r="C4081" t="str">
        <f t="shared" si="126"/>
        <v>RSEugênio de Castro</v>
      </c>
      <c r="D4081" s="11">
        <f>IF(A4081=A4080,'Cargos x vlr'!$G$4,'Cargos x vlr'!$F$4)</f>
        <v>200</v>
      </c>
      <c r="E4081" s="11">
        <f>IF(A4081=A4080,'Cargos x vlr'!$G$5,'Cargos x vlr'!$F$5)</f>
        <v>200</v>
      </c>
      <c r="F4081" s="11" t="str">
        <f t="shared" si="127"/>
        <v>Interior</v>
      </c>
    </row>
    <row r="4082" spans="1:6" x14ac:dyDescent="0.25">
      <c r="A4082" s="2" t="s">
        <v>10987</v>
      </c>
      <c r="B4082" t="s">
        <v>8650</v>
      </c>
      <c r="C4082" t="str">
        <f t="shared" si="126"/>
        <v>RSFagundes Varela</v>
      </c>
      <c r="D4082" s="11">
        <f>IF(A4082=A4081,'Cargos x vlr'!$G$4,'Cargos x vlr'!$F$4)</f>
        <v>200</v>
      </c>
      <c r="E4082" s="11">
        <f>IF(A4082=A4081,'Cargos x vlr'!$G$5,'Cargos x vlr'!$F$5)</f>
        <v>200</v>
      </c>
      <c r="F4082" s="11" t="str">
        <f t="shared" si="127"/>
        <v>Interior</v>
      </c>
    </row>
    <row r="4083" spans="1:6" x14ac:dyDescent="0.25">
      <c r="A4083" s="2" t="s">
        <v>10987</v>
      </c>
      <c r="B4083" t="s">
        <v>8661</v>
      </c>
      <c r="C4083" t="str">
        <f t="shared" si="126"/>
        <v>RSFarroupilha</v>
      </c>
      <c r="D4083" s="11">
        <f>IF(A4083=A4082,'Cargos x vlr'!$G$4,'Cargos x vlr'!$F$4)</f>
        <v>200</v>
      </c>
      <c r="E4083" s="11">
        <f>IF(A4083=A4082,'Cargos x vlr'!$G$5,'Cargos x vlr'!$F$5)</f>
        <v>200</v>
      </c>
      <c r="F4083" s="11" t="str">
        <f t="shared" si="127"/>
        <v>Interior</v>
      </c>
    </row>
    <row r="4084" spans="1:6" x14ac:dyDescent="0.25">
      <c r="A4084" s="2" t="s">
        <v>10987</v>
      </c>
      <c r="B4084" t="s">
        <v>8674</v>
      </c>
      <c r="C4084" t="str">
        <f t="shared" si="126"/>
        <v>RSFaxinal do Soturno</v>
      </c>
      <c r="D4084" s="11">
        <f>IF(A4084=A4083,'Cargos x vlr'!$G$4,'Cargos x vlr'!$F$4)</f>
        <v>200</v>
      </c>
      <c r="E4084" s="11">
        <f>IF(A4084=A4083,'Cargos x vlr'!$G$5,'Cargos x vlr'!$F$5)</f>
        <v>200</v>
      </c>
      <c r="F4084" s="11" t="str">
        <f t="shared" si="127"/>
        <v>Interior</v>
      </c>
    </row>
    <row r="4085" spans="1:6" x14ac:dyDescent="0.25">
      <c r="A4085" s="2" t="s">
        <v>10987</v>
      </c>
      <c r="B4085" t="s">
        <v>8686</v>
      </c>
      <c r="C4085" t="str">
        <f t="shared" si="126"/>
        <v>RSFaxinalzinho</v>
      </c>
      <c r="D4085" s="11">
        <f>IF(A4085=A4084,'Cargos x vlr'!$G$4,'Cargos x vlr'!$F$4)</f>
        <v>200</v>
      </c>
      <c r="E4085" s="11">
        <f>IF(A4085=A4084,'Cargos x vlr'!$G$5,'Cargos x vlr'!$F$5)</f>
        <v>200</v>
      </c>
      <c r="F4085" s="11" t="str">
        <f t="shared" si="127"/>
        <v>Interior</v>
      </c>
    </row>
    <row r="4086" spans="1:6" x14ac:dyDescent="0.25">
      <c r="A4086" s="2" t="s">
        <v>10987</v>
      </c>
      <c r="B4086" t="s">
        <v>8699</v>
      </c>
      <c r="C4086" t="str">
        <f t="shared" si="126"/>
        <v>RSFazenda Vilanova</v>
      </c>
      <c r="D4086" s="11">
        <f>IF(A4086=A4085,'Cargos x vlr'!$G$4,'Cargos x vlr'!$F$4)</f>
        <v>200</v>
      </c>
      <c r="E4086" s="11">
        <f>IF(A4086=A4085,'Cargos x vlr'!$G$5,'Cargos x vlr'!$F$5)</f>
        <v>200</v>
      </c>
      <c r="F4086" s="11" t="str">
        <f t="shared" si="127"/>
        <v>Interior</v>
      </c>
    </row>
    <row r="4087" spans="1:6" x14ac:dyDescent="0.25">
      <c r="A4087" s="2" t="s">
        <v>10987</v>
      </c>
      <c r="B4087" t="s">
        <v>8710</v>
      </c>
      <c r="C4087" t="str">
        <f t="shared" si="126"/>
        <v>RSFeliz</v>
      </c>
      <c r="D4087" s="11">
        <f>IF(A4087=A4086,'Cargos x vlr'!$G$4,'Cargos x vlr'!$F$4)</f>
        <v>200</v>
      </c>
      <c r="E4087" s="11">
        <f>IF(A4087=A4086,'Cargos x vlr'!$G$5,'Cargos x vlr'!$F$5)</f>
        <v>200</v>
      </c>
      <c r="F4087" s="11" t="str">
        <f t="shared" si="127"/>
        <v>Interior</v>
      </c>
    </row>
    <row r="4088" spans="1:6" x14ac:dyDescent="0.25">
      <c r="A4088" s="2" t="s">
        <v>10987</v>
      </c>
      <c r="B4088" t="s">
        <v>8722</v>
      </c>
      <c r="C4088" t="str">
        <f t="shared" si="126"/>
        <v>RSFlores da Cunha</v>
      </c>
      <c r="D4088" s="11">
        <f>IF(A4088=A4087,'Cargos x vlr'!$G$4,'Cargos x vlr'!$F$4)</f>
        <v>200</v>
      </c>
      <c r="E4088" s="11">
        <f>IF(A4088=A4087,'Cargos x vlr'!$G$5,'Cargos x vlr'!$F$5)</f>
        <v>200</v>
      </c>
      <c r="F4088" s="11" t="str">
        <f t="shared" si="127"/>
        <v>Interior</v>
      </c>
    </row>
    <row r="4089" spans="1:6" x14ac:dyDescent="0.25">
      <c r="A4089" s="2" t="s">
        <v>10987</v>
      </c>
      <c r="B4089" t="s">
        <v>8733</v>
      </c>
      <c r="C4089" t="str">
        <f t="shared" si="126"/>
        <v>RSFloriano Peixoto</v>
      </c>
      <c r="D4089" s="11">
        <f>IF(A4089=A4088,'Cargos x vlr'!$G$4,'Cargos x vlr'!$F$4)</f>
        <v>200</v>
      </c>
      <c r="E4089" s="11">
        <f>IF(A4089=A4088,'Cargos x vlr'!$G$5,'Cargos x vlr'!$F$5)</f>
        <v>200</v>
      </c>
      <c r="F4089" s="11" t="str">
        <f t="shared" si="127"/>
        <v>Interior</v>
      </c>
    </row>
    <row r="4090" spans="1:6" x14ac:dyDescent="0.25">
      <c r="A4090" s="2" t="s">
        <v>10987</v>
      </c>
      <c r="B4090" t="s">
        <v>8744</v>
      </c>
      <c r="C4090" t="str">
        <f t="shared" si="126"/>
        <v>RSFontoura Xavier</v>
      </c>
      <c r="D4090" s="11">
        <f>IF(A4090=A4089,'Cargos x vlr'!$G$4,'Cargos x vlr'!$F$4)</f>
        <v>200</v>
      </c>
      <c r="E4090" s="11">
        <f>IF(A4090=A4089,'Cargos x vlr'!$G$5,'Cargos x vlr'!$F$5)</f>
        <v>200</v>
      </c>
      <c r="F4090" s="11" t="str">
        <f t="shared" si="127"/>
        <v>Interior</v>
      </c>
    </row>
    <row r="4091" spans="1:6" x14ac:dyDescent="0.25">
      <c r="A4091" s="2" t="s">
        <v>10987</v>
      </c>
      <c r="B4091" t="s">
        <v>8755</v>
      </c>
      <c r="C4091" t="str">
        <f t="shared" si="126"/>
        <v>RSFormigueiro</v>
      </c>
      <c r="D4091" s="11">
        <f>IF(A4091=A4090,'Cargos x vlr'!$G$4,'Cargos x vlr'!$F$4)</f>
        <v>200</v>
      </c>
      <c r="E4091" s="11">
        <f>IF(A4091=A4090,'Cargos x vlr'!$G$5,'Cargos x vlr'!$F$5)</f>
        <v>200</v>
      </c>
      <c r="F4091" s="11" t="str">
        <f t="shared" si="127"/>
        <v>Interior</v>
      </c>
    </row>
    <row r="4092" spans="1:6" x14ac:dyDescent="0.25">
      <c r="A4092" s="2" t="s">
        <v>10987</v>
      </c>
      <c r="B4092" t="s">
        <v>8766</v>
      </c>
      <c r="C4092" t="str">
        <f t="shared" si="126"/>
        <v>RSForquetinha</v>
      </c>
      <c r="D4092" s="11">
        <f>IF(A4092=A4091,'Cargos x vlr'!$G$4,'Cargos x vlr'!$F$4)</f>
        <v>200</v>
      </c>
      <c r="E4092" s="11">
        <f>IF(A4092=A4091,'Cargos x vlr'!$G$5,'Cargos x vlr'!$F$5)</f>
        <v>200</v>
      </c>
      <c r="F4092" s="11" t="str">
        <f t="shared" si="127"/>
        <v>Interior</v>
      </c>
    </row>
    <row r="4093" spans="1:6" x14ac:dyDescent="0.25">
      <c r="A4093" s="2" t="s">
        <v>10987</v>
      </c>
      <c r="B4093" t="s">
        <v>8778</v>
      </c>
      <c r="C4093" t="str">
        <f t="shared" si="126"/>
        <v>RSFortaleza dos Valos</v>
      </c>
      <c r="D4093" s="11">
        <f>IF(A4093=A4092,'Cargos x vlr'!$G$4,'Cargos x vlr'!$F$4)</f>
        <v>200</v>
      </c>
      <c r="E4093" s="11">
        <f>IF(A4093=A4092,'Cargos x vlr'!$G$5,'Cargos x vlr'!$F$5)</f>
        <v>200</v>
      </c>
      <c r="F4093" s="11" t="str">
        <f t="shared" si="127"/>
        <v>Interior</v>
      </c>
    </row>
    <row r="4094" spans="1:6" x14ac:dyDescent="0.25">
      <c r="A4094" s="2" t="s">
        <v>10987</v>
      </c>
      <c r="B4094" t="s">
        <v>8790</v>
      </c>
      <c r="C4094" t="str">
        <f t="shared" si="126"/>
        <v>RSFrederico Westphalen</v>
      </c>
      <c r="D4094" s="11">
        <f>IF(A4094=A4093,'Cargos x vlr'!$G$4,'Cargos x vlr'!$F$4)</f>
        <v>200</v>
      </c>
      <c r="E4094" s="11">
        <f>IF(A4094=A4093,'Cargos x vlr'!$G$5,'Cargos x vlr'!$F$5)</f>
        <v>200</v>
      </c>
      <c r="F4094" s="11" t="str">
        <f t="shared" si="127"/>
        <v>Interior</v>
      </c>
    </row>
    <row r="4095" spans="1:6" x14ac:dyDescent="0.25">
      <c r="A4095" s="2" t="s">
        <v>10987</v>
      </c>
      <c r="B4095" t="s">
        <v>8802</v>
      </c>
      <c r="C4095" t="str">
        <f t="shared" si="126"/>
        <v>RSGaribaldi</v>
      </c>
      <c r="D4095" s="11">
        <f>IF(A4095=A4094,'Cargos x vlr'!$G$4,'Cargos x vlr'!$F$4)</f>
        <v>200</v>
      </c>
      <c r="E4095" s="11">
        <f>IF(A4095=A4094,'Cargos x vlr'!$G$5,'Cargos x vlr'!$F$5)</f>
        <v>200</v>
      </c>
      <c r="F4095" s="11" t="str">
        <f t="shared" si="127"/>
        <v>Interior</v>
      </c>
    </row>
    <row r="4096" spans="1:6" x14ac:dyDescent="0.25">
      <c r="A4096" s="2" t="s">
        <v>10987</v>
      </c>
      <c r="B4096" t="s">
        <v>8813</v>
      </c>
      <c r="C4096" t="str">
        <f t="shared" si="126"/>
        <v>RSGarruchos</v>
      </c>
      <c r="D4096" s="11">
        <f>IF(A4096=A4095,'Cargos x vlr'!$G$4,'Cargos x vlr'!$F$4)</f>
        <v>200</v>
      </c>
      <c r="E4096" s="11">
        <f>IF(A4096=A4095,'Cargos x vlr'!$G$5,'Cargos x vlr'!$F$5)</f>
        <v>200</v>
      </c>
      <c r="F4096" s="11" t="str">
        <f t="shared" si="127"/>
        <v>Interior</v>
      </c>
    </row>
    <row r="4097" spans="1:6" x14ac:dyDescent="0.25">
      <c r="A4097" s="2" t="s">
        <v>10987</v>
      </c>
      <c r="B4097" t="s">
        <v>8823</v>
      </c>
      <c r="C4097" t="str">
        <f t="shared" si="126"/>
        <v>RSGaurama</v>
      </c>
      <c r="D4097" s="11">
        <f>IF(A4097=A4096,'Cargos x vlr'!$G$4,'Cargos x vlr'!$F$4)</f>
        <v>200</v>
      </c>
      <c r="E4097" s="11">
        <f>IF(A4097=A4096,'Cargos x vlr'!$G$5,'Cargos x vlr'!$F$5)</f>
        <v>200</v>
      </c>
      <c r="F4097" s="11" t="str">
        <f t="shared" si="127"/>
        <v>Interior</v>
      </c>
    </row>
    <row r="4098" spans="1:6" x14ac:dyDescent="0.25">
      <c r="A4098" s="2" t="s">
        <v>10987</v>
      </c>
      <c r="B4098" t="s">
        <v>8833</v>
      </c>
      <c r="C4098" t="str">
        <f t="shared" si="126"/>
        <v>RSGeneral Câmara</v>
      </c>
      <c r="D4098" s="11">
        <f>IF(A4098=A4097,'Cargos x vlr'!$G$4,'Cargos x vlr'!$F$4)</f>
        <v>200</v>
      </c>
      <c r="E4098" s="11">
        <f>IF(A4098=A4097,'Cargos x vlr'!$G$5,'Cargos x vlr'!$F$5)</f>
        <v>200</v>
      </c>
      <c r="F4098" s="11" t="str">
        <f t="shared" si="127"/>
        <v>Interior</v>
      </c>
    </row>
    <row r="4099" spans="1:6" x14ac:dyDescent="0.25">
      <c r="A4099" s="2" t="s">
        <v>10987</v>
      </c>
      <c r="B4099" t="s">
        <v>8844</v>
      </c>
      <c r="C4099" t="str">
        <f t="shared" ref="C4099:C4162" si="128">CONCATENATE(A4099,B4099)</f>
        <v>RSGentil</v>
      </c>
      <c r="D4099" s="11">
        <f>IF(A4099=A4098,'Cargos x vlr'!$G$4,'Cargos x vlr'!$F$4)</f>
        <v>200</v>
      </c>
      <c r="E4099" s="11">
        <f>IF(A4099=A4098,'Cargos x vlr'!$G$5,'Cargos x vlr'!$F$5)</f>
        <v>200</v>
      </c>
      <c r="F4099" s="11" t="str">
        <f t="shared" ref="F4099:F4162" si="129">IF(A4098=A4099,"Interior","Capital")</f>
        <v>Interior</v>
      </c>
    </row>
    <row r="4100" spans="1:6" x14ac:dyDescent="0.25">
      <c r="A4100" s="2" t="s">
        <v>10987</v>
      </c>
      <c r="B4100" t="s">
        <v>8856</v>
      </c>
      <c r="C4100" t="str">
        <f t="shared" si="128"/>
        <v>RSGetúlio Vargas</v>
      </c>
      <c r="D4100" s="11">
        <f>IF(A4100=A4099,'Cargos x vlr'!$G$4,'Cargos x vlr'!$F$4)</f>
        <v>200</v>
      </c>
      <c r="E4100" s="11">
        <f>IF(A4100=A4099,'Cargos x vlr'!$G$5,'Cargos x vlr'!$F$5)</f>
        <v>200</v>
      </c>
      <c r="F4100" s="11" t="str">
        <f t="shared" si="129"/>
        <v>Interior</v>
      </c>
    </row>
    <row r="4101" spans="1:6" x14ac:dyDescent="0.25">
      <c r="A4101" s="2" t="s">
        <v>10987</v>
      </c>
      <c r="B4101" t="s">
        <v>8867</v>
      </c>
      <c r="C4101" t="str">
        <f t="shared" si="128"/>
        <v>RSGiruá</v>
      </c>
      <c r="D4101" s="11">
        <f>IF(A4101=A4100,'Cargos x vlr'!$G$4,'Cargos x vlr'!$F$4)</f>
        <v>200</v>
      </c>
      <c r="E4101" s="11">
        <f>IF(A4101=A4100,'Cargos x vlr'!$G$5,'Cargos x vlr'!$F$5)</f>
        <v>200</v>
      </c>
      <c r="F4101" s="11" t="str">
        <f t="shared" si="129"/>
        <v>Interior</v>
      </c>
    </row>
    <row r="4102" spans="1:6" x14ac:dyDescent="0.25">
      <c r="A4102" s="2" t="s">
        <v>10987</v>
      </c>
      <c r="B4102" t="s">
        <v>8879</v>
      </c>
      <c r="C4102" t="str">
        <f t="shared" si="128"/>
        <v>RSGlorinha</v>
      </c>
      <c r="D4102" s="11">
        <f>IF(A4102=A4101,'Cargos x vlr'!$G$4,'Cargos x vlr'!$F$4)</f>
        <v>200</v>
      </c>
      <c r="E4102" s="11">
        <f>IF(A4102=A4101,'Cargos x vlr'!$G$5,'Cargos x vlr'!$F$5)</f>
        <v>200</v>
      </c>
      <c r="F4102" s="11" t="str">
        <f t="shared" si="129"/>
        <v>Interior</v>
      </c>
    </row>
    <row r="4103" spans="1:6" x14ac:dyDescent="0.25">
      <c r="A4103" s="2" t="s">
        <v>10987</v>
      </c>
      <c r="B4103" t="s">
        <v>8891</v>
      </c>
      <c r="C4103" t="str">
        <f t="shared" si="128"/>
        <v>RSGramado</v>
      </c>
      <c r="D4103" s="11">
        <f>IF(A4103=A4102,'Cargos x vlr'!$G$4,'Cargos x vlr'!$F$4)</f>
        <v>200</v>
      </c>
      <c r="E4103" s="11">
        <f>IF(A4103=A4102,'Cargos x vlr'!$G$5,'Cargos x vlr'!$F$5)</f>
        <v>200</v>
      </c>
      <c r="F4103" s="11" t="str">
        <f t="shared" si="129"/>
        <v>Interior</v>
      </c>
    </row>
    <row r="4104" spans="1:6" x14ac:dyDescent="0.25">
      <c r="A4104" s="2" t="s">
        <v>10987</v>
      </c>
      <c r="B4104" t="s">
        <v>8902</v>
      </c>
      <c r="C4104" t="str">
        <f t="shared" si="128"/>
        <v>RSGramado dos Loureiros</v>
      </c>
      <c r="D4104" s="11">
        <f>IF(A4104=A4103,'Cargos x vlr'!$G$4,'Cargos x vlr'!$F$4)</f>
        <v>200</v>
      </c>
      <c r="E4104" s="11">
        <f>IF(A4104=A4103,'Cargos x vlr'!$G$5,'Cargos x vlr'!$F$5)</f>
        <v>200</v>
      </c>
      <c r="F4104" s="11" t="str">
        <f t="shared" si="129"/>
        <v>Interior</v>
      </c>
    </row>
    <row r="4105" spans="1:6" x14ac:dyDescent="0.25">
      <c r="A4105" s="2" t="s">
        <v>10987</v>
      </c>
      <c r="B4105" t="s">
        <v>8913</v>
      </c>
      <c r="C4105" t="str">
        <f t="shared" si="128"/>
        <v>RSGramado Xavier</v>
      </c>
      <c r="D4105" s="11">
        <f>IF(A4105=A4104,'Cargos x vlr'!$G$4,'Cargos x vlr'!$F$4)</f>
        <v>200</v>
      </c>
      <c r="E4105" s="11">
        <f>IF(A4105=A4104,'Cargos x vlr'!$G$5,'Cargos x vlr'!$F$5)</f>
        <v>200</v>
      </c>
      <c r="F4105" s="11" t="str">
        <f t="shared" si="129"/>
        <v>Interior</v>
      </c>
    </row>
    <row r="4106" spans="1:6" x14ac:dyDescent="0.25">
      <c r="A4106" s="2" t="s">
        <v>10987</v>
      </c>
      <c r="B4106" t="s">
        <v>8924</v>
      </c>
      <c r="C4106" t="str">
        <f t="shared" si="128"/>
        <v>RSGravataí</v>
      </c>
      <c r="D4106" s="11">
        <f>IF(A4106=A4105,'Cargos x vlr'!$G$4,'Cargos x vlr'!$F$4)</f>
        <v>200</v>
      </c>
      <c r="E4106" s="11">
        <f>IF(A4106=A4105,'Cargos x vlr'!$G$5,'Cargos x vlr'!$F$5)</f>
        <v>200</v>
      </c>
      <c r="F4106" s="11" t="str">
        <f t="shared" si="129"/>
        <v>Interior</v>
      </c>
    </row>
    <row r="4107" spans="1:6" x14ac:dyDescent="0.25">
      <c r="A4107" s="2" t="s">
        <v>10987</v>
      </c>
      <c r="B4107" t="s">
        <v>8933</v>
      </c>
      <c r="C4107" t="str">
        <f t="shared" si="128"/>
        <v>RSGuabiju</v>
      </c>
      <c r="D4107" s="11">
        <f>IF(A4107=A4106,'Cargos x vlr'!$G$4,'Cargos x vlr'!$F$4)</f>
        <v>200</v>
      </c>
      <c r="E4107" s="11">
        <f>IF(A4107=A4106,'Cargos x vlr'!$G$5,'Cargos x vlr'!$F$5)</f>
        <v>200</v>
      </c>
      <c r="F4107" s="11" t="str">
        <f t="shared" si="129"/>
        <v>Interior</v>
      </c>
    </row>
    <row r="4108" spans="1:6" x14ac:dyDescent="0.25">
      <c r="A4108" s="2" t="s">
        <v>10987</v>
      </c>
      <c r="B4108" t="s">
        <v>8943</v>
      </c>
      <c r="C4108" t="str">
        <f t="shared" si="128"/>
        <v>RSGuaíba</v>
      </c>
      <c r="D4108" s="11">
        <f>IF(A4108=A4107,'Cargos x vlr'!$G$4,'Cargos x vlr'!$F$4)</f>
        <v>200</v>
      </c>
      <c r="E4108" s="11">
        <f>IF(A4108=A4107,'Cargos x vlr'!$G$5,'Cargos x vlr'!$F$5)</f>
        <v>200</v>
      </c>
      <c r="F4108" s="11" t="str">
        <f t="shared" si="129"/>
        <v>Interior</v>
      </c>
    </row>
    <row r="4109" spans="1:6" x14ac:dyDescent="0.25">
      <c r="A4109" s="2" t="s">
        <v>10987</v>
      </c>
      <c r="B4109" t="s">
        <v>8952</v>
      </c>
      <c r="C4109" t="str">
        <f t="shared" si="128"/>
        <v>RSGuaporé</v>
      </c>
      <c r="D4109" s="11">
        <f>IF(A4109=A4108,'Cargos x vlr'!$G$4,'Cargos x vlr'!$F$4)</f>
        <v>200</v>
      </c>
      <c r="E4109" s="11">
        <f>IF(A4109=A4108,'Cargos x vlr'!$G$5,'Cargos x vlr'!$F$5)</f>
        <v>200</v>
      </c>
      <c r="F4109" s="11" t="str">
        <f t="shared" si="129"/>
        <v>Interior</v>
      </c>
    </row>
    <row r="4110" spans="1:6" x14ac:dyDescent="0.25">
      <c r="A4110" s="2" t="s">
        <v>10987</v>
      </c>
      <c r="B4110" t="s">
        <v>8962</v>
      </c>
      <c r="C4110" t="str">
        <f t="shared" si="128"/>
        <v>RSGuarani das Missões</v>
      </c>
      <c r="D4110" s="11">
        <f>IF(A4110=A4109,'Cargos x vlr'!$G$4,'Cargos x vlr'!$F$4)</f>
        <v>200</v>
      </c>
      <c r="E4110" s="11">
        <f>IF(A4110=A4109,'Cargos x vlr'!$G$5,'Cargos x vlr'!$F$5)</f>
        <v>200</v>
      </c>
      <c r="F4110" s="11" t="str">
        <f t="shared" si="129"/>
        <v>Interior</v>
      </c>
    </row>
    <row r="4111" spans="1:6" x14ac:dyDescent="0.25">
      <c r="A4111" s="2" t="s">
        <v>10987</v>
      </c>
      <c r="B4111" t="s">
        <v>8972</v>
      </c>
      <c r="C4111" t="str">
        <f t="shared" si="128"/>
        <v>RSHarmonia</v>
      </c>
      <c r="D4111" s="11">
        <f>IF(A4111=A4110,'Cargos x vlr'!$G$4,'Cargos x vlr'!$F$4)</f>
        <v>200</v>
      </c>
      <c r="E4111" s="11">
        <f>IF(A4111=A4110,'Cargos x vlr'!$G$5,'Cargos x vlr'!$F$5)</f>
        <v>200</v>
      </c>
      <c r="F4111" s="11" t="str">
        <f t="shared" si="129"/>
        <v>Interior</v>
      </c>
    </row>
    <row r="4112" spans="1:6" x14ac:dyDescent="0.25">
      <c r="A4112" s="2" t="s">
        <v>10987</v>
      </c>
      <c r="B4112" t="s">
        <v>8982</v>
      </c>
      <c r="C4112" t="str">
        <f t="shared" si="128"/>
        <v>RSHerval</v>
      </c>
      <c r="D4112" s="11">
        <f>IF(A4112=A4111,'Cargos x vlr'!$G$4,'Cargos x vlr'!$F$4)</f>
        <v>200</v>
      </c>
      <c r="E4112" s="11">
        <f>IF(A4112=A4111,'Cargos x vlr'!$G$5,'Cargos x vlr'!$F$5)</f>
        <v>200</v>
      </c>
      <c r="F4112" s="11" t="str">
        <f t="shared" si="129"/>
        <v>Interior</v>
      </c>
    </row>
    <row r="4113" spans="1:6" x14ac:dyDescent="0.25">
      <c r="A4113" s="2" t="s">
        <v>10987</v>
      </c>
      <c r="B4113" t="s">
        <v>8992</v>
      </c>
      <c r="C4113" t="str">
        <f t="shared" si="128"/>
        <v>RSHerveiras</v>
      </c>
      <c r="D4113" s="11">
        <f>IF(A4113=A4112,'Cargos x vlr'!$G$4,'Cargos x vlr'!$F$4)</f>
        <v>200</v>
      </c>
      <c r="E4113" s="11">
        <f>IF(A4113=A4112,'Cargos x vlr'!$G$5,'Cargos x vlr'!$F$5)</f>
        <v>200</v>
      </c>
      <c r="F4113" s="11" t="str">
        <f t="shared" si="129"/>
        <v>Interior</v>
      </c>
    </row>
    <row r="4114" spans="1:6" x14ac:dyDescent="0.25">
      <c r="A4114" s="2" t="s">
        <v>10987</v>
      </c>
      <c r="B4114" t="s">
        <v>9002</v>
      </c>
      <c r="C4114" t="str">
        <f t="shared" si="128"/>
        <v>RSHorizontina</v>
      </c>
      <c r="D4114" s="11">
        <f>IF(A4114=A4113,'Cargos x vlr'!$G$4,'Cargos x vlr'!$F$4)</f>
        <v>200</v>
      </c>
      <c r="E4114" s="11">
        <f>IF(A4114=A4113,'Cargos x vlr'!$G$5,'Cargos x vlr'!$F$5)</f>
        <v>200</v>
      </c>
      <c r="F4114" s="11" t="str">
        <f t="shared" si="129"/>
        <v>Interior</v>
      </c>
    </row>
    <row r="4115" spans="1:6" x14ac:dyDescent="0.25">
      <c r="A4115" s="2" t="s">
        <v>10987</v>
      </c>
      <c r="B4115" t="s">
        <v>9011</v>
      </c>
      <c r="C4115" t="str">
        <f t="shared" si="128"/>
        <v>RSHulha Negra</v>
      </c>
      <c r="D4115" s="11">
        <f>IF(A4115=A4114,'Cargos x vlr'!$G$4,'Cargos x vlr'!$F$4)</f>
        <v>200</v>
      </c>
      <c r="E4115" s="11">
        <f>IF(A4115=A4114,'Cargos x vlr'!$G$5,'Cargos x vlr'!$F$5)</f>
        <v>200</v>
      </c>
      <c r="F4115" s="11" t="str">
        <f t="shared" si="129"/>
        <v>Interior</v>
      </c>
    </row>
    <row r="4116" spans="1:6" x14ac:dyDescent="0.25">
      <c r="A4116" s="2" t="s">
        <v>10987</v>
      </c>
      <c r="B4116" t="s">
        <v>6405</v>
      </c>
      <c r="C4116" t="str">
        <f t="shared" si="128"/>
        <v>RSHumaitá</v>
      </c>
      <c r="D4116" s="11">
        <f>IF(A4116=A4115,'Cargos x vlr'!$G$4,'Cargos x vlr'!$F$4)</f>
        <v>200</v>
      </c>
      <c r="E4116" s="11">
        <f>IF(A4116=A4115,'Cargos x vlr'!$G$5,'Cargos x vlr'!$F$5)</f>
        <v>200</v>
      </c>
      <c r="F4116" s="11" t="str">
        <f t="shared" si="129"/>
        <v>Interior</v>
      </c>
    </row>
    <row r="4117" spans="1:6" x14ac:dyDescent="0.25">
      <c r="A4117" s="2" t="s">
        <v>10987</v>
      </c>
      <c r="B4117" t="s">
        <v>9030</v>
      </c>
      <c r="C4117" t="str">
        <f t="shared" si="128"/>
        <v>RSIbarama</v>
      </c>
      <c r="D4117" s="11">
        <f>IF(A4117=A4116,'Cargos x vlr'!$G$4,'Cargos x vlr'!$F$4)</f>
        <v>200</v>
      </c>
      <c r="E4117" s="11">
        <f>IF(A4117=A4116,'Cargos x vlr'!$G$5,'Cargos x vlr'!$F$5)</f>
        <v>200</v>
      </c>
      <c r="F4117" s="11" t="str">
        <f t="shared" si="129"/>
        <v>Interior</v>
      </c>
    </row>
    <row r="4118" spans="1:6" x14ac:dyDescent="0.25">
      <c r="A4118" s="2" t="s">
        <v>10987</v>
      </c>
      <c r="B4118" t="s">
        <v>9039</v>
      </c>
      <c r="C4118" t="str">
        <f t="shared" si="128"/>
        <v>RSIbiaçá</v>
      </c>
      <c r="D4118" s="11">
        <f>IF(A4118=A4117,'Cargos x vlr'!$G$4,'Cargos x vlr'!$F$4)</f>
        <v>200</v>
      </c>
      <c r="E4118" s="11">
        <f>IF(A4118=A4117,'Cargos x vlr'!$G$5,'Cargos x vlr'!$F$5)</f>
        <v>200</v>
      </c>
      <c r="F4118" s="11" t="str">
        <f t="shared" si="129"/>
        <v>Interior</v>
      </c>
    </row>
    <row r="4119" spans="1:6" x14ac:dyDescent="0.25">
      <c r="A4119" s="2" t="s">
        <v>10987</v>
      </c>
      <c r="B4119" t="s">
        <v>9049</v>
      </c>
      <c r="C4119" t="str">
        <f t="shared" si="128"/>
        <v>RSIbiraiaras</v>
      </c>
      <c r="D4119" s="11">
        <f>IF(A4119=A4118,'Cargos x vlr'!$G$4,'Cargos x vlr'!$F$4)</f>
        <v>200</v>
      </c>
      <c r="E4119" s="11">
        <f>IF(A4119=A4118,'Cargos x vlr'!$G$5,'Cargos x vlr'!$F$5)</f>
        <v>200</v>
      </c>
      <c r="F4119" s="11" t="str">
        <f t="shared" si="129"/>
        <v>Interior</v>
      </c>
    </row>
    <row r="4120" spans="1:6" x14ac:dyDescent="0.25">
      <c r="A4120" s="2" t="s">
        <v>10987</v>
      </c>
      <c r="B4120" t="s">
        <v>9058</v>
      </c>
      <c r="C4120" t="str">
        <f t="shared" si="128"/>
        <v>RSIbirapuitã</v>
      </c>
      <c r="D4120" s="11">
        <f>IF(A4120=A4119,'Cargos x vlr'!$G$4,'Cargos x vlr'!$F$4)</f>
        <v>200</v>
      </c>
      <c r="E4120" s="11">
        <f>IF(A4120=A4119,'Cargos x vlr'!$G$5,'Cargos x vlr'!$F$5)</f>
        <v>200</v>
      </c>
      <c r="F4120" s="11" t="str">
        <f t="shared" si="129"/>
        <v>Interior</v>
      </c>
    </row>
    <row r="4121" spans="1:6" x14ac:dyDescent="0.25">
      <c r="A4121" s="2" t="s">
        <v>10987</v>
      </c>
      <c r="B4121" t="s">
        <v>9068</v>
      </c>
      <c r="C4121" t="str">
        <f t="shared" si="128"/>
        <v>RSIbirubá</v>
      </c>
      <c r="D4121" s="11">
        <f>IF(A4121=A4120,'Cargos x vlr'!$G$4,'Cargos x vlr'!$F$4)</f>
        <v>200</v>
      </c>
      <c r="E4121" s="11">
        <f>IF(A4121=A4120,'Cargos x vlr'!$G$5,'Cargos x vlr'!$F$5)</f>
        <v>200</v>
      </c>
      <c r="F4121" s="11" t="str">
        <f t="shared" si="129"/>
        <v>Interior</v>
      </c>
    </row>
    <row r="4122" spans="1:6" x14ac:dyDescent="0.25">
      <c r="A4122" s="2" t="s">
        <v>10987</v>
      </c>
      <c r="B4122" t="s">
        <v>9078</v>
      </c>
      <c r="C4122" t="str">
        <f t="shared" si="128"/>
        <v>RSIgrejinha</v>
      </c>
      <c r="D4122" s="11">
        <f>IF(A4122=A4121,'Cargos x vlr'!$G$4,'Cargos x vlr'!$F$4)</f>
        <v>200</v>
      </c>
      <c r="E4122" s="11">
        <f>IF(A4122=A4121,'Cargos x vlr'!$G$5,'Cargos x vlr'!$F$5)</f>
        <v>200</v>
      </c>
      <c r="F4122" s="11" t="str">
        <f t="shared" si="129"/>
        <v>Interior</v>
      </c>
    </row>
    <row r="4123" spans="1:6" x14ac:dyDescent="0.25">
      <c r="A4123" s="2" t="s">
        <v>10987</v>
      </c>
      <c r="B4123" t="s">
        <v>9087</v>
      </c>
      <c r="C4123" t="str">
        <f t="shared" si="128"/>
        <v>RSIjuí</v>
      </c>
      <c r="D4123" s="11">
        <f>IF(A4123=A4122,'Cargos x vlr'!$G$4,'Cargos x vlr'!$F$4)</f>
        <v>200</v>
      </c>
      <c r="E4123" s="11">
        <f>IF(A4123=A4122,'Cargos x vlr'!$G$5,'Cargos x vlr'!$F$5)</f>
        <v>200</v>
      </c>
      <c r="F4123" s="11" t="str">
        <f t="shared" si="129"/>
        <v>Interior</v>
      </c>
    </row>
    <row r="4124" spans="1:6" x14ac:dyDescent="0.25">
      <c r="A4124" s="2" t="s">
        <v>10987</v>
      </c>
      <c r="B4124" t="s">
        <v>9097</v>
      </c>
      <c r="C4124" t="str">
        <f t="shared" si="128"/>
        <v>RSIlópolis</v>
      </c>
      <c r="D4124" s="11">
        <f>IF(A4124=A4123,'Cargos x vlr'!$G$4,'Cargos x vlr'!$F$4)</f>
        <v>200</v>
      </c>
      <c r="E4124" s="11">
        <f>IF(A4124=A4123,'Cargos x vlr'!$G$5,'Cargos x vlr'!$F$5)</f>
        <v>200</v>
      </c>
      <c r="F4124" s="11" t="str">
        <f t="shared" si="129"/>
        <v>Interior</v>
      </c>
    </row>
    <row r="4125" spans="1:6" x14ac:dyDescent="0.25">
      <c r="A4125" s="2" t="s">
        <v>10987</v>
      </c>
      <c r="B4125" t="s">
        <v>9107</v>
      </c>
      <c r="C4125" t="str">
        <f t="shared" si="128"/>
        <v>RSImbé</v>
      </c>
      <c r="D4125" s="11">
        <f>IF(A4125=A4124,'Cargos x vlr'!$G$4,'Cargos x vlr'!$F$4)</f>
        <v>200</v>
      </c>
      <c r="E4125" s="11">
        <f>IF(A4125=A4124,'Cargos x vlr'!$G$5,'Cargos x vlr'!$F$5)</f>
        <v>200</v>
      </c>
      <c r="F4125" s="11" t="str">
        <f t="shared" si="129"/>
        <v>Interior</v>
      </c>
    </row>
    <row r="4126" spans="1:6" x14ac:dyDescent="0.25">
      <c r="A4126" s="2" t="s">
        <v>10987</v>
      </c>
      <c r="B4126" t="s">
        <v>9117</v>
      </c>
      <c r="C4126" t="str">
        <f t="shared" si="128"/>
        <v>RSImigrante</v>
      </c>
      <c r="D4126" s="11">
        <f>IF(A4126=A4125,'Cargos x vlr'!$G$4,'Cargos x vlr'!$F$4)</f>
        <v>200</v>
      </c>
      <c r="E4126" s="11">
        <f>IF(A4126=A4125,'Cargos x vlr'!$G$5,'Cargos x vlr'!$F$5)</f>
        <v>200</v>
      </c>
      <c r="F4126" s="11" t="str">
        <f t="shared" si="129"/>
        <v>Interior</v>
      </c>
    </row>
    <row r="4127" spans="1:6" x14ac:dyDescent="0.25">
      <c r="A4127" s="2" t="s">
        <v>10987</v>
      </c>
      <c r="B4127" t="s">
        <v>7420</v>
      </c>
      <c r="C4127" t="str">
        <f t="shared" si="128"/>
        <v>RSIndependência</v>
      </c>
      <c r="D4127" s="11">
        <f>IF(A4127=A4126,'Cargos x vlr'!$G$4,'Cargos x vlr'!$F$4)</f>
        <v>200</v>
      </c>
      <c r="E4127" s="11">
        <f>IF(A4127=A4126,'Cargos x vlr'!$G$5,'Cargos x vlr'!$F$5)</f>
        <v>200</v>
      </c>
      <c r="F4127" s="11" t="str">
        <f t="shared" si="129"/>
        <v>Interior</v>
      </c>
    </row>
    <row r="4128" spans="1:6" x14ac:dyDescent="0.25">
      <c r="A4128" s="2" t="s">
        <v>10987</v>
      </c>
      <c r="B4128" t="s">
        <v>9135</v>
      </c>
      <c r="C4128" t="str">
        <f t="shared" si="128"/>
        <v>RSInhacorá</v>
      </c>
      <c r="D4128" s="11">
        <f>IF(A4128=A4127,'Cargos x vlr'!$G$4,'Cargos x vlr'!$F$4)</f>
        <v>200</v>
      </c>
      <c r="E4128" s="11">
        <f>IF(A4128=A4127,'Cargos x vlr'!$G$5,'Cargos x vlr'!$F$5)</f>
        <v>200</v>
      </c>
      <c r="F4128" s="11" t="str">
        <f t="shared" si="129"/>
        <v>Interior</v>
      </c>
    </row>
    <row r="4129" spans="1:6" x14ac:dyDescent="0.25">
      <c r="A4129" s="2" t="s">
        <v>10987</v>
      </c>
      <c r="B4129" t="s">
        <v>9145</v>
      </c>
      <c r="C4129" t="str">
        <f t="shared" si="128"/>
        <v>RSIpê</v>
      </c>
      <c r="D4129" s="11">
        <f>IF(A4129=A4128,'Cargos x vlr'!$G$4,'Cargos x vlr'!$F$4)</f>
        <v>200</v>
      </c>
      <c r="E4129" s="11">
        <f>IF(A4129=A4128,'Cargos x vlr'!$G$5,'Cargos x vlr'!$F$5)</f>
        <v>200</v>
      </c>
      <c r="F4129" s="11" t="str">
        <f t="shared" si="129"/>
        <v>Interior</v>
      </c>
    </row>
    <row r="4130" spans="1:6" x14ac:dyDescent="0.25">
      <c r="A4130" s="2" t="s">
        <v>10987</v>
      </c>
      <c r="B4130" t="s">
        <v>9155</v>
      </c>
      <c r="C4130" t="str">
        <f t="shared" si="128"/>
        <v>RSIpiranga do Sul</v>
      </c>
      <c r="D4130" s="11">
        <f>IF(A4130=A4129,'Cargos x vlr'!$G$4,'Cargos x vlr'!$F$4)</f>
        <v>200</v>
      </c>
      <c r="E4130" s="11">
        <f>IF(A4130=A4129,'Cargos x vlr'!$G$5,'Cargos x vlr'!$F$5)</f>
        <v>200</v>
      </c>
      <c r="F4130" s="11" t="str">
        <f t="shared" si="129"/>
        <v>Interior</v>
      </c>
    </row>
    <row r="4131" spans="1:6" x14ac:dyDescent="0.25">
      <c r="A4131" s="2" t="s">
        <v>10987</v>
      </c>
      <c r="B4131" t="s">
        <v>9165</v>
      </c>
      <c r="C4131" t="str">
        <f t="shared" si="128"/>
        <v>RSIraí</v>
      </c>
      <c r="D4131" s="11">
        <f>IF(A4131=A4130,'Cargos x vlr'!$G$4,'Cargos x vlr'!$F$4)</f>
        <v>200</v>
      </c>
      <c r="E4131" s="11">
        <f>IF(A4131=A4130,'Cargos x vlr'!$G$5,'Cargos x vlr'!$F$5)</f>
        <v>200</v>
      </c>
      <c r="F4131" s="11" t="str">
        <f t="shared" si="129"/>
        <v>Interior</v>
      </c>
    </row>
    <row r="4132" spans="1:6" x14ac:dyDescent="0.25">
      <c r="A4132" s="2" t="s">
        <v>10987</v>
      </c>
      <c r="B4132" t="s">
        <v>9175</v>
      </c>
      <c r="C4132" t="str">
        <f t="shared" si="128"/>
        <v>RSItaara</v>
      </c>
      <c r="D4132" s="11">
        <f>IF(A4132=A4131,'Cargos x vlr'!$G$4,'Cargos x vlr'!$F$4)</f>
        <v>200</v>
      </c>
      <c r="E4132" s="11">
        <f>IF(A4132=A4131,'Cargos x vlr'!$G$5,'Cargos x vlr'!$F$5)</f>
        <v>200</v>
      </c>
      <c r="F4132" s="11" t="str">
        <f t="shared" si="129"/>
        <v>Interior</v>
      </c>
    </row>
    <row r="4133" spans="1:6" x14ac:dyDescent="0.25">
      <c r="A4133" s="2" t="s">
        <v>10987</v>
      </c>
      <c r="B4133" t="s">
        <v>9184</v>
      </c>
      <c r="C4133" t="str">
        <f t="shared" si="128"/>
        <v>RSItacurubi</v>
      </c>
      <c r="D4133" s="11">
        <f>IF(A4133=A4132,'Cargos x vlr'!$G$4,'Cargos x vlr'!$F$4)</f>
        <v>200</v>
      </c>
      <c r="E4133" s="11">
        <f>IF(A4133=A4132,'Cargos x vlr'!$G$5,'Cargos x vlr'!$F$5)</f>
        <v>200</v>
      </c>
      <c r="F4133" s="11" t="str">
        <f t="shared" si="129"/>
        <v>Interior</v>
      </c>
    </row>
    <row r="4134" spans="1:6" x14ac:dyDescent="0.25">
      <c r="A4134" s="2" t="s">
        <v>10987</v>
      </c>
      <c r="B4134" t="s">
        <v>9193</v>
      </c>
      <c r="C4134" t="str">
        <f t="shared" si="128"/>
        <v>RSItapuca</v>
      </c>
      <c r="D4134" s="11">
        <f>IF(A4134=A4133,'Cargos x vlr'!$G$4,'Cargos x vlr'!$F$4)</f>
        <v>200</v>
      </c>
      <c r="E4134" s="11">
        <f>IF(A4134=A4133,'Cargos x vlr'!$G$5,'Cargos x vlr'!$F$5)</f>
        <v>200</v>
      </c>
      <c r="F4134" s="11" t="str">
        <f t="shared" si="129"/>
        <v>Interior</v>
      </c>
    </row>
    <row r="4135" spans="1:6" x14ac:dyDescent="0.25">
      <c r="A4135" s="2" t="s">
        <v>10987</v>
      </c>
      <c r="B4135" t="s">
        <v>9202</v>
      </c>
      <c r="C4135" t="str">
        <f t="shared" si="128"/>
        <v>RSItaqui</v>
      </c>
      <c r="D4135" s="11">
        <f>IF(A4135=A4134,'Cargos x vlr'!$G$4,'Cargos x vlr'!$F$4)</f>
        <v>200</v>
      </c>
      <c r="E4135" s="11">
        <f>IF(A4135=A4134,'Cargos x vlr'!$G$5,'Cargos x vlr'!$F$5)</f>
        <v>200</v>
      </c>
      <c r="F4135" s="11" t="str">
        <f t="shared" si="129"/>
        <v>Interior</v>
      </c>
    </row>
    <row r="4136" spans="1:6" x14ac:dyDescent="0.25">
      <c r="A4136" s="2" t="s">
        <v>10987</v>
      </c>
      <c r="B4136" t="s">
        <v>9212</v>
      </c>
      <c r="C4136" t="str">
        <f t="shared" si="128"/>
        <v>RSItati</v>
      </c>
      <c r="D4136" s="11">
        <f>IF(A4136=A4135,'Cargos x vlr'!$G$4,'Cargos x vlr'!$F$4)</f>
        <v>200</v>
      </c>
      <c r="E4136" s="11">
        <f>IF(A4136=A4135,'Cargos x vlr'!$G$5,'Cargos x vlr'!$F$5)</f>
        <v>200</v>
      </c>
      <c r="F4136" s="11" t="str">
        <f t="shared" si="129"/>
        <v>Interior</v>
      </c>
    </row>
    <row r="4137" spans="1:6" x14ac:dyDescent="0.25">
      <c r="A4137" s="2" t="s">
        <v>10987</v>
      </c>
      <c r="B4137" t="s">
        <v>9222</v>
      </c>
      <c r="C4137" t="str">
        <f t="shared" si="128"/>
        <v>RSItatiba do Sul</v>
      </c>
      <c r="D4137" s="11">
        <f>IF(A4137=A4136,'Cargos x vlr'!$G$4,'Cargos x vlr'!$F$4)</f>
        <v>200</v>
      </c>
      <c r="E4137" s="11">
        <f>IF(A4137=A4136,'Cargos x vlr'!$G$5,'Cargos x vlr'!$F$5)</f>
        <v>200</v>
      </c>
      <c r="F4137" s="11" t="str">
        <f t="shared" si="129"/>
        <v>Interior</v>
      </c>
    </row>
    <row r="4138" spans="1:6" x14ac:dyDescent="0.25">
      <c r="A4138" s="2" t="s">
        <v>10987</v>
      </c>
      <c r="B4138" t="s">
        <v>9231</v>
      </c>
      <c r="C4138" t="str">
        <f t="shared" si="128"/>
        <v>RSIvorá</v>
      </c>
      <c r="D4138" s="11">
        <f>IF(A4138=A4137,'Cargos x vlr'!$G$4,'Cargos x vlr'!$F$4)</f>
        <v>200</v>
      </c>
      <c r="E4138" s="11">
        <f>IF(A4138=A4137,'Cargos x vlr'!$G$5,'Cargos x vlr'!$F$5)</f>
        <v>200</v>
      </c>
      <c r="F4138" s="11" t="str">
        <f t="shared" si="129"/>
        <v>Interior</v>
      </c>
    </row>
    <row r="4139" spans="1:6" x14ac:dyDescent="0.25">
      <c r="A4139" s="2" t="s">
        <v>10987</v>
      </c>
      <c r="B4139" t="s">
        <v>9240</v>
      </c>
      <c r="C4139" t="str">
        <f t="shared" si="128"/>
        <v>RSIvoti</v>
      </c>
      <c r="D4139" s="11">
        <f>IF(A4139=A4138,'Cargos x vlr'!$G$4,'Cargos x vlr'!$F$4)</f>
        <v>200</v>
      </c>
      <c r="E4139" s="11">
        <f>IF(A4139=A4138,'Cargos x vlr'!$G$5,'Cargos x vlr'!$F$5)</f>
        <v>200</v>
      </c>
      <c r="F4139" s="11" t="str">
        <f t="shared" si="129"/>
        <v>Interior</v>
      </c>
    </row>
    <row r="4140" spans="1:6" x14ac:dyDescent="0.25">
      <c r="A4140" s="2" t="s">
        <v>10987</v>
      </c>
      <c r="B4140" t="s">
        <v>9249</v>
      </c>
      <c r="C4140" t="str">
        <f t="shared" si="128"/>
        <v>RSJaboticaba</v>
      </c>
      <c r="D4140" s="11">
        <f>IF(A4140=A4139,'Cargos x vlr'!$G$4,'Cargos x vlr'!$F$4)</f>
        <v>200</v>
      </c>
      <c r="E4140" s="11">
        <f>IF(A4140=A4139,'Cargos x vlr'!$G$5,'Cargos x vlr'!$F$5)</f>
        <v>200</v>
      </c>
      <c r="F4140" s="11" t="str">
        <f t="shared" si="129"/>
        <v>Interior</v>
      </c>
    </row>
    <row r="4141" spans="1:6" x14ac:dyDescent="0.25">
      <c r="A4141" s="2" t="s">
        <v>10987</v>
      </c>
      <c r="B4141" t="s">
        <v>9256</v>
      </c>
      <c r="C4141" t="str">
        <f t="shared" si="128"/>
        <v>RSJacuizinho</v>
      </c>
      <c r="D4141" s="11">
        <f>IF(A4141=A4140,'Cargos x vlr'!$G$4,'Cargos x vlr'!$F$4)</f>
        <v>200</v>
      </c>
      <c r="E4141" s="11">
        <f>IF(A4141=A4140,'Cargos x vlr'!$G$5,'Cargos x vlr'!$F$5)</f>
        <v>200</v>
      </c>
      <c r="F4141" s="11" t="str">
        <f t="shared" si="129"/>
        <v>Interior</v>
      </c>
    </row>
    <row r="4142" spans="1:6" x14ac:dyDescent="0.25">
      <c r="A4142" s="2" t="s">
        <v>10987</v>
      </c>
      <c r="B4142" t="s">
        <v>9264</v>
      </c>
      <c r="C4142" t="str">
        <f t="shared" si="128"/>
        <v>RSJacutinga</v>
      </c>
      <c r="D4142" s="11">
        <f>IF(A4142=A4141,'Cargos x vlr'!$G$4,'Cargos x vlr'!$F$4)</f>
        <v>200</v>
      </c>
      <c r="E4142" s="11">
        <f>IF(A4142=A4141,'Cargos x vlr'!$G$5,'Cargos x vlr'!$F$5)</f>
        <v>200</v>
      </c>
      <c r="F4142" s="11" t="str">
        <f t="shared" si="129"/>
        <v>Interior</v>
      </c>
    </row>
    <row r="4143" spans="1:6" x14ac:dyDescent="0.25">
      <c r="A4143" s="2" t="s">
        <v>10987</v>
      </c>
      <c r="B4143" t="s">
        <v>9273</v>
      </c>
      <c r="C4143" t="str">
        <f t="shared" si="128"/>
        <v>RSJaguarão</v>
      </c>
      <c r="D4143" s="11">
        <f>IF(A4143=A4142,'Cargos x vlr'!$G$4,'Cargos x vlr'!$F$4)</f>
        <v>200</v>
      </c>
      <c r="E4143" s="11">
        <f>IF(A4143=A4142,'Cargos x vlr'!$G$5,'Cargos x vlr'!$F$5)</f>
        <v>200</v>
      </c>
      <c r="F4143" s="11" t="str">
        <f t="shared" si="129"/>
        <v>Interior</v>
      </c>
    </row>
    <row r="4144" spans="1:6" x14ac:dyDescent="0.25">
      <c r="A4144" s="2" t="s">
        <v>10987</v>
      </c>
      <c r="B4144" t="s">
        <v>9281</v>
      </c>
      <c r="C4144" t="str">
        <f t="shared" si="128"/>
        <v>RSJaguari</v>
      </c>
      <c r="D4144" s="11">
        <f>IF(A4144=A4143,'Cargos x vlr'!$G$4,'Cargos x vlr'!$F$4)</f>
        <v>200</v>
      </c>
      <c r="E4144" s="11">
        <f>IF(A4144=A4143,'Cargos x vlr'!$G$5,'Cargos x vlr'!$F$5)</f>
        <v>200</v>
      </c>
      <c r="F4144" s="11" t="str">
        <f t="shared" si="129"/>
        <v>Interior</v>
      </c>
    </row>
    <row r="4145" spans="1:6" x14ac:dyDescent="0.25">
      <c r="A4145" s="2" t="s">
        <v>10987</v>
      </c>
      <c r="B4145" t="s">
        <v>9289</v>
      </c>
      <c r="C4145" t="str">
        <f t="shared" si="128"/>
        <v>RSJaquirana</v>
      </c>
      <c r="D4145" s="11">
        <f>IF(A4145=A4144,'Cargos x vlr'!$G$4,'Cargos x vlr'!$F$4)</f>
        <v>200</v>
      </c>
      <c r="E4145" s="11">
        <f>IF(A4145=A4144,'Cargos x vlr'!$G$5,'Cargos x vlr'!$F$5)</f>
        <v>200</v>
      </c>
      <c r="F4145" s="11" t="str">
        <f t="shared" si="129"/>
        <v>Interior</v>
      </c>
    </row>
    <row r="4146" spans="1:6" x14ac:dyDescent="0.25">
      <c r="A4146" s="2" t="s">
        <v>10987</v>
      </c>
      <c r="B4146" t="s">
        <v>9296</v>
      </c>
      <c r="C4146" t="str">
        <f t="shared" si="128"/>
        <v>RSJari</v>
      </c>
      <c r="D4146" s="11">
        <f>IF(A4146=A4145,'Cargos x vlr'!$G$4,'Cargos x vlr'!$F$4)</f>
        <v>200</v>
      </c>
      <c r="E4146" s="11">
        <f>IF(A4146=A4145,'Cargos x vlr'!$G$5,'Cargos x vlr'!$F$5)</f>
        <v>200</v>
      </c>
      <c r="F4146" s="11" t="str">
        <f t="shared" si="129"/>
        <v>Interior</v>
      </c>
    </row>
    <row r="4147" spans="1:6" x14ac:dyDescent="0.25">
      <c r="A4147" s="2" t="s">
        <v>10987</v>
      </c>
      <c r="B4147" t="s">
        <v>9303</v>
      </c>
      <c r="C4147" t="str">
        <f t="shared" si="128"/>
        <v>RSJóia</v>
      </c>
      <c r="D4147" s="11">
        <f>IF(A4147=A4146,'Cargos x vlr'!$G$4,'Cargos x vlr'!$F$4)</f>
        <v>200</v>
      </c>
      <c r="E4147" s="11">
        <f>IF(A4147=A4146,'Cargos x vlr'!$G$5,'Cargos x vlr'!$F$5)</f>
        <v>200</v>
      </c>
      <c r="F4147" s="11" t="str">
        <f t="shared" si="129"/>
        <v>Interior</v>
      </c>
    </row>
    <row r="4148" spans="1:6" x14ac:dyDescent="0.25">
      <c r="A4148" s="2" t="s">
        <v>10987</v>
      </c>
      <c r="B4148" t="s">
        <v>9310</v>
      </c>
      <c r="C4148" t="str">
        <f t="shared" si="128"/>
        <v>RSJúlio de Castilhos</v>
      </c>
      <c r="D4148" s="11">
        <f>IF(A4148=A4147,'Cargos x vlr'!$G$4,'Cargos x vlr'!$F$4)</f>
        <v>200</v>
      </c>
      <c r="E4148" s="11">
        <f>IF(A4148=A4147,'Cargos x vlr'!$G$5,'Cargos x vlr'!$F$5)</f>
        <v>200</v>
      </c>
      <c r="F4148" s="11" t="str">
        <f t="shared" si="129"/>
        <v>Interior</v>
      </c>
    </row>
    <row r="4149" spans="1:6" x14ac:dyDescent="0.25">
      <c r="A4149" s="2" t="s">
        <v>10987</v>
      </c>
      <c r="B4149" t="s">
        <v>9317</v>
      </c>
      <c r="C4149" t="str">
        <f t="shared" si="128"/>
        <v>RSLagoa Bonita do Sul</v>
      </c>
      <c r="D4149" s="11">
        <f>IF(A4149=A4148,'Cargos x vlr'!$G$4,'Cargos x vlr'!$F$4)</f>
        <v>200</v>
      </c>
      <c r="E4149" s="11">
        <f>IF(A4149=A4148,'Cargos x vlr'!$G$5,'Cargos x vlr'!$F$5)</f>
        <v>200</v>
      </c>
      <c r="F4149" s="11" t="str">
        <f t="shared" si="129"/>
        <v>Interior</v>
      </c>
    </row>
    <row r="4150" spans="1:6" x14ac:dyDescent="0.25">
      <c r="A4150" s="2" t="s">
        <v>10987</v>
      </c>
      <c r="B4150" t="s">
        <v>9324</v>
      </c>
      <c r="C4150" t="str">
        <f t="shared" si="128"/>
        <v>RSLagoa dos Três Cantos</v>
      </c>
      <c r="D4150" s="11">
        <f>IF(A4150=A4149,'Cargos x vlr'!$G$4,'Cargos x vlr'!$F$4)</f>
        <v>200</v>
      </c>
      <c r="E4150" s="11">
        <f>IF(A4150=A4149,'Cargos x vlr'!$G$5,'Cargos x vlr'!$F$5)</f>
        <v>200</v>
      </c>
      <c r="F4150" s="11" t="str">
        <f t="shared" si="129"/>
        <v>Interior</v>
      </c>
    </row>
    <row r="4151" spans="1:6" x14ac:dyDescent="0.25">
      <c r="A4151" s="2" t="s">
        <v>10987</v>
      </c>
      <c r="B4151" t="s">
        <v>9331</v>
      </c>
      <c r="C4151" t="str">
        <f t="shared" si="128"/>
        <v>RSLagoa Vermelha</v>
      </c>
      <c r="D4151" s="11">
        <f>IF(A4151=A4150,'Cargos x vlr'!$G$4,'Cargos x vlr'!$F$4)</f>
        <v>200</v>
      </c>
      <c r="E4151" s="11">
        <f>IF(A4151=A4150,'Cargos x vlr'!$G$5,'Cargos x vlr'!$F$5)</f>
        <v>200</v>
      </c>
      <c r="F4151" s="11" t="str">
        <f t="shared" si="129"/>
        <v>Interior</v>
      </c>
    </row>
    <row r="4152" spans="1:6" x14ac:dyDescent="0.25">
      <c r="A4152" s="2" t="s">
        <v>10987</v>
      </c>
      <c r="B4152" t="s">
        <v>9337</v>
      </c>
      <c r="C4152" t="str">
        <f t="shared" si="128"/>
        <v>RSLagoão</v>
      </c>
      <c r="D4152" s="11">
        <f>IF(A4152=A4151,'Cargos x vlr'!$G$4,'Cargos x vlr'!$F$4)</f>
        <v>200</v>
      </c>
      <c r="E4152" s="11">
        <f>IF(A4152=A4151,'Cargos x vlr'!$G$5,'Cargos x vlr'!$F$5)</f>
        <v>200</v>
      </c>
      <c r="F4152" s="11" t="str">
        <f t="shared" si="129"/>
        <v>Interior</v>
      </c>
    </row>
    <row r="4153" spans="1:6" x14ac:dyDescent="0.25">
      <c r="A4153" s="2" t="s">
        <v>10987</v>
      </c>
      <c r="B4153" t="s">
        <v>7273</v>
      </c>
      <c r="C4153" t="str">
        <f t="shared" si="128"/>
        <v>RSLajeado</v>
      </c>
      <c r="D4153" s="11">
        <f>IF(A4153=A4152,'Cargos x vlr'!$G$4,'Cargos x vlr'!$F$4)</f>
        <v>200</v>
      </c>
      <c r="E4153" s="11">
        <f>IF(A4153=A4152,'Cargos x vlr'!$G$5,'Cargos x vlr'!$F$5)</f>
        <v>200</v>
      </c>
      <c r="F4153" s="11" t="str">
        <f t="shared" si="129"/>
        <v>Interior</v>
      </c>
    </row>
    <row r="4154" spans="1:6" x14ac:dyDescent="0.25">
      <c r="A4154" s="2" t="s">
        <v>10987</v>
      </c>
      <c r="B4154" t="s">
        <v>9346</v>
      </c>
      <c r="C4154" t="str">
        <f t="shared" si="128"/>
        <v>RSLajeado do Bugre</v>
      </c>
      <c r="D4154" s="11">
        <f>IF(A4154=A4153,'Cargos x vlr'!$G$4,'Cargos x vlr'!$F$4)</f>
        <v>200</v>
      </c>
      <c r="E4154" s="11">
        <f>IF(A4154=A4153,'Cargos x vlr'!$G$5,'Cargos x vlr'!$F$5)</f>
        <v>200</v>
      </c>
      <c r="F4154" s="11" t="str">
        <f t="shared" si="129"/>
        <v>Interior</v>
      </c>
    </row>
    <row r="4155" spans="1:6" x14ac:dyDescent="0.25">
      <c r="A4155" s="2" t="s">
        <v>10987</v>
      </c>
      <c r="B4155" t="s">
        <v>9353</v>
      </c>
      <c r="C4155" t="str">
        <f t="shared" si="128"/>
        <v>RSLavras do Sul</v>
      </c>
      <c r="D4155" s="11">
        <f>IF(A4155=A4154,'Cargos x vlr'!$G$4,'Cargos x vlr'!$F$4)</f>
        <v>200</v>
      </c>
      <c r="E4155" s="11">
        <f>IF(A4155=A4154,'Cargos x vlr'!$G$5,'Cargos x vlr'!$F$5)</f>
        <v>200</v>
      </c>
      <c r="F4155" s="11" t="str">
        <f t="shared" si="129"/>
        <v>Interior</v>
      </c>
    </row>
    <row r="4156" spans="1:6" x14ac:dyDescent="0.25">
      <c r="A4156" s="2" t="s">
        <v>10987</v>
      </c>
      <c r="B4156" t="s">
        <v>9359</v>
      </c>
      <c r="C4156" t="str">
        <f t="shared" si="128"/>
        <v>RSLiberato Salzano</v>
      </c>
      <c r="D4156" s="11">
        <f>IF(A4156=A4155,'Cargos x vlr'!$G$4,'Cargos x vlr'!$F$4)</f>
        <v>200</v>
      </c>
      <c r="E4156" s="11">
        <f>IF(A4156=A4155,'Cargos x vlr'!$G$5,'Cargos x vlr'!$F$5)</f>
        <v>200</v>
      </c>
      <c r="F4156" s="11" t="str">
        <f t="shared" si="129"/>
        <v>Interior</v>
      </c>
    </row>
    <row r="4157" spans="1:6" x14ac:dyDescent="0.25">
      <c r="A4157" s="2" t="s">
        <v>10987</v>
      </c>
      <c r="B4157" t="s">
        <v>9366</v>
      </c>
      <c r="C4157" t="str">
        <f t="shared" si="128"/>
        <v>RSLindolfo Collor</v>
      </c>
      <c r="D4157" s="11">
        <f>IF(A4157=A4156,'Cargos x vlr'!$G$4,'Cargos x vlr'!$F$4)</f>
        <v>200</v>
      </c>
      <c r="E4157" s="11">
        <f>IF(A4157=A4156,'Cargos x vlr'!$G$5,'Cargos x vlr'!$F$5)</f>
        <v>200</v>
      </c>
      <c r="F4157" s="11" t="str">
        <f t="shared" si="129"/>
        <v>Interior</v>
      </c>
    </row>
    <row r="4158" spans="1:6" x14ac:dyDescent="0.25">
      <c r="A4158" s="2" t="s">
        <v>10987</v>
      </c>
      <c r="B4158" t="s">
        <v>9373</v>
      </c>
      <c r="C4158" t="str">
        <f t="shared" si="128"/>
        <v>RSLinha Nova</v>
      </c>
      <c r="D4158" s="11">
        <f>IF(A4158=A4157,'Cargos x vlr'!$G$4,'Cargos x vlr'!$F$4)</f>
        <v>200</v>
      </c>
      <c r="E4158" s="11">
        <f>IF(A4158=A4157,'Cargos x vlr'!$G$5,'Cargos x vlr'!$F$5)</f>
        <v>200</v>
      </c>
      <c r="F4158" s="11" t="str">
        <f t="shared" si="129"/>
        <v>Interior</v>
      </c>
    </row>
    <row r="4159" spans="1:6" x14ac:dyDescent="0.25">
      <c r="A4159" s="2" t="s">
        <v>10987</v>
      </c>
      <c r="B4159" t="s">
        <v>9380</v>
      </c>
      <c r="C4159" t="str">
        <f t="shared" si="128"/>
        <v>RSMaçambara</v>
      </c>
      <c r="D4159" s="11">
        <f>IF(A4159=A4158,'Cargos x vlr'!$G$4,'Cargos x vlr'!$F$4)</f>
        <v>200</v>
      </c>
      <c r="E4159" s="11">
        <f>IF(A4159=A4158,'Cargos x vlr'!$G$5,'Cargos x vlr'!$F$5)</f>
        <v>200</v>
      </c>
      <c r="F4159" s="11" t="str">
        <f t="shared" si="129"/>
        <v>Interior</v>
      </c>
    </row>
    <row r="4160" spans="1:6" x14ac:dyDescent="0.25">
      <c r="A4160" s="2" t="s">
        <v>10987</v>
      </c>
      <c r="B4160" t="s">
        <v>9386</v>
      </c>
      <c r="C4160" t="str">
        <f t="shared" si="128"/>
        <v>RSMachadinho</v>
      </c>
      <c r="D4160" s="11">
        <f>IF(A4160=A4159,'Cargos x vlr'!$G$4,'Cargos x vlr'!$F$4)</f>
        <v>200</v>
      </c>
      <c r="E4160" s="11">
        <f>IF(A4160=A4159,'Cargos x vlr'!$G$5,'Cargos x vlr'!$F$5)</f>
        <v>200</v>
      </c>
      <c r="F4160" s="11" t="str">
        <f t="shared" si="129"/>
        <v>Interior</v>
      </c>
    </row>
    <row r="4161" spans="1:6" x14ac:dyDescent="0.25">
      <c r="A4161" s="2" t="s">
        <v>10987</v>
      </c>
      <c r="B4161" t="s">
        <v>9393</v>
      </c>
      <c r="C4161" t="str">
        <f t="shared" si="128"/>
        <v>RSMampituba</v>
      </c>
      <c r="D4161" s="11">
        <f>IF(A4161=A4160,'Cargos x vlr'!$G$4,'Cargos x vlr'!$F$4)</f>
        <v>200</v>
      </c>
      <c r="E4161" s="11">
        <f>IF(A4161=A4160,'Cargos x vlr'!$G$5,'Cargos x vlr'!$F$5)</f>
        <v>200</v>
      </c>
      <c r="F4161" s="11" t="str">
        <f t="shared" si="129"/>
        <v>Interior</v>
      </c>
    </row>
    <row r="4162" spans="1:6" x14ac:dyDescent="0.25">
      <c r="A4162" s="2" t="s">
        <v>10987</v>
      </c>
      <c r="B4162" t="s">
        <v>9400</v>
      </c>
      <c r="C4162" t="str">
        <f t="shared" si="128"/>
        <v>RSManoel Viana</v>
      </c>
      <c r="D4162" s="11">
        <f>IF(A4162=A4161,'Cargos x vlr'!$G$4,'Cargos x vlr'!$F$4)</f>
        <v>200</v>
      </c>
      <c r="E4162" s="11">
        <f>IF(A4162=A4161,'Cargos x vlr'!$G$5,'Cargos x vlr'!$F$5)</f>
        <v>200</v>
      </c>
      <c r="F4162" s="11" t="str">
        <f t="shared" si="129"/>
        <v>Interior</v>
      </c>
    </row>
    <row r="4163" spans="1:6" x14ac:dyDescent="0.25">
      <c r="A4163" s="2" t="s">
        <v>10987</v>
      </c>
      <c r="B4163" t="s">
        <v>9407</v>
      </c>
      <c r="C4163" t="str">
        <f t="shared" ref="C4163:C4226" si="130">CONCATENATE(A4163,B4163)</f>
        <v>RSMaquiné</v>
      </c>
      <c r="D4163" s="11">
        <f>IF(A4163=A4162,'Cargos x vlr'!$G$4,'Cargos x vlr'!$F$4)</f>
        <v>200</v>
      </c>
      <c r="E4163" s="11">
        <f>IF(A4163=A4162,'Cargos x vlr'!$G$5,'Cargos x vlr'!$F$5)</f>
        <v>200</v>
      </c>
      <c r="F4163" s="11" t="str">
        <f t="shared" ref="F4163:F4226" si="131">IF(A4162=A4163,"Interior","Capital")</f>
        <v>Interior</v>
      </c>
    </row>
    <row r="4164" spans="1:6" x14ac:dyDescent="0.25">
      <c r="A4164" s="2" t="s">
        <v>10987</v>
      </c>
      <c r="B4164" t="s">
        <v>9414</v>
      </c>
      <c r="C4164" t="str">
        <f t="shared" si="130"/>
        <v>RSMaratá</v>
      </c>
      <c r="D4164" s="11">
        <f>IF(A4164=A4163,'Cargos x vlr'!$G$4,'Cargos x vlr'!$F$4)</f>
        <v>200</v>
      </c>
      <c r="E4164" s="11">
        <f>IF(A4164=A4163,'Cargos x vlr'!$G$5,'Cargos x vlr'!$F$5)</f>
        <v>200</v>
      </c>
      <c r="F4164" s="11" t="str">
        <f t="shared" si="131"/>
        <v>Interior</v>
      </c>
    </row>
    <row r="4165" spans="1:6" x14ac:dyDescent="0.25">
      <c r="A4165" s="2" t="s">
        <v>10987</v>
      </c>
      <c r="B4165" t="s">
        <v>9420</v>
      </c>
      <c r="C4165" t="str">
        <f t="shared" si="130"/>
        <v>RSMarau</v>
      </c>
      <c r="D4165" s="11">
        <f>IF(A4165=A4164,'Cargos x vlr'!$G$4,'Cargos x vlr'!$F$4)</f>
        <v>200</v>
      </c>
      <c r="E4165" s="11">
        <f>IF(A4165=A4164,'Cargos x vlr'!$G$5,'Cargos x vlr'!$F$5)</f>
        <v>200</v>
      </c>
      <c r="F4165" s="11" t="str">
        <f t="shared" si="131"/>
        <v>Interior</v>
      </c>
    </row>
    <row r="4166" spans="1:6" x14ac:dyDescent="0.25">
      <c r="A4166" s="2" t="s">
        <v>10987</v>
      </c>
      <c r="B4166" t="s">
        <v>9427</v>
      </c>
      <c r="C4166" t="str">
        <f t="shared" si="130"/>
        <v>RSMarcelino Ramos</v>
      </c>
      <c r="D4166" s="11">
        <f>IF(A4166=A4165,'Cargos x vlr'!$G$4,'Cargos x vlr'!$F$4)</f>
        <v>200</v>
      </c>
      <c r="E4166" s="11">
        <f>IF(A4166=A4165,'Cargos x vlr'!$G$5,'Cargos x vlr'!$F$5)</f>
        <v>200</v>
      </c>
      <c r="F4166" s="11" t="str">
        <f t="shared" si="131"/>
        <v>Interior</v>
      </c>
    </row>
    <row r="4167" spans="1:6" x14ac:dyDescent="0.25">
      <c r="A4167" s="2" t="s">
        <v>10987</v>
      </c>
      <c r="B4167" t="s">
        <v>9433</v>
      </c>
      <c r="C4167" t="str">
        <f t="shared" si="130"/>
        <v>RSMariana Pimentel</v>
      </c>
      <c r="D4167" s="11">
        <f>IF(A4167=A4166,'Cargos x vlr'!$G$4,'Cargos x vlr'!$F$4)</f>
        <v>200</v>
      </c>
      <c r="E4167" s="11">
        <f>IF(A4167=A4166,'Cargos x vlr'!$G$5,'Cargos x vlr'!$F$5)</f>
        <v>200</v>
      </c>
      <c r="F4167" s="11" t="str">
        <f t="shared" si="131"/>
        <v>Interior</v>
      </c>
    </row>
    <row r="4168" spans="1:6" x14ac:dyDescent="0.25">
      <c r="A4168" s="2" t="s">
        <v>10987</v>
      </c>
      <c r="B4168" t="s">
        <v>9439</v>
      </c>
      <c r="C4168" t="str">
        <f t="shared" si="130"/>
        <v>RSMariano Moro</v>
      </c>
      <c r="D4168" s="11">
        <f>IF(A4168=A4167,'Cargos x vlr'!$G$4,'Cargos x vlr'!$F$4)</f>
        <v>200</v>
      </c>
      <c r="E4168" s="11">
        <f>IF(A4168=A4167,'Cargos x vlr'!$G$5,'Cargos x vlr'!$F$5)</f>
        <v>200</v>
      </c>
      <c r="F4168" s="11" t="str">
        <f t="shared" si="131"/>
        <v>Interior</v>
      </c>
    </row>
    <row r="4169" spans="1:6" x14ac:dyDescent="0.25">
      <c r="A4169" s="2" t="s">
        <v>10987</v>
      </c>
      <c r="B4169" t="s">
        <v>9445</v>
      </c>
      <c r="C4169" t="str">
        <f t="shared" si="130"/>
        <v>RSMarques de Souza</v>
      </c>
      <c r="D4169" s="11">
        <f>IF(A4169=A4168,'Cargos x vlr'!$G$4,'Cargos x vlr'!$F$4)</f>
        <v>200</v>
      </c>
      <c r="E4169" s="11">
        <f>IF(A4169=A4168,'Cargos x vlr'!$G$5,'Cargos x vlr'!$F$5)</f>
        <v>200</v>
      </c>
      <c r="F4169" s="11" t="str">
        <f t="shared" si="131"/>
        <v>Interior</v>
      </c>
    </row>
    <row r="4170" spans="1:6" x14ac:dyDescent="0.25">
      <c r="A4170" s="2" t="s">
        <v>10987</v>
      </c>
      <c r="B4170" t="s">
        <v>9450</v>
      </c>
      <c r="C4170" t="str">
        <f t="shared" si="130"/>
        <v>RSMata</v>
      </c>
      <c r="D4170" s="11">
        <f>IF(A4170=A4169,'Cargos x vlr'!$G$4,'Cargos x vlr'!$F$4)</f>
        <v>200</v>
      </c>
      <c r="E4170" s="11">
        <f>IF(A4170=A4169,'Cargos x vlr'!$G$5,'Cargos x vlr'!$F$5)</f>
        <v>200</v>
      </c>
      <c r="F4170" s="11" t="str">
        <f t="shared" si="131"/>
        <v>Interior</v>
      </c>
    </row>
    <row r="4171" spans="1:6" x14ac:dyDescent="0.25">
      <c r="A4171" s="2" t="s">
        <v>10987</v>
      </c>
      <c r="B4171" t="s">
        <v>9455</v>
      </c>
      <c r="C4171" t="str">
        <f t="shared" si="130"/>
        <v>RSMato Castelhano</v>
      </c>
      <c r="D4171" s="11">
        <f>IF(A4171=A4170,'Cargos x vlr'!$G$4,'Cargos x vlr'!$F$4)</f>
        <v>200</v>
      </c>
      <c r="E4171" s="11">
        <f>IF(A4171=A4170,'Cargos x vlr'!$G$5,'Cargos x vlr'!$F$5)</f>
        <v>200</v>
      </c>
      <c r="F4171" s="11" t="str">
        <f t="shared" si="131"/>
        <v>Interior</v>
      </c>
    </row>
    <row r="4172" spans="1:6" x14ac:dyDescent="0.25">
      <c r="A4172" s="2" t="s">
        <v>10987</v>
      </c>
      <c r="B4172" t="s">
        <v>9461</v>
      </c>
      <c r="C4172" t="str">
        <f t="shared" si="130"/>
        <v>RSMato Leitão</v>
      </c>
      <c r="D4172" s="11">
        <f>IF(A4172=A4171,'Cargos x vlr'!$G$4,'Cargos x vlr'!$F$4)</f>
        <v>200</v>
      </c>
      <c r="E4172" s="11">
        <f>IF(A4172=A4171,'Cargos x vlr'!$G$5,'Cargos x vlr'!$F$5)</f>
        <v>200</v>
      </c>
      <c r="F4172" s="11" t="str">
        <f t="shared" si="131"/>
        <v>Interior</v>
      </c>
    </row>
    <row r="4173" spans="1:6" x14ac:dyDescent="0.25">
      <c r="A4173" s="2" t="s">
        <v>10987</v>
      </c>
      <c r="B4173" t="s">
        <v>9467</v>
      </c>
      <c r="C4173" t="str">
        <f t="shared" si="130"/>
        <v>RSMato Queimado</v>
      </c>
      <c r="D4173" s="11">
        <f>IF(A4173=A4172,'Cargos x vlr'!$G$4,'Cargos x vlr'!$F$4)</f>
        <v>200</v>
      </c>
      <c r="E4173" s="11">
        <f>IF(A4173=A4172,'Cargos x vlr'!$G$5,'Cargos x vlr'!$F$5)</f>
        <v>200</v>
      </c>
      <c r="F4173" s="11" t="str">
        <f t="shared" si="131"/>
        <v>Interior</v>
      </c>
    </row>
    <row r="4174" spans="1:6" x14ac:dyDescent="0.25">
      <c r="A4174" s="2" t="s">
        <v>10987</v>
      </c>
      <c r="B4174" t="s">
        <v>9473</v>
      </c>
      <c r="C4174" t="str">
        <f t="shared" si="130"/>
        <v>RSMaximiliano de Almeida</v>
      </c>
      <c r="D4174" s="11">
        <f>IF(A4174=A4173,'Cargos x vlr'!$G$4,'Cargos x vlr'!$F$4)</f>
        <v>200</v>
      </c>
      <c r="E4174" s="11">
        <f>IF(A4174=A4173,'Cargos x vlr'!$G$5,'Cargos x vlr'!$F$5)</f>
        <v>200</v>
      </c>
      <c r="F4174" s="11" t="str">
        <f t="shared" si="131"/>
        <v>Interior</v>
      </c>
    </row>
    <row r="4175" spans="1:6" x14ac:dyDescent="0.25">
      <c r="A4175" s="2" t="s">
        <v>10987</v>
      </c>
      <c r="B4175" t="s">
        <v>9479</v>
      </c>
      <c r="C4175" t="str">
        <f t="shared" si="130"/>
        <v>RSMinas do Leão</v>
      </c>
      <c r="D4175" s="11">
        <f>IF(A4175=A4174,'Cargos x vlr'!$G$4,'Cargos x vlr'!$F$4)</f>
        <v>200</v>
      </c>
      <c r="E4175" s="11">
        <f>IF(A4175=A4174,'Cargos x vlr'!$G$5,'Cargos x vlr'!$F$5)</f>
        <v>200</v>
      </c>
      <c r="F4175" s="11" t="str">
        <f t="shared" si="131"/>
        <v>Interior</v>
      </c>
    </row>
    <row r="4176" spans="1:6" x14ac:dyDescent="0.25">
      <c r="A4176" s="2" t="s">
        <v>10987</v>
      </c>
      <c r="B4176" t="s">
        <v>9485</v>
      </c>
      <c r="C4176" t="str">
        <f t="shared" si="130"/>
        <v>RSMiraguaí</v>
      </c>
      <c r="D4176" s="11">
        <f>IF(A4176=A4175,'Cargos x vlr'!$G$4,'Cargos x vlr'!$F$4)</f>
        <v>200</v>
      </c>
      <c r="E4176" s="11">
        <f>IF(A4176=A4175,'Cargos x vlr'!$G$5,'Cargos x vlr'!$F$5)</f>
        <v>200</v>
      </c>
      <c r="F4176" s="11" t="str">
        <f t="shared" si="131"/>
        <v>Interior</v>
      </c>
    </row>
    <row r="4177" spans="1:6" x14ac:dyDescent="0.25">
      <c r="A4177" s="2" t="s">
        <v>10987</v>
      </c>
      <c r="B4177" t="s">
        <v>9491</v>
      </c>
      <c r="C4177" t="str">
        <f t="shared" si="130"/>
        <v>RSMontauri</v>
      </c>
      <c r="D4177" s="11">
        <f>IF(A4177=A4176,'Cargos x vlr'!$G$4,'Cargos x vlr'!$F$4)</f>
        <v>200</v>
      </c>
      <c r="E4177" s="11">
        <f>IF(A4177=A4176,'Cargos x vlr'!$G$5,'Cargos x vlr'!$F$5)</f>
        <v>200</v>
      </c>
      <c r="F4177" s="11" t="str">
        <f t="shared" si="131"/>
        <v>Interior</v>
      </c>
    </row>
    <row r="4178" spans="1:6" x14ac:dyDescent="0.25">
      <c r="A4178" s="2" t="s">
        <v>10987</v>
      </c>
      <c r="B4178" t="s">
        <v>9496</v>
      </c>
      <c r="C4178" t="str">
        <f t="shared" si="130"/>
        <v>RSMonte Alegre dos Campos</v>
      </c>
      <c r="D4178" s="11">
        <f>IF(A4178=A4177,'Cargos x vlr'!$G$4,'Cargos x vlr'!$F$4)</f>
        <v>200</v>
      </c>
      <c r="E4178" s="11">
        <f>IF(A4178=A4177,'Cargos x vlr'!$G$5,'Cargos x vlr'!$F$5)</f>
        <v>200</v>
      </c>
      <c r="F4178" s="11" t="str">
        <f t="shared" si="131"/>
        <v>Interior</v>
      </c>
    </row>
    <row r="4179" spans="1:6" x14ac:dyDescent="0.25">
      <c r="A4179" s="2" t="s">
        <v>10987</v>
      </c>
      <c r="B4179" t="s">
        <v>9502</v>
      </c>
      <c r="C4179" t="str">
        <f t="shared" si="130"/>
        <v>RSMonte Belo do Sul</v>
      </c>
      <c r="D4179" s="11">
        <f>IF(A4179=A4178,'Cargos x vlr'!$G$4,'Cargos x vlr'!$F$4)</f>
        <v>200</v>
      </c>
      <c r="E4179" s="11">
        <f>IF(A4179=A4178,'Cargos x vlr'!$G$5,'Cargos x vlr'!$F$5)</f>
        <v>200</v>
      </c>
      <c r="F4179" s="11" t="str">
        <f t="shared" si="131"/>
        <v>Interior</v>
      </c>
    </row>
    <row r="4180" spans="1:6" x14ac:dyDescent="0.25">
      <c r="A4180" s="2" t="s">
        <v>10987</v>
      </c>
      <c r="B4180" t="s">
        <v>9508</v>
      </c>
      <c r="C4180" t="str">
        <f t="shared" si="130"/>
        <v>RSMontenegro</v>
      </c>
      <c r="D4180" s="11">
        <f>IF(A4180=A4179,'Cargos x vlr'!$G$4,'Cargos x vlr'!$F$4)</f>
        <v>200</v>
      </c>
      <c r="E4180" s="11">
        <f>IF(A4180=A4179,'Cargos x vlr'!$G$5,'Cargos x vlr'!$F$5)</f>
        <v>200</v>
      </c>
      <c r="F4180" s="11" t="str">
        <f t="shared" si="131"/>
        <v>Interior</v>
      </c>
    </row>
    <row r="4181" spans="1:6" x14ac:dyDescent="0.25">
      <c r="A4181" s="2" t="s">
        <v>10987</v>
      </c>
      <c r="B4181" t="s">
        <v>9514</v>
      </c>
      <c r="C4181" t="str">
        <f t="shared" si="130"/>
        <v>RSMormaço</v>
      </c>
      <c r="D4181" s="11">
        <f>IF(A4181=A4180,'Cargos x vlr'!$G$4,'Cargos x vlr'!$F$4)</f>
        <v>200</v>
      </c>
      <c r="E4181" s="11">
        <f>IF(A4181=A4180,'Cargos x vlr'!$G$5,'Cargos x vlr'!$F$5)</f>
        <v>200</v>
      </c>
      <c r="F4181" s="11" t="str">
        <f t="shared" si="131"/>
        <v>Interior</v>
      </c>
    </row>
    <row r="4182" spans="1:6" x14ac:dyDescent="0.25">
      <c r="A4182" s="2" t="s">
        <v>10987</v>
      </c>
      <c r="B4182" t="s">
        <v>9520</v>
      </c>
      <c r="C4182" t="str">
        <f t="shared" si="130"/>
        <v>RSMorrinhos do Sul</v>
      </c>
      <c r="D4182" s="11">
        <f>IF(A4182=A4181,'Cargos x vlr'!$G$4,'Cargos x vlr'!$F$4)</f>
        <v>200</v>
      </c>
      <c r="E4182" s="11">
        <f>IF(A4182=A4181,'Cargos x vlr'!$G$5,'Cargos x vlr'!$F$5)</f>
        <v>200</v>
      </c>
      <c r="F4182" s="11" t="str">
        <f t="shared" si="131"/>
        <v>Interior</v>
      </c>
    </row>
    <row r="4183" spans="1:6" x14ac:dyDescent="0.25">
      <c r="A4183" s="2" t="s">
        <v>10987</v>
      </c>
      <c r="B4183" t="s">
        <v>9526</v>
      </c>
      <c r="C4183" t="str">
        <f t="shared" si="130"/>
        <v>RSMorro Redondo</v>
      </c>
      <c r="D4183" s="11">
        <f>IF(A4183=A4182,'Cargos x vlr'!$G$4,'Cargos x vlr'!$F$4)</f>
        <v>200</v>
      </c>
      <c r="E4183" s="11">
        <f>IF(A4183=A4182,'Cargos x vlr'!$G$5,'Cargos x vlr'!$F$5)</f>
        <v>200</v>
      </c>
      <c r="F4183" s="11" t="str">
        <f t="shared" si="131"/>
        <v>Interior</v>
      </c>
    </row>
    <row r="4184" spans="1:6" x14ac:dyDescent="0.25">
      <c r="A4184" s="2" t="s">
        <v>10987</v>
      </c>
      <c r="B4184" t="s">
        <v>9532</v>
      </c>
      <c r="C4184" t="str">
        <f t="shared" si="130"/>
        <v>RSMorro Reuter</v>
      </c>
      <c r="D4184" s="11">
        <f>IF(A4184=A4183,'Cargos x vlr'!$G$4,'Cargos x vlr'!$F$4)</f>
        <v>200</v>
      </c>
      <c r="E4184" s="11">
        <f>IF(A4184=A4183,'Cargos x vlr'!$G$5,'Cargos x vlr'!$F$5)</f>
        <v>200</v>
      </c>
      <c r="F4184" s="11" t="str">
        <f t="shared" si="131"/>
        <v>Interior</v>
      </c>
    </row>
    <row r="4185" spans="1:6" x14ac:dyDescent="0.25">
      <c r="A4185" s="2" t="s">
        <v>10987</v>
      </c>
      <c r="B4185" t="s">
        <v>9538</v>
      </c>
      <c r="C4185" t="str">
        <f t="shared" si="130"/>
        <v>RSMostardas</v>
      </c>
      <c r="D4185" s="11">
        <f>IF(A4185=A4184,'Cargos x vlr'!$G$4,'Cargos x vlr'!$F$4)</f>
        <v>200</v>
      </c>
      <c r="E4185" s="11">
        <f>IF(A4185=A4184,'Cargos x vlr'!$G$5,'Cargos x vlr'!$F$5)</f>
        <v>200</v>
      </c>
      <c r="F4185" s="11" t="str">
        <f t="shared" si="131"/>
        <v>Interior</v>
      </c>
    </row>
    <row r="4186" spans="1:6" x14ac:dyDescent="0.25">
      <c r="A4186" s="2" t="s">
        <v>10987</v>
      </c>
      <c r="B4186" t="s">
        <v>9543</v>
      </c>
      <c r="C4186" t="str">
        <f t="shared" si="130"/>
        <v>RSMuçum</v>
      </c>
      <c r="D4186" s="11">
        <f>IF(A4186=A4185,'Cargos x vlr'!$G$4,'Cargos x vlr'!$F$4)</f>
        <v>200</v>
      </c>
      <c r="E4186" s="11">
        <f>IF(A4186=A4185,'Cargos x vlr'!$G$5,'Cargos x vlr'!$F$5)</f>
        <v>200</v>
      </c>
      <c r="F4186" s="11" t="str">
        <f t="shared" si="131"/>
        <v>Interior</v>
      </c>
    </row>
    <row r="4187" spans="1:6" x14ac:dyDescent="0.25">
      <c r="A4187" s="2" t="s">
        <v>10987</v>
      </c>
      <c r="B4187" t="s">
        <v>9549</v>
      </c>
      <c r="C4187" t="str">
        <f t="shared" si="130"/>
        <v>RSMuitos Capões</v>
      </c>
      <c r="D4187" s="11">
        <f>IF(A4187=A4186,'Cargos x vlr'!$G$4,'Cargos x vlr'!$F$4)</f>
        <v>200</v>
      </c>
      <c r="E4187" s="11">
        <f>IF(A4187=A4186,'Cargos x vlr'!$G$5,'Cargos x vlr'!$F$5)</f>
        <v>200</v>
      </c>
      <c r="F4187" s="11" t="str">
        <f t="shared" si="131"/>
        <v>Interior</v>
      </c>
    </row>
    <row r="4188" spans="1:6" x14ac:dyDescent="0.25">
      <c r="A4188" s="2" t="s">
        <v>10987</v>
      </c>
      <c r="B4188" t="s">
        <v>9554</v>
      </c>
      <c r="C4188" t="str">
        <f t="shared" si="130"/>
        <v>RSMuliterno</v>
      </c>
      <c r="D4188" s="11">
        <f>IF(A4188=A4187,'Cargos x vlr'!$G$4,'Cargos x vlr'!$F$4)</f>
        <v>200</v>
      </c>
      <c r="E4188" s="11">
        <f>IF(A4188=A4187,'Cargos x vlr'!$G$5,'Cargos x vlr'!$F$5)</f>
        <v>200</v>
      </c>
      <c r="F4188" s="11" t="str">
        <f t="shared" si="131"/>
        <v>Interior</v>
      </c>
    </row>
    <row r="4189" spans="1:6" x14ac:dyDescent="0.25">
      <c r="A4189" s="2" t="s">
        <v>10987</v>
      </c>
      <c r="B4189" t="s">
        <v>9559</v>
      </c>
      <c r="C4189" t="str">
        <f t="shared" si="130"/>
        <v>RSNão-Me-Toque</v>
      </c>
      <c r="D4189" s="11">
        <f>IF(A4189=A4188,'Cargos x vlr'!$G$4,'Cargos x vlr'!$F$4)</f>
        <v>200</v>
      </c>
      <c r="E4189" s="11">
        <f>IF(A4189=A4188,'Cargos x vlr'!$G$5,'Cargos x vlr'!$F$5)</f>
        <v>200</v>
      </c>
      <c r="F4189" s="11" t="str">
        <f t="shared" si="131"/>
        <v>Interior</v>
      </c>
    </row>
    <row r="4190" spans="1:6" x14ac:dyDescent="0.25">
      <c r="A4190" s="2" t="s">
        <v>10987</v>
      </c>
      <c r="B4190" t="s">
        <v>9565</v>
      </c>
      <c r="C4190" t="str">
        <f t="shared" si="130"/>
        <v>RSNicolau Vergueiro</v>
      </c>
      <c r="D4190" s="11">
        <f>IF(A4190=A4189,'Cargos x vlr'!$G$4,'Cargos x vlr'!$F$4)</f>
        <v>200</v>
      </c>
      <c r="E4190" s="11">
        <f>IF(A4190=A4189,'Cargos x vlr'!$G$5,'Cargos x vlr'!$F$5)</f>
        <v>200</v>
      </c>
      <c r="F4190" s="11" t="str">
        <f t="shared" si="131"/>
        <v>Interior</v>
      </c>
    </row>
    <row r="4191" spans="1:6" x14ac:dyDescent="0.25">
      <c r="A4191" s="2" t="s">
        <v>10987</v>
      </c>
      <c r="B4191" t="s">
        <v>9570</v>
      </c>
      <c r="C4191" t="str">
        <f t="shared" si="130"/>
        <v>RSNonoai</v>
      </c>
      <c r="D4191" s="11">
        <f>IF(A4191=A4190,'Cargos x vlr'!$G$4,'Cargos x vlr'!$F$4)</f>
        <v>200</v>
      </c>
      <c r="E4191" s="11">
        <f>IF(A4191=A4190,'Cargos x vlr'!$G$5,'Cargos x vlr'!$F$5)</f>
        <v>200</v>
      </c>
      <c r="F4191" s="11" t="str">
        <f t="shared" si="131"/>
        <v>Interior</v>
      </c>
    </row>
    <row r="4192" spans="1:6" x14ac:dyDescent="0.25">
      <c r="A4192" s="2" t="s">
        <v>10987</v>
      </c>
      <c r="B4192" t="s">
        <v>9576</v>
      </c>
      <c r="C4192" t="str">
        <f t="shared" si="130"/>
        <v>RSNova Alvorada</v>
      </c>
      <c r="D4192" s="11">
        <f>IF(A4192=A4191,'Cargos x vlr'!$G$4,'Cargos x vlr'!$F$4)</f>
        <v>200</v>
      </c>
      <c r="E4192" s="11">
        <f>IF(A4192=A4191,'Cargos x vlr'!$G$5,'Cargos x vlr'!$F$5)</f>
        <v>200</v>
      </c>
      <c r="F4192" s="11" t="str">
        <f t="shared" si="131"/>
        <v>Interior</v>
      </c>
    </row>
    <row r="4193" spans="1:6" x14ac:dyDescent="0.25">
      <c r="A4193" s="2" t="s">
        <v>10987</v>
      </c>
      <c r="B4193" t="s">
        <v>9581</v>
      </c>
      <c r="C4193" t="str">
        <f t="shared" si="130"/>
        <v>RSNova Araçá</v>
      </c>
      <c r="D4193" s="11">
        <f>IF(A4193=A4192,'Cargos x vlr'!$G$4,'Cargos x vlr'!$F$4)</f>
        <v>200</v>
      </c>
      <c r="E4193" s="11">
        <f>IF(A4193=A4192,'Cargos x vlr'!$G$5,'Cargos x vlr'!$F$5)</f>
        <v>200</v>
      </c>
      <c r="F4193" s="11" t="str">
        <f t="shared" si="131"/>
        <v>Interior</v>
      </c>
    </row>
    <row r="4194" spans="1:6" x14ac:dyDescent="0.25">
      <c r="A4194" s="2" t="s">
        <v>10987</v>
      </c>
      <c r="B4194" t="s">
        <v>9587</v>
      </c>
      <c r="C4194" t="str">
        <f t="shared" si="130"/>
        <v>RSNova Bassano</v>
      </c>
      <c r="D4194" s="11">
        <f>IF(A4194=A4193,'Cargos x vlr'!$G$4,'Cargos x vlr'!$F$4)</f>
        <v>200</v>
      </c>
      <c r="E4194" s="11">
        <f>IF(A4194=A4193,'Cargos x vlr'!$G$5,'Cargos x vlr'!$F$5)</f>
        <v>200</v>
      </c>
      <c r="F4194" s="11" t="str">
        <f t="shared" si="131"/>
        <v>Interior</v>
      </c>
    </row>
    <row r="4195" spans="1:6" x14ac:dyDescent="0.25">
      <c r="A4195" s="2" t="s">
        <v>10987</v>
      </c>
      <c r="B4195" t="s">
        <v>9593</v>
      </c>
      <c r="C4195" t="str">
        <f t="shared" si="130"/>
        <v>RSNova Boa Vista</v>
      </c>
      <c r="D4195" s="11">
        <f>IF(A4195=A4194,'Cargos x vlr'!$G$4,'Cargos x vlr'!$F$4)</f>
        <v>200</v>
      </c>
      <c r="E4195" s="11">
        <f>IF(A4195=A4194,'Cargos x vlr'!$G$5,'Cargos x vlr'!$F$5)</f>
        <v>200</v>
      </c>
      <c r="F4195" s="11" t="str">
        <f t="shared" si="131"/>
        <v>Interior</v>
      </c>
    </row>
    <row r="4196" spans="1:6" x14ac:dyDescent="0.25">
      <c r="A4196" s="2" t="s">
        <v>10987</v>
      </c>
      <c r="B4196" t="s">
        <v>9599</v>
      </c>
      <c r="C4196" t="str">
        <f t="shared" si="130"/>
        <v>RSNova Bréscia</v>
      </c>
      <c r="D4196" s="11">
        <f>IF(A4196=A4195,'Cargos x vlr'!$G$4,'Cargos x vlr'!$F$4)</f>
        <v>200</v>
      </c>
      <c r="E4196" s="11">
        <f>IF(A4196=A4195,'Cargos x vlr'!$G$5,'Cargos x vlr'!$F$5)</f>
        <v>200</v>
      </c>
      <c r="F4196" s="11" t="str">
        <f t="shared" si="131"/>
        <v>Interior</v>
      </c>
    </row>
    <row r="4197" spans="1:6" x14ac:dyDescent="0.25">
      <c r="A4197" s="2" t="s">
        <v>10987</v>
      </c>
      <c r="B4197" t="s">
        <v>9604</v>
      </c>
      <c r="C4197" t="str">
        <f t="shared" si="130"/>
        <v>RSNova Candelária</v>
      </c>
      <c r="D4197" s="11">
        <f>IF(A4197=A4196,'Cargos x vlr'!$G$4,'Cargos x vlr'!$F$4)</f>
        <v>200</v>
      </c>
      <c r="E4197" s="11">
        <f>IF(A4197=A4196,'Cargos x vlr'!$G$5,'Cargos x vlr'!$F$5)</f>
        <v>200</v>
      </c>
      <c r="F4197" s="11" t="str">
        <f t="shared" si="131"/>
        <v>Interior</v>
      </c>
    </row>
    <row r="4198" spans="1:6" x14ac:dyDescent="0.25">
      <c r="A4198" s="2" t="s">
        <v>10987</v>
      </c>
      <c r="B4198" t="s">
        <v>9610</v>
      </c>
      <c r="C4198" t="str">
        <f t="shared" si="130"/>
        <v>RSNova Esperança do Sul</v>
      </c>
      <c r="D4198" s="11">
        <f>IF(A4198=A4197,'Cargos x vlr'!$G$4,'Cargos x vlr'!$F$4)</f>
        <v>200</v>
      </c>
      <c r="E4198" s="11">
        <f>IF(A4198=A4197,'Cargos x vlr'!$G$5,'Cargos x vlr'!$F$5)</f>
        <v>200</v>
      </c>
      <c r="F4198" s="11" t="str">
        <f t="shared" si="131"/>
        <v>Interior</v>
      </c>
    </row>
    <row r="4199" spans="1:6" x14ac:dyDescent="0.25">
      <c r="A4199" s="2" t="s">
        <v>10987</v>
      </c>
      <c r="B4199" t="s">
        <v>9616</v>
      </c>
      <c r="C4199" t="str">
        <f t="shared" si="130"/>
        <v>RSNova Hartz</v>
      </c>
      <c r="D4199" s="11">
        <f>IF(A4199=A4198,'Cargos x vlr'!$G$4,'Cargos x vlr'!$F$4)</f>
        <v>200</v>
      </c>
      <c r="E4199" s="11">
        <f>IF(A4199=A4198,'Cargos x vlr'!$G$5,'Cargos x vlr'!$F$5)</f>
        <v>200</v>
      </c>
      <c r="F4199" s="11" t="str">
        <f t="shared" si="131"/>
        <v>Interior</v>
      </c>
    </row>
    <row r="4200" spans="1:6" x14ac:dyDescent="0.25">
      <c r="A4200" s="2" t="s">
        <v>10987</v>
      </c>
      <c r="B4200" t="s">
        <v>9621</v>
      </c>
      <c r="C4200" t="str">
        <f t="shared" si="130"/>
        <v>RSNova Pádua</v>
      </c>
      <c r="D4200" s="11">
        <f>IF(A4200=A4199,'Cargos x vlr'!$G$4,'Cargos x vlr'!$F$4)</f>
        <v>200</v>
      </c>
      <c r="E4200" s="11">
        <f>IF(A4200=A4199,'Cargos x vlr'!$G$5,'Cargos x vlr'!$F$5)</f>
        <v>200</v>
      </c>
      <c r="F4200" s="11" t="str">
        <f t="shared" si="131"/>
        <v>Interior</v>
      </c>
    </row>
    <row r="4201" spans="1:6" x14ac:dyDescent="0.25">
      <c r="A4201" s="2" t="s">
        <v>10987</v>
      </c>
      <c r="B4201" t="s">
        <v>9627</v>
      </c>
      <c r="C4201" t="str">
        <f t="shared" si="130"/>
        <v>RSNova Palma</v>
      </c>
      <c r="D4201" s="11">
        <f>IF(A4201=A4200,'Cargos x vlr'!$G$4,'Cargos x vlr'!$F$4)</f>
        <v>200</v>
      </c>
      <c r="E4201" s="11">
        <f>IF(A4201=A4200,'Cargos x vlr'!$G$5,'Cargos x vlr'!$F$5)</f>
        <v>200</v>
      </c>
      <c r="F4201" s="11" t="str">
        <f t="shared" si="131"/>
        <v>Interior</v>
      </c>
    </row>
    <row r="4202" spans="1:6" x14ac:dyDescent="0.25">
      <c r="A4202" s="2" t="s">
        <v>10987</v>
      </c>
      <c r="B4202" t="s">
        <v>9633</v>
      </c>
      <c r="C4202" t="str">
        <f t="shared" si="130"/>
        <v>RSNova Petrópolis</v>
      </c>
      <c r="D4202" s="11">
        <f>IF(A4202=A4201,'Cargos x vlr'!$G$4,'Cargos x vlr'!$F$4)</f>
        <v>200</v>
      </c>
      <c r="E4202" s="11">
        <f>IF(A4202=A4201,'Cargos x vlr'!$G$5,'Cargos x vlr'!$F$5)</f>
        <v>200</v>
      </c>
      <c r="F4202" s="11" t="str">
        <f t="shared" si="131"/>
        <v>Interior</v>
      </c>
    </row>
    <row r="4203" spans="1:6" x14ac:dyDescent="0.25">
      <c r="A4203" s="2" t="s">
        <v>10987</v>
      </c>
      <c r="B4203" t="s">
        <v>9638</v>
      </c>
      <c r="C4203" t="str">
        <f t="shared" si="130"/>
        <v>RSNova Prata</v>
      </c>
      <c r="D4203" s="11">
        <f>IF(A4203=A4202,'Cargos x vlr'!$G$4,'Cargos x vlr'!$F$4)</f>
        <v>200</v>
      </c>
      <c r="E4203" s="11">
        <f>IF(A4203=A4202,'Cargos x vlr'!$G$5,'Cargos x vlr'!$F$5)</f>
        <v>200</v>
      </c>
      <c r="F4203" s="11" t="str">
        <f t="shared" si="131"/>
        <v>Interior</v>
      </c>
    </row>
    <row r="4204" spans="1:6" x14ac:dyDescent="0.25">
      <c r="A4204" s="2" t="s">
        <v>10987</v>
      </c>
      <c r="B4204" t="s">
        <v>9644</v>
      </c>
      <c r="C4204" t="str">
        <f t="shared" si="130"/>
        <v>RSNova Ramada</v>
      </c>
      <c r="D4204" s="11">
        <f>IF(A4204=A4203,'Cargos x vlr'!$G$4,'Cargos x vlr'!$F$4)</f>
        <v>200</v>
      </c>
      <c r="E4204" s="11">
        <f>IF(A4204=A4203,'Cargos x vlr'!$G$5,'Cargos x vlr'!$F$5)</f>
        <v>200</v>
      </c>
      <c r="F4204" s="11" t="str">
        <f t="shared" si="131"/>
        <v>Interior</v>
      </c>
    </row>
    <row r="4205" spans="1:6" x14ac:dyDescent="0.25">
      <c r="A4205" s="2" t="s">
        <v>10987</v>
      </c>
      <c r="B4205" t="s">
        <v>9650</v>
      </c>
      <c r="C4205" t="str">
        <f t="shared" si="130"/>
        <v>RSNova Roma do Sul</v>
      </c>
      <c r="D4205" s="11">
        <f>IF(A4205=A4204,'Cargos x vlr'!$G$4,'Cargos x vlr'!$F$4)</f>
        <v>200</v>
      </c>
      <c r="E4205" s="11">
        <f>IF(A4205=A4204,'Cargos x vlr'!$G$5,'Cargos x vlr'!$F$5)</f>
        <v>200</v>
      </c>
      <c r="F4205" s="11" t="str">
        <f t="shared" si="131"/>
        <v>Interior</v>
      </c>
    </row>
    <row r="4206" spans="1:6" x14ac:dyDescent="0.25">
      <c r="A4206" s="2" t="s">
        <v>10987</v>
      </c>
      <c r="B4206" t="s">
        <v>8385</v>
      </c>
      <c r="C4206" t="str">
        <f t="shared" si="130"/>
        <v>RSNova Santa Rita</v>
      </c>
      <c r="D4206" s="11">
        <f>IF(A4206=A4205,'Cargos x vlr'!$G$4,'Cargos x vlr'!$F$4)</f>
        <v>200</v>
      </c>
      <c r="E4206" s="11">
        <f>IF(A4206=A4205,'Cargos x vlr'!$G$5,'Cargos x vlr'!$F$5)</f>
        <v>200</v>
      </c>
      <c r="F4206" s="11" t="str">
        <f t="shared" si="131"/>
        <v>Interior</v>
      </c>
    </row>
    <row r="4207" spans="1:6" x14ac:dyDescent="0.25">
      <c r="A4207" s="2" t="s">
        <v>10987</v>
      </c>
      <c r="B4207" t="s">
        <v>9660</v>
      </c>
      <c r="C4207" t="str">
        <f t="shared" si="130"/>
        <v>RSNovo Barreiro</v>
      </c>
      <c r="D4207" s="11">
        <f>IF(A4207=A4206,'Cargos x vlr'!$G$4,'Cargos x vlr'!$F$4)</f>
        <v>200</v>
      </c>
      <c r="E4207" s="11">
        <f>IF(A4207=A4206,'Cargos x vlr'!$G$5,'Cargos x vlr'!$F$5)</f>
        <v>200</v>
      </c>
      <c r="F4207" s="11" t="str">
        <f t="shared" si="131"/>
        <v>Interior</v>
      </c>
    </row>
    <row r="4208" spans="1:6" x14ac:dyDescent="0.25">
      <c r="A4208" s="2" t="s">
        <v>10987</v>
      </c>
      <c r="B4208" t="s">
        <v>9666</v>
      </c>
      <c r="C4208" t="str">
        <f t="shared" si="130"/>
        <v>RSNovo Cabrais</v>
      </c>
      <c r="D4208" s="11">
        <f>IF(A4208=A4207,'Cargos x vlr'!$G$4,'Cargos x vlr'!$F$4)</f>
        <v>200</v>
      </c>
      <c r="E4208" s="11">
        <f>IF(A4208=A4207,'Cargos x vlr'!$G$5,'Cargos x vlr'!$F$5)</f>
        <v>200</v>
      </c>
      <c r="F4208" s="11" t="str">
        <f t="shared" si="131"/>
        <v>Interior</v>
      </c>
    </row>
    <row r="4209" spans="1:6" x14ac:dyDescent="0.25">
      <c r="A4209" s="2" t="s">
        <v>10987</v>
      </c>
      <c r="B4209" t="s">
        <v>9671</v>
      </c>
      <c r="C4209" t="str">
        <f t="shared" si="130"/>
        <v>RSNovo Hamburgo</v>
      </c>
      <c r="D4209" s="11">
        <f>IF(A4209=A4208,'Cargos x vlr'!$G$4,'Cargos x vlr'!$F$4)</f>
        <v>200</v>
      </c>
      <c r="E4209" s="11">
        <f>IF(A4209=A4208,'Cargos x vlr'!$G$5,'Cargos x vlr'!$F$5)</f>
        <v>200</v>
      </c>
      <c r="F4209" s="11" t="str">
        <f t="shared" si="131"/>
        <v>Interior</v>
      </c>
    </row>
    <row r="4210" spans="1:6" x14ac:dyDescent="0.25">
      <c r="A4210" s="2" t="s">
        <v>10987</v>
      </c>
      <c r="B4210" t="s">
        <v>9677</v>
      </c>
      <c r="C4210" t="str">
        <f t="shared" si="130"/>
        <v>RSNovo Machado</v>
      </c>
      <c r="D4210" s="11">
        <f>IF(A4210=A4209,'Cargos x vlr'!$G$4,'Cargos x vlr'!$F$4)</f>
        <v>200</v>
      </c>
      <c r="E4210" s="11">
        <f>IF(A4210=A4209,'Cargos x vlr'!$G$5,'Cargos x vlr'!$F$5)</f>
        <v>200</v>
      </c>
      <c r="F4210" s="11" t="str">
        <f t="shared" si="131"/>
        <v>Interior</v>
      </c>
    </row>
    <row r="4211" spans="1:6" x14ac:dyDescent="0.25">
      <c r="A4211" s="2" t="s">
        <v>10987</v>
      </c>
      <c r="B4211" t="s">
        <v>9683</v>
      </c>
      <c r="C4211" t="str">
        <f t="shared" si="130"/>
        <v>RSNovo Tiradentes</v>
      </c>
      <c r="D4211" s="11">
        <f>IF(A4211=A4210,'Cargos x vlr'!$G$4,'Cargos x vlr'!$F$4)</f>
        <v>200</v>
      </c>
      <c r="E4211" s="11">
        <f>IF(A4211=A4210,'Cargos x vlr'!$G$5,'Cargos x vlr'!$F$5)</f>
        <v>200</v>
      </c>
      <c r="F4211" s="11" t="str">
        <f t="shared" si="131"/>
        <v>Interior</v>
      </c>
    </row>
    <row r="4212" spans="1:6" x14ac:dyDescent="0.25">
      <c r="A4212" s="2" t="s">
        <v>10987</v>
      </c>
      <c r="B4212" t="s">
        <v>9689</v>
      </c>
      <c r="C4212" t="str">
        <f t="shared" si="130"/>
        <v>RSNovo Xingu</v>
      </c>
      <c r="D4212" s="11">
        <f>IF(A4212=A4211,'Cargos x vlr'!$G$4,'Cargos x vlr'!$F$4)</f>
        <v>200</v>
      </c>
      <c r="E4212" s="11">
        <f>IF(A4212=A4211,'Cargos x vlr'!$G$5,'Cargos x vlr'!$F$5)</f>
        <v>200</v>
      </c>
      <c r="F4212" s="11" t="str">
        <f t="shared" si="131"/>
        <v>Interior</v>
      </c>
    </row>
    <row r="4213" spans="1:6" x14ac:dyDescent="0.25">
      <c r="A4213" s="2" t="s">
        <v>10987</v>
      </c>
      <c r="B4213" t="s">
        <v>9694</v>
      </c>
      <c r="C4213" t="str">
        <f t="shared" si="130"/>
        <v>RSOsório</v>
      </c>
      <c r="D4213" s="11">
        <f>IF(A4213=A4212,'Cargos x vlr'!$G$4,'Cargos x vlr'!$F$4)</f>
        <v>200</v>
      </c>
      <c r="E4213" s="11">
        <f>IF(A4213=A4212,'Cargos x vlr'!$G$5,'Cargos x vlr'!$F$5)</f>
        <v>200</v>
      </c>
      <c r="F4213" s="11" t="str">
        <f t="shared" si="131"/>
        <v>Interior</v>
      </c>
    </row>
    <row r="4214" spans="1:6" x14ac:dyDescent="0.25">
      <c r="A4214" s="2" t="s">
        <v>10987</v>
      </c>
      <c r="B4214" t="s">
        <v>9700</v>
      </c>
      <c r="C4214" t="str">
        <f t="shared" si="130"/>
        <v>RSPaim Filho</v>
      </c>
      <c r="D4214" s="11">
        <f>IF(A4214=A4213,'Cargos x vlr'!$G$4,'Cargos x vlr'!$F$4)</f>
        <v>200</v>
      </c>
      <c r="E4214" s="11">
        <f>IF(A4214=A4213,'Cargos x vlr'!$G$5,'Cargos x vlr'!$F$5)</f>
        <v>200</v>
      </c>
      <c r="F4214" s="11" t="str">
        <f t="shared" si="131"/>
        <v>Interior</v>
      </c>
    </row>
    <row r="4215" spans="1:6" x14ac:dyDescent="0.25">
      <c r="A4215" s="2" t="s">
        <v>10987</v>
      </c>
      <c r="B4215" t="s">
        <v>9706</v>
      </c>
      <c r="C4215" t="str">
        <f t="shared" si="130"/>
        <v>RSPalmares do Sul</v>
      </c>
      <c r="D4215" s="11">
        <f>IF(A4215=A4214,'Cargos x vlr'!$G$4,'Cargos x vlr'!$F$4)</f>
        <v>200</v>
      </c>
      <c r="E4215" s="11">
        <f>IF(A4215=A4214,'Cargos x vlr'!$G$5,'Cargos x vlr'!$F$5)</f>
        <v>200</v>
      </c>
      <c r="F4215" s="11" t="str">
        <f t="shared" si="131"/>
        <v>Interior</v>
      </c>
    </row>
    <row r="4216" spans="1:6" x14ac:dyDescent="0.25">
      <c r="A4216" s="2" t="s">
        <v>10987</v>
      </c>
      <c r="B4216" t="s">
        <v>9712</v>
      </c>
      <c r="C4216" t="str">
        <f t="shared" si="130"/>
        <v>RSPalmeira das Missões</v>
      </c>
      <c r="D4216" s="11">
        <f>IF(A4216=A4215,'Cargos x vlr'!$G$4,'Cargos x vlr'!$F$4)</f>
        <v>200</v>
      </c>
      <c r="E4216" s="11">
        <f>IF(A4216=A4215,'Cargos x vlr'!$G$5,'Cargos x vlr'!$F$5)</f>
        <v>200</v>
      </c>
      <c r="F4216" s="11" t="str">
        <f t="shared" si="131"/>
        <v>Interior</v>
      </c>
    </row>
    <row r="4217" spans="1:6" x14ac:dyDescent="0.25">
      <c r="A4217" s="2" t="s">
        <v>10987</v>
      </c>
      <c r="B4217" t="s">
        <v>9718</v>
      </c>
      <c r="C4217" t="str">
        <f t="shared" si="130"/>
        <v>RSPalmitinho</v>
      </c>
      <c r="D4217" s="11">
        <f>IF(A4217=A4216,'Cargos x vlr'!$G$4,'Cargos x vlr'!$F$4)</f>
        <v>200</v>
      </c>
      <c r="E4217" s="11">
        <f>IF(A4217=A4216,'Cargos x vlr'!$G$5,'Cargos x vlr'!$F$5)</f>
        <v>200</v>
      </c>
      <c r="F4217" s="11" t="str">
        <f t="shared" si="131"/>
        <v>Interior</v>
      </c>
    </row>
    <row r="4218" spans="1:6" x14ac:dyDescent="0.25">
      <c r="A4218" s="2" t="s">
        <v>10987</v>
      </c>
      <c r="B4218" t="s">
        <v>9723</v>
      </c>
      <c r="C4218" t="str">
        <f t="shared" si="130"/>
        <v>RSPanambi</v>
      </c>
      <c r="D4218" s="11">
        <f>IF(A4218=A4217,'Cargos x vlr'!$G$4,'Cargos x vlr'!$F$4)</f>
        <v>200</v>
      </c>
      <c r="E4218" s="11">
        <f>IF(A4218=A4217,'Cargos x vlr'!$G$5,'Cargos x vlr'!$F$5)</f>
        <v>200</v>
      </c>
      <c r="F4218" s="11" t="str">
        <f t="shared" si="131"/>
        <v>Interior</v>
      </c>
    </row>
    <row r="4219" spans="1:6" x14ac:dyDescent="0.25">
      <c r="A4219" s="2" t="s">
        <v>10987</v>
      </c>
      <c r="B4219" t="s">
        <v>9728</v>
      </c>
      <c r="C4219" t="str">
        <f t="shared" si="130"/>
        <v>RSPantano Grande</v>
      </c>
      <c r="D4219" s="11">
        <f>IF(A4219=A4218,'Cargos x vlr'!$G$4,'Cargos x vlr'!$F$4)</f>
        <v>200</v>
      </c>
      <c r="E4219" s="11">
        <f>IF(A4219=A4218,'Cargos x vlr'!$G$5,'Cargos x vlr'!$F$5)</f>
        <v>200</v>
      </c>
      <c r="F4219" s="11" t="str">
        <f t="shared" si="131"/>
        <v>Interior</v>
      </c>
    </row>
    <row r="4220" spans="1:6" x14ac:dyDescent="0.25">
      <c r="A4220" s="2" t="s">
        <v>10987</v>
      </c>
      <c r="B4220" t="s">
        <v>9733</v>
      </c>
      <c r="C4220" t="str">
        <f t="shared" si="130"/>
        <v>RSParaí</v>
      </c>
      <c r="D4220" s="11">
        <f>IF(A4220=A4219,'Cargos x vlr'!$G$4,'Cargos x vlr'!$F$4)</f>
        <v>200</v>
      </c>
      <c r="E4220" s="11">
        <f>IF(A4220=A4219,'Cargos x vlr'!$G$5,'Cargos x vlr'!$F$5)</f>
        <v>200</v>
      </c>
      <c r="F4220" s="11" t="str">
        <f t="shared" si="131"/>
        <v>Interior</v>
      </c>
    </row>
    <row r="4221" spans="1:6" x14ac:dyDescent="0.25">
      <c r="A4221" s="2" t="s">
        <v>10987</v>
      </c>
      <c r="B4221" t="s">
        <v>9738</v>
      </c>
      <c r="C4221" t="str">
        <f t="shared" si="130"/>
        <v>RSParaíso do Sul</v>
      </c>
      <c r="D4221" s="11">
        <f>IF(A4221=A4220,'Cargos x vlr'!$G$4,'Cargos x vlr'!$F$4)</f>
        <v>200</v>
      </c>
      <c r="E4221" s="11">
        <f>IF(A4221=A4220,'Cargos x vlr'!$G$5,'Cargos x vlr'!$F$5)</f>
        <v>200</v>
      </c>
      <c r="F4221" s="11" t="str">
        <f t="shared" si="131"/>
        <v>Interior</v>
      </c>
    </row>
    <row r="4222" spans="1:6" x14ac:dyDescent="0.25">
      <c r="A4222" s="2" t="s">
        <v>10987</v>
      </c>
      <c r="B4222" t="s">
        <v>9743</v>
      </c>
      <c r="C4222" t="str">
        <f t="shared" si="130"/>
        <v>RSPareci Novo</v>
      </c>
      <c r="D4222" s="11">
        <f>IF(A4222=A4221,'Cargos x vlr'!$G$4,'Cargos x vlr'!$F$4)</f>
        <v>200</v>
      </c>
      <c r="E4222" s="11">
        <f>IF(A4222=A4221,'Cargos x vlr'!$G$5,'Cargos x vlr'!$F$5)</f>
        <v>200</v>
      </c>
      <c r="F4222" s="11" t="str">
        <f t="shared" si="131"/>
        <v>Interior</v>
      </c>
    </row>
    <row r="4223" spans="1:6" x14ac:dyDescent="0.25">
      <c r="A4223" s="2" t="s">
        <v>10987</v>
      </c>
      <c r="B4223" t="s">
        <v>9748</v>
      </c>
      <c r="C4223" t="str">
        <f t="shared" si="130"/>
        <v>RSParobé</v>
      </c>
      <c r="D4223" s="11">
        <f>IF(A4223=A4222,'Cargos x vlr'!$G$4,'Cargos x vlr'!$F$4)</f>
        <v>200</v>
      </c>
      <c r="E4223" s="11">
        <f>IF(A4223=A4222,'Cargos x vlr'!$G$5,'Cargos x vlr'!$F$5)</f>
        <v>200</v>
      </c>
      <c r="F4223" s="11" t="str">
        <f t="shared" si="131"/>
        <v>Interior</v>
      </c>
    </row>
    <row r="4224" spans="1:6" x14ac:dyDescent="0.25">
      <c r="A4224" s="2" t="s">
        <v>10987</v>
      </c>
      <c r="B4224" t="s">
        <v>9753</v>
      </c>
      <c r="C4224" t="str">
        <f t="shared" si="130"/>
        <v>RSPassa-Sete</v>
      </c>
      <c r="D4224" s="11">
        <f>IF(A4224=A4223,'Cargos x vlr'!$G$4,'Cargos x vlr'!$F$4)</f>
        <v>200</v>
      </c>
      <c r="E4224" s="11">
        <f>IF(A4224=A4223,'Cargos x vlr'!$G$5,'Cargos x vlr'!$F$5)</f>
        <v>200</v>
      </c>
      <c r="F4224" s="11" t="str">
        <f t="shared" si="131"/>
        <v>Interior</v>
      </c>
    </row>
    <row r="4225" spans="1:6" x14ac:dyDescent="0.25">
      <c r="A4225" s="2" t="s">
        <v>10987</v>
      </c>
      <c r="B4225" t="s">
        <v>9758</v>
      </c>
      <c r="C4225" t="str">
        <f t="shared" si="130"/>
        <v>RSPasso do Sobrado</v>
      </c>
      <c r="D4225" s="11">
        <f>IF(A4225=A4224,'Cargos x vlr'!$G$4,'Cargos x vlr'!$F$4)</f>
        <v>200</v>
      </c>
      <c r="E4225" s="11">
        <f>IF(A4225=A4224,'Cargos x vlr'!$G$5,'Cargos x vlr'!$F$5)</f>
        <v>200</v>
      </c>
      <c r="F4225" s="11" t="str">
        <f t="shared" si="131"/>
        <v>Interior</v>
      </c>
    </row>
    <row r="4226" spans="1:6" x14ac:dyDescent="0.25">
      <c r="A4226" s="2" t="s">
        <v>10987</v>
      </c>
      <c r="B4226" t="s">
        <v>9763</v>
      </c>
      <c r="C4226" t="str">
        <f t="shared" si="130"/>
        <v>RSPasso Fundo</v>
      </c>
      <c r="D4226" s="11">
        <f>IF(A4226=A4225,'Cargos x vlr'!$G$4,'Cargos x vlr'!$F$4)</f>
        <v>200</v>
      </c>
      <c r="E4226" s="11">
        <f>IF(A4226=A4225,'Cargos x vlr'!$G$5,'Cargos x vlr'!$F$5)</f>
        <v>200</v>
      </c>
      <c r="F4226" s="11" t="str">
        <f t="shared" si="131"/>
        <v>Interior</v>
      </c>
    </row>
    <row r="4227" spans="1:6" x14ac:dyDescent="0.25">
      <c r="A4227" s="2" t="s">
        <v>10987</v>
      </c>
      <c r="B4227" t="s">
        <v>9768</v>
      </c>
      <c r="C4227" t="str">
        <f t="shared" ref="C4227:C4290" si="132">CONCATENATE(A4227,B4227)</f>
        <v>RSPaulo Bento</v>
      </c>
      <c r="D4227" s="11">
        <f>IF(A4227=A4226,'Cargos x vlr'!$G$4,'Cargos x vlr'!$F$4)</f>
        <v>200</v>
      </c>
      <c r="E4227" s="11">
        <f>IF(A4227=A4226,'Cargos x vlr'!$G$5,'Cargos x vlr'!$F$5)</f>
        <v>200</v>
      </c>
      <c r="F4227" s="11" t="str">
        <f t="shared" ref="F4227:F4290" si="133">IF(A4226=A4227,"Interior","Capital")</f>
        <v>Interior</v>
      </c>
    </row>
    <row r="4228" spans="1:6" x14ac:dyDescent="0.25">
      <c r="A4228" s="2" t="s">
        <v>10987</v>
      </c>
      <c r="B4228" t="s">
        <v>9772</v>
      </c>
      <c r="C4228" t="str">
        <f t="shared" si="132"/>
        <v>RSPaverama</v>
      </c>
      <c r="D4228" s="11">
        <f>IF(A4228=A4227,'Cargos x vlr'!$G$4,'Cargos x vlr'!$F$4)</f>
        <v>200</v>
      </c>
      <c r="E4228" s="11">
        <f>IF(A4228=A4227,'Cargos x vlr'!$G$5,'Cargos x vlr'!$F$5)</f>
        <v>200</v>
      </c>
      <c r="F4228" s="11" t="str">
        <f t="shared" si="133"/>
        <v>Interior</v>
      </c>
    </row>
    <row r="4229" spans="1:6" x14ac:dyDescent="0.25">
      <c r="A4229" s="2" t="s">
        <v>10987</v>
      </c>
      <c r="B4229" t="s">
        <v>9777</v>
      </c>
      <c r="C4229" t="str">
        <f t="shared" si="132"/>
        <v>RSPedras Altas</v>
      </c>
      <c r="D4229" s="11">
        <f>IF(A4229=A4228,'Cargos x vlr'!$G$4,'Cargos x vlr'!$F$4)</f>
        <v>200</v>
      </c>
      <c r="E4229" s="11">
        <f>IF(A4229=A4228,'Cargos x vlr'!$G$5,'Cargos x vlr'!$F$5)</f>
        <v>200</v>
      </c>
      <c r="F4229" s="11" t="str">
        <f t="shared" si="133"/>
        <v>Interior</v>
      </c>
    </row>
    <row r="4230" spans="1:6" x14ac:dyDescent="0.25">
      <c r="A4230" s="2" t="s">
        <v>10987</v>
      </c>
      <c r="B4230" t="s">
        <v>9782</v>
      </c>
      <c r="C4230" t="str">
        <f t="shared" si="132"/>
        <v>RSPedro Osório</v>
      </c>
      <c r="D4230" s="11">
        <f>IF(A4230=A4229,'Cargos x vlr'!$G$4,'Cargos x vlr'!$F$4)</f>
        <v>200</v>
      </c>
      <c r="E4230" s="11">
        <f>IF(A4230=A4229,'Cargos x vlr'!$G$5,'Cargos x vlr'!$F$5)</f>
        <v>200</v>
      </c>
      <c r="F4230" s="11" t="str">
        <f t="shared" si="133"/>
        <v>Interior</v>
      </c>
    </row>
    <row r="4231" spans="1:6" x14ac:dyDescent="0.25">
      <c r="A4231" s="2" t="s">
        <v>10987</v>
      </c>
      <c r="B4231" t="s">
        <v>9787</v>
      </c>
      <c r="C4231" t="str">
        <f t="shared" si="132"/>
        <v>RSPejuçara</v>
      </c>
      <c r="D4231" s="11">
        <f>IF(A4231=A4230,'Cargos x vlr'!$G$4,'Cargos x vlr'!$F$4)</f>
        <v>200</v>
      </c>
      <c r="E4231" s="11">
        <f>IF(A4231=A4230,'Cargos x vlr'!$G$5,'Cargos x vlr'!$F$5)</f>
        <v>200</v>
      </c>
      <c r="F4231" s="11" t="str">
        <f t="shared" si="133"/>
        <v>Interior</v>
      </c>
    </row>
    <row r="4232" spans="1:6" x14ac:dyDescent="0.25">
      <c r="A4232" s="2" t="s">
        <v>10987</v>
      </c>
      <c r="B4232" t="s">
        <v>9792</v>
      </c>
      <c r="C4232" t="str">
        <f t="shared" si="132"/>
        <v>RSPelotas</v>
      </c>
      <c r="D4232" s="11">
        <f>IF(A4232=A4231,'Cargos x vlr'!$G$4,'Cargos x vlr'!$F$4)</f>
        <v>200</v>
      </c>
      <c r="E4232" s="11">
        <f>IF(A4232=A4231,'Cargos x vlr'!$G$5,'Cargos x vlr'!$F$5)</f>
        <v>200</v>
      </c>
      <c r="F4232" s="11" t="str">
        <f t="shared" si="133"/>
        <v>Interior</v>
      </c>
    </row>
    <row r="4233" spans="1:6" x14ac:dyDescent="0.25">
      <c r="A4233" s="2" t="s">
        <v>10987</v>
      </c>
      <c r="B4233" t="s">
        <v>9796</v>
      </c>
      <c r="C4233" t="str">
        <f t="shared" si="132"/>
        <v>RSPicada Café</v>
      </c>
      <c r="D4233" s="11">
        <f>IF(A4233=A4232,'Cargos x vlr'!$G$4,'Cargos x vlr'!$F$4)</f>
        <v>200</v>
      </c>
      <c r="E4233" s="11">
        <f>IF(A4233=A4232,'Cargos x vlr'!$G$5,'Cargos x vlr'!$F$5)</f>
        <v>200</v>
      </c>
      <c r="F4233" s="11" t="str">
        <f t="shared" si="133"/>
        <v>Interior</v>
      </c>
    </row>
    <row r="4234" spans="1:6" x14ac:dyDescent="0.25">
      <c r="A4234" s="2" t="s">
        <v>10987</v>
      </c>
      <c r="B4234" t="s">
        <v>9801</v>
      </c>
      <c r="C4234" t="str">
        <f t="shared" si="132"/>
        <v>RSPinhal</v>
      </c>
      <c r="D4234" s="11">
        <f>IF(A4234=A4233,'Cargos x vlr'!$G$4,'Cargos x vlr'!$F$4)</f>
        <v>200</v>
      </c>
      <c r="E4234" s="11">
        <f>IF(A4234=A4233,'Cargos x vlr'!$G$5,'Cargos x vlr'!$F$5)</f>
        <v>200</v>
      </c>
      <c r="F4234" s="11" t="str">
        <f t="shared" si="133"/>
        <v>Interior</v>
      </c>
    </row>
    <row r="4235" spans="1:6" x14ac:dyDescent="0.25">
      <c r="A4235" s="2" t="s">
        <v>10987</v>
      </c>
      <c r="B4235" t="s">
        <v>9805</v>
      </c>
      <c r="C4235" t="str">
        <f t="shared" si="132"/>
        <v>RSPinhal da Serra</v>
      </c>
      <c r="D4235" s="11">
        <f>IF(A4235=A4234,'Cargos x vlr'!$G$4,'Cargos x vlr'!$F$4)</f>
        <v>200</v>
      </c>
      <c r="E4235" s="11">
        <f>IF(A4235=A4234,'Cargos x vlr'!$G$5,'Cargos x vlr'!$F$5)</f>
        <v>200</v>
      </c>
      <c r="F4235" s="11" t="str">
        <f t="shared" si="133"/>
        <v>Interior</v>
      </c>
    </row>
    <row r="4236" spans="1:6" x14ac:dyDescent="0.25">
      <c r="A4236" s="2" t="s">
        <v>10987</v>
      </c>
      <c r="B4236" t="s">
        <v>9810</v>
      </c>
      <c r="C4236" t="str">
        <f t="shared" si="132"/>
        <v>RSPinhal Grande</v>
      </c>
      <c r="D4236" s="11">
        <f>IF(A4236=A4235,'Cargos x vlr'!$G$4,'Cargos x vlr'!$F$4)</f>
        <v>200</v>
      </c>
      <c r="E4236" s="11">
        <f>IF(A4236=A4235,'Cargos x vlr'!$G$5,'Cargos x vlr'!$F$5)</f>
        <v>200</v>
      </c>
      <c r="F4236" s="11" t="str">
        <f t="shared" si="133"/>
        <v>Interior</v>
      </c>
    </row>
    <row r="4237" spans="1:6" x14ac:dyDescent="0.25">
      <c r="A4237" s="2" t="s">
        <v>10987</v>
      </c>
      <c r="B4237" t="s">
        <v>9815</v>
      </c>
      <c r="C4237" t="str">
        <f t="shared" si="132"/>
        <v>RSPinheirinho do Vale</v>
      </c>
      <c r="D4237" s="11">
        <f>IF(A4237=A4236,'Cargos x vlr'!$G$4,'Cargos x vlr'!$F$4)</f>
        <v>200</v>
      </c>
      <c r="E4237" s="11">
        <f>IF(A4237=A4236,'Cargos x vlr'!$G$5,'Cargos x vlr'!$F$5)</f>
        <v>200</v>
      </c>
      <c r="F4237" s="11" t="str">
        <f t="shared" si="133"/>
        <v>Interior</v>
      </c>
    </row>
    <row r="4238" spans="1:6" x14ac:dyDescent="0.25">
      <c r="A4238" s="2" t="s">
        <v>10987</v>
      </c>
      <c r="B4238" t="s">
        <v>9819</v>
      </c>
      <c r="C4238" t="str">
        <f t="shared" si="132"/>
        <v>RSPinheiro Machado</v>
      </c>
      <c r="D4238" s="11">
        <f>IF(A4238=A4237,'Cargos x vlr'!$G$4,'Cargos x vlr'!$F$4)</f>
        <v>200</v>
      </c>
      <c r="E4238" s="11">
        <f>IF(A4238=A4237,'Cargos x vlr'!$G$5,'Cargos x vlr'!$F$5)</f>
        <v>200</v>
      </c>
      <c r="F4238" s="11" t="str">
        <f t="shared" si="133"/>
        <v>Interior</v>
      </c>
    </row>
    <row r="4239" spans="1:6" x14ac:dyDescent="0.25">
      <c r="A4239" s="2" t="s">
        <v>10987</v>
      </c>
      <c r="B4239" t="s">
        <v>9824</v>
      </c>
      <c r="C4239" t="str">
        <f t="shared" si="132"/>
        <v>RSPinto Bandeira</v>
      </c>
      <c r="D4239" s="11">
        <f>IF(A4239=A4238,'Cargos x vlr'!$G$4,'Cargos x vlr'!$F$4)</f>
        <v>200</v>
      </c>
      <c r="E4239" s="11">
        <f>IF(A4239=A4238,'Cargos x vlr'!$G$5,'Cargos x vlr'!$F$5)</f>
        <v>200</v>
      </c>
      <c r="F4239" s="11" t="str">
        <f t="shared" si="133"/>
        <v>Interior</v>
      </c>
    </row>
    <row r="4240" spans="1:6" x14ac:dyDescent="0.25">
      <c r="A4240" s="2" t="s">
        <v>10987</v>
      </c>
      <c r="B4240" t="s">
        <v>9829</v>
      </c>
      <c r="C4240" t="str">
        <f t="shared" si="132"/>
        <v>RSPirapó</v>
      </c>
      <c r="D4240" s="11">
        <f>IF(A4240=A4239,'Cargos x vlr'!$G$4,'Cargos x vlr'!$F$4)</f>
        <v>200</v>
      </c>
      <c r="E4240" s="11">
        <f>IF(A4240=A4239,'Cargos x vlr'!$G$5,'Cargos x vlr'!$F$5)</f>
        <v>200</v>
      </c>
      <c r="F4240" s="11" t="str">
        <f t="shared" si="133"/>
        <v>Interior</v>
      </c>
    </row>
    <row r="4241" spans="1:6" x14ac:dyDescent="0.25">
      <c r="A4241" s="2" t="s">
        <v>10987</v>
      </c>
      <c r="B4241" t="s">
        <v>9833</v>
      </c>
      <c r="C4241" t="str">
        <f t="shared" si="132"/>
        <v>RSPiratini</v>
      </c>
      <c r="D4241" s="11">
        <f>IF(A4241=A4240,'Cargos x vlr'!$G$4,'Cargos x vlr'!$F$4)</f>
        <v>200</v>
      </c>
      <c r="E4241" s="11">
        <f>IF(A4241=A4240,'Cargos x vlr'!$G$5,'Cargos x vlr'!$F$5)</f>
        <v>200</v>
      </c>
      <c r="F4241" s="11" t="str">
        <f t="shared" si="133"/>
        <v>Interior</v>
      </c>
    </row>
    <row r="4242" spans="1:6" x14ac:dyDescent="0.25">
      <c r="A4242" s="2" t="s">
        <v>10987</v>
      </c>
      <c r="B4242" t="s">
        <v>9603</v>
      </c>
      <c r="C4242" t="str">
        <f t="shared" si="132"/>
        <v>RSPlanalto</v>
      </c>
      <c r="D4242" s="11">
        <f>IF(A4242=A4241,'Cargos x vlr'!$G$4,'Cargos x vlr'!$F$4)</f>
        <v>200</v>
      </c>
      <c r="E4242" s="11">
        <f>IF(A4242=A4241,'Cargos x vlr'!$G$5,'Cargos x vlr'!$F$5)</f>
        <v>200</v>
      </c>
      <c r="F4242" s="11" t="str">
        <f t="shared" si="133"/>
        <v>Interior</v>
      </c>
    </row>
    <row r="4243" spans="1:6" x14ac:dyDescent="0.25">
      <c r="A4243" s="2" t="s">
        <v>10987</v>
      </c>
      <c r="B4243" t="s">
        <v>9842</v>
      </c>
      <c r="C4243" t="str">
        <f t="shared" si="132"/>
        <v>RSPoço das Antas</v>
      </c>
      <c r="D4243" s="11">
        <f>IF(A4243=A4242,'Cargos x vlr'!$G$4,'Cargos x vlr'!$F$4)</f>
        <v>200</v>
      </c>
      <c r="E4243" s="11">
        <f>IF(A4243=A4242,'Cargos x vlr'!$G$5,'Cargos x vlr'!$F$5)</f>
        <v>200</v>
      </c>
      <c r="F4243" s="11" t="str">
        <f t="shared" si="133"/>
        <v>Interior</v>
      </c>
    </row>
    <row r="4244" spans="1:6" x14ac:dyDescent="0.25">
      <c r="A4244" s="2" t="s">
        <v>10987</v>
      </c>
      <c r="B4244" t="s">
        <v>9847</v>
      </c>
      <c r="C4244" t="str">
        <f t="shared" si="132"/>
        <v>RSPontão</v>
      </c>
      <c r="D4244" s="11">
        <f>IF(A4244=A4243,'Cargos x vlr'!$G$4,'Cargos x vlr'!$F$4)</f>
        <v>200</v>
      </c>
      <c r="E4244" s="11">
        <f>IF(A4244=A4243,'Cargos x vlr'!$G$5,'Cargos x vlr'!$F$5)</f>
        <v>200</v>
      </c>
      <c r="F4244" s="11" t="str">
        <f t="shared" si="133"/>
        <v>Interior</v>
      </c>
    </row>
    <row r="4245" spans="1:6" x14ac:dyDescent="0.25">
      <c r="A4245" s="2" t="s">
        <v>10987</v>
      </c>
      <c r="B4245" t="s">
        <v>9852</v>
      </c>
      <c r="C4245" t="str">
        <f t="shared" si="132"/>
        <v>RSPonte Preta</v>
      </c>
      <c r="D4245" s="11">
        <f>IF(A4245=A4244,'Cargos x vlr'!$G$4,'Cargos x vlr'!$F$4)</f>
        <v>200</v>
      </c>
      <c r="E4245" s="11">
        <f>IF(A4245=A4244,'Cargos x vlr'!$G$5,'Cargos x vlr'!$F$5)</f>
        <v>200</v>
      </c>
      <c r="F4245" s="11" t="str">
        <f t="shared" si="133"/>
        <v>Interior</v>
      </c>
    </row>
    <row r="4246" spans="1:6" x14ac:dyDescent="0.25">
      <c r="A4246" s="2" t="s">
        <v>10987</v>
      </c>
      <c r="B4246" t="s">
        <v>9855</v>
      </c>
      <c r="C4246" t="str">
        <f t="shared" si="132"/>
        <v>RSPortão</v>
      </c>
      <c r="D4246" s="11">
        <f>IF(A4246=A4245,'Cargos x vlr'!$G$4,'Cargos x vlr'!$F$4)</f>
        <v>200</v>
      </c>
      <c r="E4246" s="11">
        <f>IF(A4246=A4245,'Cargos x vlr'!$G$5,'Cargos x vlr'!$F$5)</f>
        <v>200</v>
      </c>
      <c r="F4246" s="11" t="str">
        <f t="shared" si="133"/>
        <v>Interior</v>
      </c>
    </row>
    <row r="4247" spans="1:6" x14ac:dyDescent="0.25">
      <c r="A4247" s="2" t="s">
        <v>10987</v>
      </c>
      <c r="B4247" t="s">
        <v>9864</v>
      </c>
      <c r="C4247" t="str">
        <f t="shared" si="132"/>
        <v>RSPorto Lucena</v>
      </c>
      <c r="D4247" s="11">
        <f>IF(A4247=A4246,'Cargos x vlr'!$G$4,'Cargos x vlr'!$F$4)</f>
        <v>200</v>
      </c>
      <c r="E4247" s="11">
        <f>IF(A4247=A4246,'Cargos x vlr'!$G$5,'Cargos x vlr'!$F$5)</f>
        <v>200</v>
      </c>
      <c r="F4247" s="11" t="str">
        <f t="shared" si="133"/>
        <v>Interior</v>
      </c>
    </row>
    <row r="4248" spans="1:6" x14ac:dyDescent="0.25">
      <c r="A4248" s="2" t="s">
        <v>10987</v>
      </c>
      <c r="B4248" t="s">
        <v>9869</v>
      </c>
      <c r="C4248" t="str">
        <f t="shared" si="132"/>
        <v>RSPorto Mauá</v>
      </c>
      <c r="D4248" s="11">
        <f>IF(A4248=A4247,'Cargos x vlr'!$G$4,'Cargos x vlr'!$F$4)</f>
        <v>200</v>
      </c>
      <c r="E4248" s="11">
        <f>IF(A4248=A4247,'Cargos x vlr'!$G$5,'Cargos x vlr'!$F$5)</f>
        <v>200</v>
      </c>
      <c r="F4248" s="11" t="str">
        <f t="shared" si="133"/>
        <v>Interior</v>
      </c>
    </row>
    <row r="4249" spans="1:6" x14ac:dyDescent="0.25">
      <c r="A4249" s="2" t="s">
        <v>10987</v>
      </c>
      <c r="B4249" t="s">
        <v>9874</v>
      </c>
      <c r="C4249" t="str">
        <f t="shared" si="132"/>
        <v>RSPorto Vera Cruz</v>
      </c>
      <c r="D4249" s="11">
        <f>IF(A4249=A4248,'Cargos x vlr'!$G$4,'Cargos x vlr'!$F$4)</f>
        <v>200</v>
      </c>
      <c r="E4249" s="11">
        <f>IF(A4249=A4248,'Cargos x vlr'!$G$5,'Cargos x vlr'!$F$5)</f>
        <v>200</v>
      </c>
      <c r="F4249" s="11" t="str">
        <f t="shared" si="133"/>
        <v>Interior</v>
      </c>
    </row>
    <row r="4250" spans="1:6" x14ac:dyDescent="0.25">
      <c r="A4250" s="2" t="s">
        <v>10987</v>
      </c>
      <c r="B4250" t="s">
        <v>9879</v>
      </c>
      <c r="C4250" t="str">
        <f t="shared" si="132"/>
        <v>RSPorto Xavier</v>
      </c>
      <c r="D4250" s="11">
        <f>IF(A4250=A4249,'Cargos x vlr'!$G$4,'Cargos x vlr'!$F$4)</f>
        <v>200</v>
      </c>
      <c r="E4250" s="11">
        <f>IF(A4250=A4249,'Cargos x vlr'!$G$5,'Cargos x vlr'!$F$5)</f>
        <v>200</v>
      </c>
      <c r="F4250" s="11" t="str">
        <f t="shared" si="133"/>
        <v>Interior</v>
      </c>
    </row>
    <row r="4251" spans="1:6" x14ac:dyDescent="0.25">
      <c r="A4251" s="2" t="s">
        <v>10987</v>
      </c>
      <c r="B4251" t="s">
        <v>9884</v>
      </c>
      <c r="C4251" t="str">
        <f t="shared" si="132"/>
        <v>RSPouso Novo</v>
      </c>
      <c r="D4251" s="11">
        <f>IF(A4251=A4250,'Cargos x vlr'!$G$4,'Cargos x vlr'!$F$4)</f>
        <v>200</v>
      </c>
      <c r="E4251" s="11">
        <f>IF(A4251=A4250,'Cargos x vlr'!$G$5,'Cargos x vlr'!$F$5)</f>
        <v>200</v>
      </c>
      <c r="F4251" s="11" t="str">
        <f t="shared" si="133"/>
        <v>Interior</v>
      </c>
    </row>
    <row r="4252" spans="1:6" x14ac:dyDescent="0.25">
      <c r="A4252" s="2" t="s">
        <v>10987</v>
      </c>
      <c r="B4252" t="s">
        <v>9889</v>
      </c>
      <c r="C4252" t="str">
        <f t="shared" si="132"/>
        <v>RSPresidente Lucena</v>
      </c>
      <c r="D4252" s="11">
        <f>IF(A4252=A4251,'Cargos x vlr'!$G$4,'Cargos x vlr'!$F$4)</f>
        <v>200</v>
      </c>
      <c r="E4252" s="11">
        <f>IF(A4252=A4251,'Cargos x vlr'!$G$5,'Cargos x vlr'!$F$5)</f>
        <v>200</v>
      </c>
      <c r="F4252" s="11" t="str">
        <f t="shared" si="133"/>
        <v>Interior</v>
      </c>
    </row>
    <row r="4253" spans="1:6" x14ac:dyDescent="0.25">
      <c r="A4253" s="2" t="s">
        <v>10987</v>
      </c>
      <c r="B4253" t="s">
        <v>9894</v>
      </c>
      <c r="C4253" t="str">
        <f t="shared" si="132"/>
        <v>RSProgresso</v>
      </c>
      <c r="D4253" s="11">
        <f>IF(A4253=A4252,'Cargos x vlr'!$G$4,'Cargos x vlr'!$F$4)</f>
        <v>200</v>
      </c>
      <c r="E4253" s="11">
        <f>IF(A4253=A4252,'Cargos x vlr'!$G$5,'Cargos x vlr'!$F$5)</f>
        <v>200</v>
      </c>
      <c r="F4253" s="11" t="str">
        <f t="shared" si="133"/>
        <v>Interior</v>
      </c>
    </row>
    <row r="4254" spans="1:6" x14ac:dyDescent="0.25">
      <c r="A4254" s="2" t="s">
        <v>10987</v>
      </c>
      <c r="B4254" t="s">
        <v>9898</v>
      </c>
      <c r="C4254" t="str">
        <f t="shared" si="132"/>
        <v>RSProtásio Alves</v>
      </c>
      <c r="D4254" s="11">
        <f>IF(A4254=A4253,'Cargos x vlr'!$G$4,'Cargos x vlr'!$F$4)</f>
        <v>200</v>
      </c>
      <c r="E4254" s="11">
        <f>IF(A4254=A4253,'Cargos x vlr'!$G$5,'Cargos x vlr'!$F$5)</f>
        <v>200</v>
      </c>
      <c r="F4254" s="11" t="str">
        <f t="shared" si="133"/>
        <v>Interior</v>
      </c>
    </row>
    <row r="4255" spans="1:6" x14ac:dyDescent="0.25">
      <c r="A4255" s="2" t="s">
        <v>10987</v>
      </c>
      <c r="B4255" t="s">
        <v>9903</v>
      </c>
      <c r="C4255" t="str">
        <f t="shared" si="132"/>
        <v>RSPutinga</v>
      </c>
      <c r="D4255" s="11">
        <f>IF(A4255=A4254,'Cargos x vlr'!$G$4,'Cargos x vlr'!$F$4)</f>
        <v>200</v>
      </c>
      <c r="E4255" s="11">
        <f>IF(A4255=A4254,'Cargos x vlr'!$G$5,'Cargos x vlr'!$F$5)</f>
        <v>200</v>
      </c>
      <c r="F4255" s="11" t="str">
        <f t="shared" si="133"/>
        <v>Interior</v>
      </c>
    </row>
    <row r="4256" spans="1:6" x14ac:dyDescent="0.25">
      <c r="A4256" s="2" t="s">
        <v>10987</v>
      </c>
      <c r="B4256" t="s">
        <v>9908</v>
      </c>
      <c r="C4256" t="str">
        <f t="shared" si="132"/>
        <v>RSQuaraí</v>
      </c>
      <c r="D4256" s="11">
        <f>IF(A4256=A4255,'Cargos x vlr'!$G$4,'Cargos x vlr'!$F$4)</f>
        <v>200</v>
      </c>
      <c r="E4256" s="11">
        <f>IF(A4256=A4255,'Cargos x vlr'!$G$5,'Cargos x vlr'!$F$5)</f>
        <v>200</v>
      </c>
      <c r="F4256" s="11" t="str">
        <f t="shared" si="133"/>
        <v>Interior</v>
      </c>
    </row>
    <row r="4257" spans="1:6" x14ac:dyDescent="0.25">
      <c r="A4257" s="2" t="s">
        <v>10987</v>
      </c>
      <c r="B4257" t="s">
        <v>9913</v>
      </c>
      <c r="C4257" t="str">
        <f t="shared" si="132"/>
        <v>RSQuatro Irmãos</v>
      </c>
      <c r="D4257" s="11">
        <f>IF(A4257=A4256,'Cargos x vlr'!$G$4,'Cargos x vlr'!$F$4)</f>
        <v>200</v>
      </c>
      <c r="E4257" s="11">
        <f>IF(A4257=A4256,'Cargos x vlr'!$G$5,'Cargos x vlr'!$F$5)</f>
        <v>200</v>
      </c>
      <c r="F4257" s="11" t="str">
        <f t="shared" si="133"/>
        <v>Interior</v>
      </c>
    </row>
    <row r="4258" spans="1:6" x14ac:dyDescent="0.25">
      <c r="A4258" s="2" t="s">
        <v>10987</v>
      </c>
      <c r="B4258" t="s">
        <v>9918</v>
      </c>
      <c r="C4258" t="str">
        <f t="shared" si="132"/>
        <v>RSQuevedos</v>
      </c>
      <c r="D4258" s="11">
        <f>IF(A4258=A4257,'Cargos x vlr'!$G$4,'Cargos x vlr'!$F$4)</f>
        <v>200</v>
      </c>
      <c r="E4258" s="11">
        <f>IF(A4258=A4257,'Cargos x vlr'!$G$5,'Cargos x vlr'!$F$5)</f>
        <v>200</v>
      </c>
      <c r="F4258" s="11" t="str">
        <f t="shared" si="133"/>
        <v>Interior</v>
      </c>
    </row>
    <row r="4259" spans="1:6" x14ac:dyDescent="0.25">
      <c r="A4259" s="2" t="s">
        <v>10987</v>
      </c>
      <c r="B4259" t="s">
        <v>9923</v>
      </c>
      <c r="C4259" t="str">
        <f t="shared" si="132"/>
        <v>RSQuinze de Novembro</v>
      </c>
      <c r="D4259" s="11">
        <f>IF(A4259=A4258,'Cargos x vlr'!$G$4,'Cargos x vlr'!$F$4)</f>
        <v>200</v>
      </c>
      <c r="E4259" s="11">
        <f>IF(A4259=A4258,'Cargos x vlr'!$G$5,'Cargos x vlr'!$F$5)</f>
        <v>200</v>
      </c>
      <c r="F4259" s="11" t="str">
        <f t="shared" si="133"/>
        <v>Interior</v>
      </c>
    </row>
    <row r="4260" spans="1:6" x14ac:dyDescent="0.25">
      <c r="A4260" s="2" t="s">
        <v>10987</v>
      </c>
      <c r="B4260" t="s">
        <v>9928</v>
      </c>
      <c r="C4260" t="str">
        <f t="shared" si="132"/>
        <v>RSRedentora</v>
      </c>
      <c r="D4260" s="11">
        <f>IF(A4260=A4259,'Cargos x vlr'!$G$4,'Cargos x vlr'!$F$4)</f>
        <v>200</v>
      </c>
      <c r="E4260" s="11">
        <f>IF(A4260=A4259,'Cargos x vlr'!$G$5,'Cargos x vlr'!$F$5)</f>
        <v>200</v>
      </c>
      <c r="F4260" s="11" t="str">
        <f t="shared" si="133"/>
        <v>Interior</v>
      </c>
    </row>
    <row r="4261" spans="1:6" x14ac:dyDescent="0.25">
      <c r="A4261" s="2" t="s">
        <v>10987</v>
      </c>
      <c r="B4261" t="s">
        <v>9932</v>
      </c>
      <c r="C4261" t="str">
        <f t="shared" si="132"/>
        <v>RSRelvado</v>
      </c>
      <c r="D4261" s="11">
        <f>IF(A4261=A4260,'Cargos x vlr'!$G$4,'Cargos x vlr'!$F$4)</f>
        <v>200</v>
      </c>
      <c r="E4261" s="11">
        <f>IF(A4261=A4260,'Cargos x vlr'!$G$5,'Cargos x vlr'!$F$5)</f>
        <v>200</v>
      </c>
      <c r="F4261" s="11" t="str">
        <f t="shared" si="133"/>
        <v>Interior</v>
      </c>
    </row>
    <row r="4262" spans="1:6" x14ac:dyDescent="0.25">
      <c r="A4262" s="2" t="s">
        <v>10987</v>
      </c>
      <c r="B4262" t="s">
        <v>9936</v>
      </c>
      <c r="C4262" t="str">
        <f t="shared" si="132"/>
        <v>RSRestinga Seca</v>
      </c>
      <c r="D4262" s="11">
        <f>IF(A4262=A4261,'Cargos x vlr'!$G$4,'Cargos x vlr'!$F$4)</f>
        <v>200</v>
      </c>
      <c r="E4262" s="11">
        <f>IF(A4262=A4261,'Cargos x vlr'!$G$5,'Cargos x vlr'!$F$5)</f>
        <v>200</v>
      </c>
      <c r="F4262" s="11" t="str">
        <f t="shared" si="133"/>
        <v>Interior</v>
      </c>
    </row>
    <row r="4263" spans="1:6" x14ac:dyDescent="0.25">
      <c r="A4263" s="2" t="s">
        <v>10987</v>
      </c>
      <c r="B4263" t="s">
        <v>9940</v>
      </c>
      <c r="C4263" t="str">
        <f t="shared" si="132"/>
        <v>RSRio dos Índios</v>
      </c>
      <c r="D4263" s="11">
        <f>IF(A4263=A4262,'Cargos x vlr'!$G$4,'Cargos x vlr'!$F$4)</f>
        <v>200</v>
      </c>
      <c r="E4263" s="11">
        <f>IF(A4263=A4262,'Cargos x vlr'!$G$5,'Cargos x vlr'!$F$5)</f>
        <v>200</v>
      </c>
      <c r="F4263" s="11" t="str">
        <f t="shared" si="133"/>
        <v>Interior</v>
      </c>
    </row>
    <row r="4264" spans="1:6" x14ac:dyDescent="0.25">
      <c r="A4264" s="2" t="s">
        <v>10987</v>
      </c>
      <c r="B4264" t="s">
        <v>9945</v>
      </c>
      <c r="C4264" t="str">
        <f t="shared" si="132"/>
        <v>RSRio Grande</v>
      </c>
      <c r="D4264" s="11">
        <f>IF(A4264=A4263,'Cargos x vlr'!$G$4,'Cargos x vlr'!$F$4)</f>
        <v>200</v>
      </c>
      <c r="E4264" s="11">
        <f>IF(A4264=A4263,'Cargos x vlr'!$G$5,'Cargos x vlr'!$F$5)</f>
        <v>200</v>
      </c>
      <c r="F4264" s="11" t="str">
        <f t="shared" si="133"/>
        <v>Interior</v>
      </c>
    </row>
    <row r="4265" spans="1:6" x14ac:dyDescent="0.25">
      <c r="A4265" s="2" t="s">
        <v>10987</v>
      </c>
      <c r="B4265" t="s">
        <v>9949</v>
      </c>
      <c r="C4265" t="str">
        <f t="shared" si="132"/>
        <v>RSRio Pardo</v>
      </c>
      <c r="D4265" s="11">
        <f>IF(A4265=A4264,'Cargos x vlr'!$G$4,'Cargos x vlr'!$F$4)</f>
        <v>200</v>
      </c>
      <c r="E4265" s="11">
        <f>IF(A4265=A4264,'Cargos x vlr'!$G$5,'Cargos x vlr'!$F$5)</f>
        <v>200</v>
      </c>
      <c r="F4265" s="11" t="str">
        <f t="shared" si="133"/>
        <v>Interior</v>
      </c>
    </row>
    <row r="4266" spans="1:6" x14ac:dyDescent="0.25">
      <c r="A4266" s="2" t="s">
        <v>10987</v>
      </c>
      <c r="B4266" t="s">
        <v>9954</v>
      </c>
      <c r="C4266" t="str">
        <f t="shared" si="132"/>
        <v>RSRiozinho</v>
      </c>
      <c r="D4266" s="11">
        <f>IF(A4266=A4265,'Cargos x vlr'!$G$4,'Cargos x vlr'!$F$4)</f>
        <v>200</v>
      </c>
      <c r="E4266" s="11">
        <f>IF(A4266=A4265,'Cargos x vlr'!$G$5,'Cargos x vlr'!$F$5)</f>
        <v>200</v>
      </c>
      <c r="F4266" s="11" t="str">
        <f t="shared" si="133"/>
        <v>Interior</v>
      </c>
    </row>
    <row r="4267" spans="1:6" x14ac:dyDescent="0.25">
      <c r="A4267" s="2" t="s">
        <v>10987</v>
      </c>
      <c r="B4267" t="s">
        <v>9958</v>
      </c>
      <c r="C4267" t="str">
        <f t="shared" si="132"/>
        <v>RSRoca Sales</v>
      </c>
      <c r="D4267" s="11">
        <f>IF(A4267=A4266,'Cargos x vlr'!$G$4,'Cargos x vlr'!$F$4)</f>
        <v>200</v>
      </c>
      <c r="E4267" s="11">
        <f>IF(A4267=A4266,'Cargos x vlr'!$G$5,'Cargos x vlr'!$F$5)</f>
        <v>200</v>
      </c>
      <c r="F4267" s="11" t="str">
        <f t="shared" si="133"/>
        <v>Interior</v>
      </c>
    </row>
    <row r="4268" spans="1:6" x14ac:dyDescent="0.25">
      <c r="A4268" s="2" t="s">
        <v>10987</v>
      </c>
      <c r="B4268" t="s">
        <v>9963</v>
      </c>
      <c r="C4268" t="str">
        <f t="shared" si="132"/>
        <v>RSRodeio Bonito</v>
      </c>
      <c r="D4268" s="11">
        <f>IF(A4268=A4267,'Cargos x vlr'!$G$4,'Cargos x vlr'!$F$4)</f>
        <v>200</v>
      </c>
      <c r="E4268" s="11">
        <f>IF(A4268=A4267,'Cargos x vlr'!$G$5,'Cargos x vlr'!$F$5)</f>
        <v>200</v>
      </c>
      <c r="F4268" s="11" t="str">
        <f t="shared" si="133"/>
        <v>Interior</v>
      </c>
    </row>
    <row r="4269" spans="1:6" x14ac:dyDescent="0.25">
      <c r="A4269" s="2" t="s">
        <v>10987</v>
      </c>
      <c r="B4269" t="s">
        <v>9968</v>
      </c>
      <c r="C4269" t="str">
        <f t="shared" si="132"/>
        <v>RSRolador</v>
      </c>
      <c r="D4269" s="11">
        <f>IF(A4269=A4268,'Cargos x vlr'!$G$4,'Cargos x vlr'!$F$4)</f>
        <v>200</v>
      </c>
      <c r="E4269" s="11">
        <f>IF(A4269=A4268,'Cargos x vlr'!$G$5,'Cargos x vlr'!$F$5)</f>
        <v>200</v>
      </c>
      <c r="F4269" s="11" t="str">
        <f t="shared" si="133"/>
        <v>Interior</v>
      </c>
    </row>
    <row r="4270" spans="1:6" x14ac:dyDescent="0.25">
      <c r="A4270" s="2" t="s">
        <v>10987</v>
      </c>
      <c r="B4270" t="s">
        <v>9972</v>
      </c>
      <c r="C4270" t="str">
        <f t="shared" si="132"/>
        <v>RSRolante</v>
      </c>
      <c r="D4270" s="11">
        <f>IF(A4270=A4269,'Cargos x vlr'!$G$4,'Cargos x vlr'!$F$4)</f>
        <v>200</v>
      </c>
      <c r="E4270" s="11">
        <f>IF(A4270=A4269,'Cargos x vlr'!$G$5,'Cargos x vlr'!$F$5)</f>
        <v>200</v>
      </c>
      <c r="F4270" s="11" t="str">
        <f t="shared" si="133"/>
        <v>Interior</v>
      </c>
    </row>
    <row r="4271" spans="1:6" x14ac:dyDescent="0.25">
      <c r="A4271" s="2" t="s">
        <v>10987</v>
      </c>
      <c r="B4271" t="s">
        <v>9977</v>
      </c>
      <c r="C4271" t="str">
        <f t="shared" si="132"/>
        <v>RSRonda Alta</v>
      </c>
      <c r="D4271" s="11">
        <f>IF(A4271=A4270,'Cargos x vlr'!$G$4,'Cargos x vlr'!$F$4)</f>
        <v>200</v>
      </c>
      <c r="E4271" s="11">
        <f>IF(A4271=A4270,'Cargos x vlr'!$G$5,'Cargos x vlr'!$F$5)</f>
        <v>200</v>
      </c>
      <c r="F4271" s="11" t="str">
        <f t="shared" si="133"/>
        <v>Interior</v>
      </c>
    </row>
    <row r="4272" spans="1:6" x14ac:dyDescent="0.25">
      <c r="A4272" s="2" t="s">
        <v>10987</v>
      </c>
      <c r="B4272" t="s">
        <v>9982</v>
      </c>
      <c r="C4272" t="str">
        <f t="shared" si="132"/>
        <v>RSRondinha</v>
      </c>
      <c r="D4272" s="11">
        <f>IF(A4272=A4271,'Cargos x vlr'!$G$4,'Cargos x vlr'!$F$4)</f>
        <v>200</v>
      </c>
      <c r="E4272" s="11">
        <f>IF(A4272=A4271,'Cargos x vlr'!$G$5,'Cargos x vlr'!$F$5)</f>
        <v>200</v>
      </c>
      <c r="F4272" s="11" t="str">
        <f t="shared" si="133"/>
        <v>Interior</v>
      </c>
    </row>
    <row r="4273" spans="1:6" x14ac:dyDescent="0.25">
      <c r="A4273" s="2" t="s">
        <v>10987</v>
      </c>
      <c r="B4273" t="s">
        <v>9986</v>
      </c>
      <c r="C4273" t="str">
        <f t="shared" si="132"/>
        <v>RSRoque Gonzales</v>
      </c>
      <c r="D4273" s="11">
        <f>IF(A4273=A4272,'Cargos x vlr'!$G$4,'Cargos x vlr'!$F$4)</f>
        <v>200</v>
      </c>
      <c r="E4273" s="11">
        <f>IF(A4273=A4272,'Cargos x vlr'!$G$5,'Cargos x vlr'!$F$5)</f>
        <v>200</v>
      </c>
      <c r="F4273" s="11" t="str">
        <f t="shared" si="133"/>
        <v>Interior</v>
      </c>
    </row>
    <row r="4274" spans="1:6" x14ac:dyDescent="0.25">
      <c r="A4274" s="2" t="s">
        <v>10987</v>
      </c>
      <c r="B4274" t="s">
        <v>9991</v>
      </c>
      <c r="C4274" t="str">
        <f t="shared" si="132"/>
        <v>RSRosário do Sul</v>
      </c>
      <c r="D4274" s="11">
        <f>IF(A4274=A4273,'Cargos x vlr'!$G$4,'Cargos x vlr'!$F$4)</f>
        <v>200</v>
      </c>
      <c r="E4274" s="11">
        <f>IF(A4274=A4273,'Cargos x vlr'!$G$5,'Cargos x vlr'!$F$5)</f>
        <v>200</v>
      </c>
      <c r="F4274" s="11" t="str">
        <f t="shared" si="133"/>
        <v>Interior</v>
      </c>
    </row>
    <row r="4275" spans="1:6" x14ac:dyDescent="0.25">
      <c r="A4275" s="2" t="s">
        <v>10987</v>
      </c>
      <c r="B4275" t="s">
        <v>9996</v>
      </c>
      <c r="C4275" t="str">
        <f t="shared" si="132"/>
        <v>RSSagrada Família</v>
      </c>
      <c r="D4275" s="11">
        <f>IF(A4275=A4274,'Cargos x vlr'!$G$4,'Cargos x vlr'!$F$4)</f>
        <v>200</v>
      </c>
      <c r="E4275" s="11">
        <f>IF(A4275=A4274,'Cargos x vlr'!$G$5,'Cargos x vlr'!$F$5)</f>
        <v>200</v>
      </c>
      <c r="F4275" s="11" t="str">
        <f t="shared" si="133"/>
        <v>Interior</v>
      </c>
    </row>
    <row r="4276" spans="1:6" x14ac:dyDescent="0.25">
      <c r="A4276" s="2" t="s">
        <v>10987</v>
      </c>
      <c r="B4276" t="s">
        <v>10001</v>
      </c>
      <c r="C4276" t="str">
        <f t="shared" si="132"/>
        <v>RSSaldanha Marinho</v>
      </c>
      <c r="D4276" s="11">
        <f>IF(A4276=A4275,'Cargos x vlr'!$G$4,'Cargos x vlr'!$F$4)</f>
        <v>200</v>
      </c>
      <c r="E4276" s="11">
        <f>IF(A4276=A4275,'Cargos x vlr'!$G$5,'Cargos x vlr'!$F$5)</f>
        <v>200</v>
      </c>
      <c r="F4276" s="11" t="str">
        <f t="shared" si="133"/>
        <v>Interior</v>
      </c>
    </row>
    <row r="4277" spans="1:6" x14ac:dyDescent="0.25">
      <c r="A4277" s="2" t="s">
        <v>10987</v>
      </c>
      <c r="B4277" t="s">
        <v>10005</v>
      </c>
      <c r="C4277" t="str">
        <f t="shared" si="132"/>
        <v>RSSalto do Jacuí</v>
      </c>
      <c r="D4277" s="11">
        <f>IF(A4277=A4276,'Cargos x vlr'!$G$4,'Cargos x vlr'!$F$4)</f>
        <v>200</v>
      </c>
      <c r="E4277" s="11">
        <f>IF(A4277=A4276,'Cargos x vlr'!$G$5,'Cargos x vlr'!$F$5)</f>
        <v>200</v>
      </c>
      <c r="F4277" s="11" t="str">
        <f t="shared" si="133"/>
        <v>Interior</v>
      </c>
    </row>
    <row r="4278" spans="1:6" x14ac:dyDescent="0.25">
      <c r="A4278" s="2" t="s">
        <v>10987</v>
      </c>
      <c r="B4278" t="s">
        <v>10010</v>
      </c>
      <c r="C4278" t="str">
        <f t="shared" si="132"/>
        <v>RSSalvador das Missões</v>
      </c>
      <c r="D4278" s="11">
        <f>IF(A4278=A4277,'Cargos x vlr'!$G$4,'Cargos x vlr'!$F$4)</f>
        <v>200</v>
      </c>
      <c r="E4278" s="11">
        <f>IF(A4278=A4277,'Cargos x vlr'!$G$5,'Cargos x vlr'!$F$5)</f>
        <v>200</v>
      </c>
      <c r="F4278" s="11" t="str">
        <f t="shared" si="133"/>
        <v>Interior</v>
      </c>
    </row>
    <row r="4279" spans="1:6" x14ac:dyDescent="0.25">
      <c r="A4279" s="2" t="s">
        <v>10987</v>
      </c>
      <c r="B4279" t="s">
        <v>10015</v>
      </c>
      <c r="C4279" t="str">
        <f t="shared" si="132"/>
        <v>RSSalvador do Sul</v>
      </c>
      <c r="D4279" s="11">
        <f>IF(A4279=A4278,'Cargos x vlr'!$G$4,'Cargos x vlr'!$F$4)</f>
        <v>200</v>
      </c>
      <c r="E4279" s="11">
        <f>IF(A4279=A4278,'Cargos x vlr'!$G$5,'Cargos x vlr'!$F$5)</f>
        <v>200</v>
      </c>
      <c r="F4279" s="11" t="str">
        <f t="shared" si="133"/>
        <v>Interior</v>
      </c>
    </row>
    <row r="4280" spans="1:6" x14ac:dyDescent="0.25">
      <c r="A4280" s="2" t="s">
        <v>10987</v>
      </c>
      <c r="B4280" t="s">
        <v>10019</v>
      </c>
      <c r="C4280" t="str">
        <f t="shared" si="132"/>
        <v>RSSananduva</v>
      </c>
      <c r="D4280" s="11">
        <f>IF(A4280=A4279,'Cargos x vlr'!$G$4,'Cargos x vlr'!$F$4)</f>
        <v>200</v>
      </c>
      <c r="E4280" s="11">
        <f>IF(A4280=A4279,'Cargos x vlr'!$G$5,'Cargos x vlr'!$F$5)</f>
        <v>200</v>
      </c>
      <c r="F4280" s="11" t="str">
        <f t="shared" si="133"/>
        <v>Interior</v>
      </c>
    </row>
    <row r="4281" spans="1:6" x14ac:dyDescent="0.25">
      <c r="A4281" s="2" t="s">
        <v>10987</v>
      </c>
      <c r="B4281" t="s">
        <v>10024</v>
      </c>
      <c r="C4281" t="str">
        <f t="shared" si="132"/>
        <v>RSSanta Bárbara do Sul</v>
      </c>
      <c r="D4281" s="11">
        <f>IF(A4281=A4280,'Cargos x vlr'!$G$4,'Cargos x vlr'!$F$4)</f>
        <v>200</v>
      </c>
      <c r="E4281" s="11">
        <f>IF(A4281=A4280,'Cargos x vlr'!$G$5,'Cargos x vlr'!$F$5)</f>
        <v>200</v>
      </c>
      <c r="F4281" s="11" t="str">
        <f t="shared" si="133"/>
        <v>Interior</v>
      </c>
    </row>
    <row r="4282" spans="1:6" x14ac:dyDescent="0.25">
      <c r="A4282" s="2" t="s">
        <v>10987</v>
      </c>
      <c r="B4282" t="s">
        <v>10029</v>
      </c>
      <c r="C4282" t="str">
        <f t="shared" si="132"/>
        <v>RSSanta Cecília do Sul</v>
      </c>
      <c r="D4282" s="11">
        <f>IF(A4282=A4281,'Cargos x vlr'!$G$4,'Cargos x vlr'!$F$4)</f>
        <v>200</v>
      </c>
      <c r="E4282" s="11">
        <f>IF(A4282=A4281,'Cargos x vlr'!$G$5,'Cargos x vlr'!$F$5)</f>
        <v>200</v>
      </c>
      <c r="F4282" s="11" t="str">
        <f t="shared" si="133"/>
        <v>Interior</v>
      </c>
    </row>
    <row r="4283" spans="1:6" x14ac:dyDescent="0.25">
      <c r="A4283" s="2" t="s">
        <v>10987</v>
      </c>
      <c r="B4283" t="s">
        <v>10034</v>
      </c>
      <c r="C4283" t="str">
        <f t="shared" si="132"/>
        <v>RSSanta Clara do Sul</v>
      </c>
      <c r="D4283" s="11">
        <f>IF(A4283=A4282,'Cargos x vlr'!$G$4,'Cargos x vlr'!$F$4)</f>
        <v>200</v>
      </c>
      <c r="E4283" s="11">
        <f>IF(A4283=A4282,'Cargos x vlr'!$G$5,'Cargos x vlr'!$F$5)</f>
        <v>200</v>
      </c>
      <c r="F4283" s="11" t="str">
        <f t="shared" si="133"/>
        <v>Interior</v>
      </c>
    </row>
    <row r="4284" spans="1:6" x14ac:dyDescent="0.25">
      <c r="A4284" s="2" t="s">
        <v>10987</v>
      </c>
      <c r="B4284" t="s">
        <v>10039</v>
      </c>
      <c r="C4284" t="str">
        <f t="shared" si="132"/>
        <v>RSSanta Cruz do Sul</v>
      </c>
      <c r="D4284" s="11">
        <f>IF(A4284=A4283,'Cargos x vlr'!$G$4,'Cargos x vlr'!$F$4)</f>
        <v>200</v>
      </c>
      <c r="E4284" s="11">
        <f>IF(A4284=A4283,'Cargos x vlr'!$G$5,'Cargos x vlr'!$F$5)</f>
        <v>200</v>
      </c>
      <c r="F4284" s="11" t="str">
        <f t="shared" si="133"/>
        <v>Interior</v>
      </c>
    </row>
    <row r="4285" spans="1:6" x14ac:dyDescent="0.25">
      <c r="A4285" s="2" t="s">
        <v>10987</v>
      </c>
      <c r="B4285" t="s">
        <v>10044</v>
      </c>
      <c r="C4285" t="str">
        <f t="shared" si="132"/>
        <v>RSSanta Margarida do Sul</v>
      </c>
      <c r="D4285" s="11">
        <f>IF(A4285=A4284,'Cargos x vlr'!$G$4,'Cargos x vlr'!$F$4)</f>
        <v>200</v>
      </c>
      <c r="E4285" s="11">
        <f>IF(A4285=A4284,'Cargos x vlr'!$G$5,'Cargos x vlr'!$F$5)</f>
        <v>200</v>
      </c>
      <c r="F4285" s="11" t="str">
        <f t="shared" si="133"/>
        <v>Interior</v>
      </c>
    </row>
    <row r="4286" spans="1:6" x14ac:dyDescent="0.25">
      <c r="A4286" s="2" t="s">
        <v>10987</v>
      </c>
      <c r="B4286" t="s">
        <v>8102</v>
      </c>
      <c r="C4286" t="str">
        <f t="shared" si="132"/>
        <v>RSSanta Maria</v>
      </c>
      <c r="D4286" s="11">
        <f>IF(A4286=A4285,'Cargos x vlr'!$G$4,'Cargos x vlr'!$F$4)</f>
        <v>200</v>
      </c>
      <c r="E4286" s="11">
        <f>IF(A4286=A4285,'Cargos x vlr'!$G$5,'Cargos x vlr'!$F$5)</f>
        <v>200</v>
      </c>
      <c r="F4286" s="11" t="str">
        <f t="shared" si="133"/>
        <v>Interior</v>
      </c>
    </row>
    <row r="4287" spans="1:6" x14ac:dyDescent="0.25">
      <c r="A4287" s="2" t="s">
        <v>10987</v>
      </c>
      <c r="B4287" t="s">
        <v>10053</v>
      </c>
      <c r="C4287" t="str">
        <f t="shared" si="132"/>
        <v>RSSanta Maria do Herval</v>
      </c>
      <c r="D4287" s="11">
        <f>IF(A4287=A4286,'Cargos x vlr'!$G$4,'Cargos x vlr'!$F$4)</f>
        <v>200</v>
      </c>
      <c r="E4287" s="11">
        <f>IF(A4287=A4286,'Cargos x vlr'!$G$5,'Cargos x vlr'!$F$5)</f>
        <v>200</v>
      </c>
      <c r="F4287" s="11" t="str">
        <f t="shared" si="133"/>
        <v>Interior</v>
      </c>
    </row>
    <row r="4288" spans="1:6" x14ac:dyDescent="0.25">
      <c r="A4288" s="2" t="s">
        <v>10987</v>
      </c>
      <c r="B4288" t="s">
        <v>10058</v>
      </c>
      <c r="C4288" t="str">
        <f t="shared" si="132"/>
        <v>RSSanta Rosa</v>
      </c>
      <c r="D4288" s="11">
        <f>IF(A4288=A4287,'Cargos x vlr'!$G$4,'Cargos x vlr'!$F$4)</f>
        <v>200</v>
      </c>
      <c r="E4288" s="11">
        <f>IF(A4288=A4287,'Cargos x vlr'!$G$5,'Cargos x vlr'!$F$5)</f>
        <v>200</v>
      </c>
      <c r="F4288" s="11" t="str">
        <f t="shared" si="133"/>
        <v>Interior</v>
      </c>
    </row>
    <row r="4289" spans="1:6" x14ac:dyDescent="0.25">
      <c r="A4289" s="2" t="s">
        <v>10987</v>
      </c>
      <c r="B4289" t="s">
        <v>10063</v>
      </c>
      <c r="C4289" t="str">
        <f t="shared" si="132"/>
        <v>RSSanta Tereza</v>
      </c>
      <c r="D4289" s="11">
        <f>IF(A4289=A4288,'Cargos x vlr'!$G$4,'Cargos x vlr'!$F$4)</f>
        <v>200</v>
      </c>
      <c r="E4289" s="11">
        <f>IF(A4289=A4288,'Cargos x vlr'!$G$5,'Cargos x vlr'!$F$5)</f>
        <v>200</v>
      </c>
      <c r="F4289" s="11" t="str">
        <f t="shared" si="133"/>
        <v>Interior</v>
      </c>
    </row>
    <row r="4290" spans="1:6" x14ac:dyDescent="0.25">
      <c r="A4290" s="2" t="s">
        <v>10987</v>
      </c>
      <c r="B4290" t="s">
        <v>10068</v>
      </c>
      <c r="C4290" t="str">
        <f t="shared" si="132"/>
        <v>RSSanta Vitória do Palmar</v>
      </c>
      <c r="D4290" s="11">
        <f>IF(A4290=A4289,'Cargos x vlr'!$G$4,'Cargos x vlr'!$F$4)</f>
        <v>200</v>
      </c>
      <c r="E4290" s="11">
        <f>IF(A4290=A4289,'Cargos x vlr'!$G$5,'Cargos x vlr'!$F$5)</f>
        <v>200</v>
      </c>
      <c r="F4290" s="11" t="str">
        <f t="shared" si="133"/>
        <v>Interior</v>
      </c>
    </row>
    <row r="4291" spans="1:6" x14ac:dyDescent="0.25">
      <c r="A4291" s="2" t="s">
        <v>10987</v>
      </c>
      <c r="B4291" t="s">
        <v>10073</v>
      </c>
      <c r="C4291" t="str">
        <f t="shared" ref="C4291:C4354" si="134">CONCATENATE(A4291,B4291)</f>
        <v>RSSantana da Boa Vista</v>
      </c>
      <c r="D4291" s="11">
        <f>IF(A4291=A4290,'Cargos x vlr'!$G$4,'Cargos x vlr'!$F$4)</f>
        <v>200</v>
      </c>
      <c r="E4291" s="11">
        <f>IF(A4291=A4290,'Cargos x vlr'!$G$5,'Cargos x vlr'!$F$5)</f>
        <v>200</v>
      </c>
      <c r="F4291" s="11" t="str">
        <f t="shared" ref="F4291:F4354" si="135">IF(A4290=A4291,"Interior","Capital")</f>
        <v>Interior</v>
      </c>
    </row>
    <row r="4292" spans="1:6" x14ac:dyDescent="0.25">
      <c r="A4292" s="2" t="s">
        <v>10987</v>
      </c>
      <c r="B4292" t="s">
        <v>10078</v>
      </c>
      <c r="C4292" t="str">
        <f t="shared" si="134"/>
        <v>RSSantana do Livramento</v>
      </c>
      <c r="D4292" s="11">
        <f>IF(A4292=A4291,'Cargos x vlr'!$G$4,'Cargos x vlr'!$F$4)</f>
        <v>200</v>
      </c>
      <c r="E4292" s="11">
        <f>IF(A4292=A4291,'Cargos x vlr'!$G$5,'Cargos x vlr'!$F$5)</f>
        <v>200</v>
      </c>
      <c r="F4292" s="11" t="str">
        <f t="shared" si="135"/>
        <v>Interior</v>
      </c>
    </row>
    <row r="4293" spans="1:6" x14ac:dyDescent="0.25">
      <c r="A4293" s="2" t="s">
        <v>10987</v>
      </c>
      <c r="B4293" t="s">
        <v>10083</v>
      </c>
      <c r="C4293" t="str">
        <f t="shared" si="134"/>
        <v>RSSantiago</v>
      </c>
      <c r="D4293" s="11">
        <f>IF(A4293=A4292,'Cargos x vlr'!$G$4,'Cargos x vlr'!$F$4)</f>
        <v>200</v>
      </c>
      <c r="E4293" s="11">
        <f>IF(A4293=A4292,'Cargos x vlr'!$G$5,'Cargos x vlr'!$F$5)</f>
        <v>200</v>
      </c>
      <c r="F4293" s="11" t="str">
        <f t="shared" si="135"/>
        <v>Interior</v>
      </c>
    </row>
    <row r="4294" spans="1:6" x14ac:dyDescent="0.25">
      <c r="A4294" s="2" t="s">
        <v>10987</v>
      </c>
      <c r="B4294" t="s">
        <v>10088</v>
      </c>
      <c r="C4294" t="str">
        <f t="shared" si="134"/>
        <v>RSSanto Ângelo</v>
      </c>
      <c r="D4294" s="11">
        <f>IF(A4294=A4293,'Cargos x vlr'!$G$4,'Cargos x vlr'!$F$4)</f>
        <v>200</v>
      </c>
      <c r="E4294" s="11">
        <f>IF(A4294=A4293,'Cargos x vlr'!$G$5,'Cargos x vlr'!$F$5)</f>
        <v>200</v>
      </c>
      <c r="F4294" s="11" t="str">
        <f t="shared" si="135"/>
        <v>Interior</v>
      </c>
    </row>
    <row r="4295" spans="1:6" x14ac:dyDescent="0.25">
      <c r="A4295" s="2" t="s">
        <v>10987</v>
      </c>
      <c r="B4295" t="s">
        <v>10092</v>
      </c>
      <c r="C4295" t="str">
        <f t="shared" si="134"/>
        <v>RSSanto Antônio da Patrulha</v>
      </c>
      <c r="D4295" s="11">
        <f>IF(A4295=A4294,'Cargos x vlr'!$G$4,'Cargos x vlr'!$F$4)</f>
        <v>200</v>
      </c>
      <c r="E4295" s="11">
        <f>IF(A4295=A4294,'Cargos x vlr'!$G$5,'Cargos x vlr'!$F$5)</f>
        <v>200</v>
      </c>
      <c r="F4295" s="11" t="str">
        <f t="shared" si="135"/>
        <v>Interior</v>
      </c>
    </row>
    <row r="4296" spans="1:6" x14ac:dyDescent="0.25">
      <c r="A4296" s="2" t="s">
        <v>10987</v>
      </c>
      <c r="B4296" t="s">
        <v>10097</v>
      </c>
      <c r="C4296" t="str">
        <f t="shared" si="134"/>
        <v>RSSanto Antônio das Missões</v>
      </c>
      <c r="D4296" s="11">
        <f>IF(A4296=A4295,'Cargos x vlr'!$G$4,'Cargos x vlr'!$F$4)</f>
        <v>200</v>
      </c>
      <c r="E4296" s="11">
        <f>IF(A4296=A4295,'Cargos x vlr'!$G$5,'Cargos x vlr'!$F$5)</f>
        <v>200</v>
      </c>
      <c r="F4296" s="11" t="str">
        <f t="shared" si="135"/>
        <v>Interior</v>
      </c>
    </row>
    <row r="4297" spans="1:6" x14ac:dyDescent="0.25">
      <c r="A4297" s="2" t="s">
        <v>10987</v>
      </c>
      <c r="B4297" t="s">
        <v>10102</v>
      </c>
      <c r="C4297" t="str">
        <f t="shared" si="134"/>
        <v>RSSanto Antônio do Palma</v>
      </c>
      <c r="D4297" s="11">
        <f>IF(A4297=A4296,'Cargos x vlr'!$G$4,'Cargos x vlr'!$F$4)</f>
        <v>200</v>
      </c>
      <c r="E4297" s="11">
        <f>IF(A4297=A4296,'Cargos x vlr'!$G$5,'Cargos x vlr'!$F$5)</f>
        <v>200</v>
      </c>
      <c r="F4297" s="11" t="str">
        <f t="shared" si="135"/>
        <v>Interior</v>
      </c>
    </row>
    <row r="4298" spans="1:6" x14ac:dyDescent="0.25">
      <c r="A4298" s="2" t="s">
        <v>10987</v>
      </c>
      <c r="B4298" t="s">
        <v>10107</v>
      </c>
      <c r="C4298" t="str">
        <f t="shared" si="134"/>
        <v>RSSanto Antônio do Planalto</v>
      </c>
      <c r="D4298" s="11">
        <f>IF(A4298=A4297,'Cargos x vlr'!$G$4,'Cargos x vlr'!$F$4)</f>
        <v>200</v>
      </c>
      <c r="E4298" s="11">
        <f>IF(A4298=A4297,'Cargos x vlr'!$G$5,'Cargos x vlr'!$F$5)</f>
        <v>200</v>
      </c>
      <c r="F4298" s="11" t="str">
        <f t="shared" si="135"/>
        <v>Interior</v>
      </c>
    </row>
    <row r="4299" spans="1:6" x14ac:dyDescent="0.25">
      <c r="A4299" s="2" t="s">
        <v>10987</v>
      </c>
      <c r="B4299" t="s">
        <v>10112</v>
      </c>
      <c r="C4299" t="str">
        <f t="shared" si="134"/>
        <v>RSSanto Augusto</v>
      </c>
      <c r="D4299" s="11">
        <f>IF(A4299=A4298,'Cargos x vlr'!$G$4,'Cargos x vlr'!$F$4)</f>
        <v>200</v>
      </c>
      <c r="E4299" s="11">
        <f>IF(A4299=A4298,'Cargos x vlr'!$G$5,'Cargos x vlr'!$F$5)</f>
        <v>200</v>
      </c>
      <c r="F4299" s="11" t="str">
        <f t="shared" si="135"/>
        <v>Interior</v>
      </c>
    </row>
    <row r="4300" spans="1:6" x14ac:dyDescent="0.25">
      <c r="A4300" s="2" t="s">
        <v>10987</v>
      </c>
      <c r="B4300" t="s">
        <v>10116</v>
      </c>
      <c r="C4300" t="str">
        <f t="shared" si="134"/>
        <v>RSSanto Cristo</v>
      </c>
      <c r="D4300" s="11">
        <f>IF(A4300=A4299,'Cargos x vlr'!$G$4,'Cargos x vlr'!$F$4)</f>
        <v>200</v>
      </c>
      <c r="E4300" s="11">
        <f>IF(A4300=A4299,'Cargos x vlr'!$G$5,'Cargos x vlr'!$F$5)</f>
        <v>200</v>
      </c>
      <c r="F4300" s="11" t="str">
        <f t="shared" si="135"/>
        <v>Interior</v>
      </c>
    </row>
    <row r="4301" spans="1:6" x14ac:dyDescent="0.25">
      <c r="A4301" s="2" t="s">
        <v>10987</v>
      </c>
      <c r="B4301" t="s">
        <v>10121</v>
      </c>
      <c r="C4301" t="str">
        <f t="shared" si="134"/>
        <v>RSSanto Expedito do Sul</v>
      </c>
      <c r="D4301" s="11">
        <f>IF(A4301=A4300,'Cargos x vlr'!$G$4,'Cargos x vlr'!$F$4)</f>
        <v>200</v>
      </c>
      <c r="E4301" s="11">
        <f>IF(A4301=A4300,'Cargos x vlr'!$G$5,'Cargos x vlr'!$F$5)</f>
        <v>200</v>
      </c>
      <c r="F4301" s="11" t="str">
        <f t="shared" si="135"/>
        <v>Interior</v>
      </c>
    </row>
    <row r="4302" spans="1:6" x14ac:dyDescent="0.25">
      <c r="A4302" s="2" t="s">
        <v>10987</v>
      </c>
      <c r="B4302" t="s">
        <v>10125</v>
      </c>
      <c r="C4302" t="str">
        <f t="shared" si="134"/>
        <v>RSSão Borja</v>
      </c>
      <c r="D4302" s="11">
        <f>IF(A4302=A4301,'Cargos x vlr'!$G$4,'Cargos x vlr'!$F$4)</f>
        <v>200</v>
      </c>
      <c r="E4302" s="11">
        <f>IF(A4302=A4301,'Cargos x vlr'!$G$5,'Cargos x vlr'!$F$5)</f>
        <v>200</v>
      </c>
      <c r="F4302" s="11" t="str">
        <f t="shared" si="135"/>
        <v>Interior</v>
      </c>
    </row>
    <row r="4303" spans="1:6" x14ac:dyDescent="0.25">
      <c r="A4303" s="2" t="s">
        <v>10987</v>
      </c>
      <c r="B4303" t="s">
        <v>10130</v>
      </c>
      <c r="C4303" t="str">
        <f t="shared" si="134"/>
        <v>RSSão Domingos do Sul</v>
      </c>
      <c r="D4303" s="11">
        <f>IF(A4303=A4302,'Cargos x vlr'!$G$4,'Cargos x vlr'!$F$4)</f>
        <v>200</v>
      </c>
      <c r="E4303" s="11">
        <f>IF(A4303=A4302,'Cargos x vlr'!$G$5,'Cargos x vlr'!$F$5)</f>
        <v>200</v>
      </c>
      <c r="F4303" s="11" t="str">
        <f t="shared" si="135"/>
        <v>Interior</v>
      </c>
    </row>
    <row r="4304" spans="1:6" x14ac:dyDescent="0.25">
      <c r="A4304" s="2" t="s">
        <v>10987</v>
      </c>
      <c r="B4304" t="s">
        <v>10135</v>
      </c>
      <c r="C4304" t="str">
        <f t="shared" si="134"/>
        <v>RSSão Francisco de Assis</v>
      </c>
      <c r="D4304" s="11">
        <f>IF(A4304=A4303,'Cargos x vlr'!$G$4,'Cargos x vlr'!$F$4)</f>
        <v>200</v>
      </c>
      <c r="E4304" s="11">
        <f>IF(A4304=A4303,'Cargos x vlr'!$G$5,'Cargos x vlr'!$F$5)</f>
        <v>200</v>
      </c>
      <c r="F4304" s="11" t="str">
        <f t="shared" si="135"/>
        <v>Interior</v>
      </c>
    </row>
    <row r="4305" spans="1:6" x14ac:dyDescent="0.25">
      <c r="A4305" s="2" t="s">
        <v>10987</v>
      </c>
      <c r="B4305" t="s">
        <v>10140</v>
      </c>
      <c r="C4305" t="str">
        <f t="shared" si="134"/>
        <v>RSSão Francisco de Paula</v>
      </c>
      <c r="D4305" s="11">
        <f>IF(A4305=A4304,'Cargos x vlr'!$G$4,'Cargos x vlr'!$F$4)</f>
        <v>200</v>
      </c>
      <c r="E4305" s="11">
        <f>IF(A4305=A4304,'Cargos x vlr'!$G$5,'Cargos x vlr'!$F$5)</f>
        <v>200</v>
      </c>
      <c r="F4305" s="11" t="str">
        <f t="shared" si="135"/>
        <v>Interior</v>
      </c>
    </row>
    <row r="4306" spans="1:6" x14ac:dyDescent="0.25">
      <c r="A4306" s="2" t="s">
        <v>10987</v>
      </c>
      <c r="B4306" t="s">
        <v>10007</v>
      </c>
      <c r="C4306" t="str">
        <f t="shared" si="134"/>
        <v>RSSão Gabriel</v>
      </c>
      <c r="D4306" s="11">
        <f>IF(A4306=A4305,'Cargos x vlr'!$G$4,'Cargos x vlr'!$F$4)</f>
        <v>200</v>
      </c>
      <c r="E4306" s="11">
        <f>IF(A4306=A4305,'Cargos x vlr'!$G$5,'Cargos x vlr'!$F$5)</f>
        <v>200</v>
      </c>
      <c r="F4306" s="11" t="str">
        <f t="shared" si="135"/>
        <v>Interior</v>
      </c>
    </row>
    <row r="4307" spans="1:6" x14ac:dyDescent="0.25">
      <c r="A4307" s="2" t="s">
        <v>10987</v>
      </c>
      <c r="B4307" t="s">
        <v>10147</v>
      </c>
      <c r="C4307" t="str">
        <f t="shared" si="134"/>
        <v>RSSão Jerônimo</v>
      </c>
      <c r="D4307" s="11">
        <f>IF(A4307=A4306,'Cargos x vlr'!$G$4,'Cargos x vlr'!$F$4)</f>
        <v>200</v>
      </c>
      <c r="E4307" s="11">
        <f>IF(A4307=A4306,'Cargos x vlr'!$G$5,'Cargos x vlr'!$F$5)</f>
        <v>200</v>
      </c>
      <c r="F4307" s="11" t="str">
        <f t="shared" si="135"/>
        <v>Interior</v>
      </c>
    </row>
    <row r="4308" spans="1:6" x14ac:dyDescent="0.25">
      <c r="A4308" s="2" t="s">
        <v>10987</v>
      </c>
      <c r="B4308" t="s">
        <v>10152</v>
      </c>
      <c r="C4308" t="str">
        <f t="shared" si="134"/>
        <v>RSSão João da Urtiga</v>
      </c>
      <c r="D4308" s="11">
        <f>IF(A4308=A4307,'Cargos x vlr'!$G$4,'Cargos x vlr'!$F$4)</f>
        <v>200</v>
      </c>
      <c r="E4308" s="11">
        <f>IF(A4308=A4307,'Cargos x vlr'!$G$5,'Cargos x vlr'!$F$5)</f>
        <v>200</v>
      </c>
      <c r="F4308" s="11" t="str">
        <f t="shared" si="135"/>
        <v>Interior</v>
      </c>
    </row>
    <row r="4309" spans="1:6" x14ac:dyDescent="0.25">
      <c r="A4309" s="2" t="s">
        <v>10987</v>
      </c>
      <c r="B4309" t="s">
        <v>10157</v>
      </c>
      <c r="C4309" t="str">
        <f t="shared" si="134"/>
        <v>RSSão João do Polêsine</v>
      </c>
      <c r="D4309" s="11">
        <f>IF(A4309=A4308,'Cargos x vlr'!$G$4,'Cargos x vlr'!$F$4)</f>
        <v>200</v>
      </c>
      <c r="E4309" s="11">
        <f>IF(A4309=A4308,'Cargos x vlr'!$G$5,'Cargos x vlr'!$F$5)</f>
        <v>200</v>
      </c>
      <c r="F4309" s="11" t="str">
        <f t="shared" si="135"/>
        <v>Interior</v>
      </c>
    </row>
    <row r="4310" spans="1:6" x14ac:dyDescent="0.25">
      <c r="A4310" s="2" t="s">
        <v>10987</v>
      </c>
      <c r="B4310" t="s">
        <v>10162</v>
      </c>
      <c r="C4310" t="str">
        <f t="shared" si="134"/>
        <v>RSSão Jorge</v>
      </c>
      <c r="D4310" s="11">
        <f>IF(A4310=A4309,'Cargos x vlr'!$G$4,'Cargos x vlr'!$F$4)</f>
        <v>200</v>
      </c>
      <c r="E4310" s="11">
        <f>IF(A4310=A4309,'Cargos x vlr'!$G$5,'Cargos x vlr'!$F$5)</f>
        <v>200</v>
      </c>
      <c r="F4310" s="11" t="str">
        <f t="shared" si="135"/>
        <v>Interior</v>
      </c>
    </row>
    <row r="4311" spans="1:6" x14ac:dyDescent="0.25">
      <c r="A4311" s="2" t="s">
        <v>10987</v>
      </c>
      <c r="B4311" t="s">
        <v>10167</v>
      </c>
      <c r="C4311" t="str">
        <f t="shared" si="134"/>
        <v>RSSão José das Missões</v>
      </c>
      <c r="D4311" s="11">
        <f>IF(A4311=A4310,'Cargos x vlr'!$G$4,'Cargos x vlr'!$F$4)</f>
        <v>200</v>
      </c>
      <c r="E4311" s="11">
        <f>IF(A4311=A4310,'Cargos x vlr'!$G$5,'Cargos x vlr'!$F$5)</f>
        <v>200</v>
      </c>
      <c r="F4311" s="11" t="str">
        <f t="shared" si="135"/>
        <v>Interior</v>
      </c>
    </row>
    <row r="4312" spans="1:6" x14ac:dyDescent="0.25">
      <c r="A4312" s="2" t="s">
        <v>10987</v>
      </c>
      <c r="B4312" t="s">
        <v>10171</v>
      </c>
      <c r="C4312" t="str">
        <f t="shared" si="134"/>
        <v>RSSão José do Herval</v>
      </c>
      <c r="D4312" s="11">
        <f>IF(A4312=A4311,'Cargos x vlr'!$G$4,'Cargos x vlr'!$F$4)</f>
        <v>200</v>
      </c>
      <c r="E4312" s="11">
        <f>IF(A4312=A4311,'Cargos x vlr'!$G$5,'Cargos x vlr'!$F$5)</f>
        <v>200</v>
      </c>
      <c r="F4312" s="11" t="str">
        <f t="shared" si="135"/>
        <v>Interior</v>
      </c>
    </row>
    <row r="4313" spans="1:6" x14ac:dyDescent="0.25">
      <c r="A4313" s="2" t="s">
        <v>10987</v>
      </c>
      <c r="B4313" t="s">
        <v>10176</v>
      </c>
      <c r="C4313" t="str">
        <f t="shared" si="134"/>
        <v>RSSão José do Hortêncio</v>
      </c>
      <c r="D4313" s="11">
        <f>IF(A4313=A4312,'Cargos x vlr'!$G$4,'Cargos x vlr'!$F$4)</f>
        <v>200</v>
      </c>
      <c r="E4313" s="11">
        <f>IF(A4313=A4312,'Cargos x vlr'!$G$5,'Cargos x vlr'!$F$5)</f>
        <v>200</v>
      </c>
      <c r="F4313" s="11" t="str">
        <f t="shared" si="135"/>
        <v>Interior</v>
      </c>
    </row>
    <row r="4314" spans="1:6" x14ac:dyDescent="0.25">
      <c r="A4314" s="2" t="s">
        <v>10987</v>
      </c>
      <c r="B4314" t="s">
        <v>10180</v>
      </c>
      <c r="C4314" t="str">
        <f t="shared" si="134"/>
        <v>RSSão José do Inhacorá</v>
      </c>
      <c r="D4314" s="11">
        <f>IF(A4314=A4313,'Cargos x vlr'!$G$4,'Cargos x vlr'!$F$4)</f>
        <v>200</v>
      </c>
      <c r="E4314" s="11">
        <f>IF(A4314=A4313,'Cargos x vlr'!$G$5,'Cargos x vlr'!$F$5)</f>
        <v>200</v>
      </c>
      <c r="F4314" s="11" t="str">
        <f t="shared" si="135"/>
        <v>Interior</v>
      </c>
    </row>
    <row r="4315" spans="1:6" x14ac:dyDescent="0.25">
      <c r="A4315" s="2" t="s">
        <v>10987</v>
      </c>
      <c r="B4315" t="s">
        <v>10184</v>
      </c>
      <c r="C4315" t="str">
        <f t="shared" si="134"/>
        <v>RSSão José do Norte</v>
      </c>
      <c r="D4315" s="11">
        <f>IF(A4315=A4314,'Cargos x vlr'!$G$4,'Cargos x vlr'!$F$4)</f>
        <v>200</v>
      </c>
      <c r="E4315" s="11">
        <f>IF(A4315=A4314,'Cargos x vlr'!$G$5,'Cargos x vlr'!$F$5)</f>
        <v>200</v>
      </c>
      <c r="F4315" s="11" t="str">
        <f t="shared" si="135"/>
        <v>Interior</v>
      </c>
    </row>
    <row r="4316" spans="1:6" x14ac:dyDescent="0.25">
      <c r="A4316" s="2" t="s">
        <v>10987</v>
      </c>
      <c r="B4316" t="s">
        <v>10189</v>
      </c>
      <c r="C4316" t="str">
        <f t="shared" si="134"/>
        <v>RSSão José do Ouro</v>
      </c>
      <c r="D4316" s="11">
        <f>IF(A4316=A4315,'Cargos x vlr'!$G$4,'Cargos x vlr'!$F$4)</f>
        <v>200</v>
      </c>
      <c r="E4316" s="11">
        <f>IF(A4316=A4315,'Cargos x vlr'!$G$5,'Cargos x vlr'!$F$5)</f>
        <v>200</v>
      </c>
      <c r="F4316" s="11" t="str">
        <f t="shared" si="135"/>
        <v>Interior</v>
      </c>
    </row>
    <row r="4317" spans="1:6" x14ac:dyDescent="0.25">
      <c r="A4317" s="2" t="s">
        <v>10987</v>
      </c>
      <c r="B4317" t="s">
        <v>10194</v>
      </c>
      <c r="C4317" t="str">
        <f t="shared" si="134"/>
        <v>RSSão José do Sul</v>
      </c>
      <c r="D4317" s="11">
        <f>IF(A4317=A4316,'Cargos x vlr'!$G$4,'Cargos x vlr'!$F$4)</f>
        <v>200</v>
      </c>
      <c r="E4317" s="11">
        <f>IF(A4317=A4316,'Cargos x vlr'!$G$5,'Cargos x vlr'!$F$5)</f>
        <v>200</v>
      </c>
      <c r="F4317" s="11" t="str">
        <f t="shared" si="135"/>
        <v>Interior</v>
      </c>
    </row>
    <row r="4318" spans="1:6" x14ac:dyDescent="0.25">
      <c r="A4318" s="2" t="s">
        <v>10987</v>
      </c>
      <c r="B4318" t="s">
        <v>10198</v>
      </c>
      <c r="C4318" t="str">
        <f t="shared" si="134"/>
        <v>RSSão José dos Ausentes</v>
      </c>
      <c r="D4318" s="11">
        <f>IF(A4318=A4317,'Cargos x vlr'!$G$4,'Cargos x vlr'!$F$4)</f>
        <v>200</v>
      </c>
      <c r="E4318" s="11">
        <f>IF(A4318=A4317,'Cargos x vlr'!$G$5,'Cargos x vlr'!$F$5)</f>
        <v>200</v>
      </c>
      <c r="F4318" s="11" t="str">
        <f t="shared" si="135"/>
        <v>Interior</v>
      </c>
    </row>
    <row r="4319" spans="1:6" x14ac:dyDescent="0.25">
      <c r="A4319" s="2" t="s">
        <v>10987</v>
      </c>
      <c r="B4319" t="s">
        <v>10203</v>
      </c>
      <c r="C4319" t="str">
        <f t="shared" si="134"/>
        <v>RSSão Leopoldo</v>
      </c>
      <c r="D4319" s="11">
        <f>IF(A4319=A4318,'Cargos x vlr'!$G$4,'Cargos x vlr'!$F$4)</f>
        <v>200</v>
      </c>
      <c r="E4319" s="11">
        <f>IF(A4319=A4318,'Cargos x vlr'!$G$5,'Cargos x vlr'!$F$5)</f>
        <v>200</v>
      </c>
      <c r="F4319" s="11" t="str">
        <f t="shared" si="135"/>
        <v>Interior</v>
      </c>
    </row>
    <row r="4320" spans="1:6" x14ac:dyDescent="0.25">
      <c r="A4320" s="2" t="s">
        <v>10987</v>
      </c>
      <c r="B4320" t="s">
        <v>10207</v>
      </c>
      <c r="C4320" t="str">
        <f t="shared" si="134"/>
        <v>RSSão Lourenço do Sul</v>
      </c>
      <c r="D4320" s="11">
        <f>IF(A4320=A4319,'Cargos x vlr'!$G$4,'Cargos x vlr'!$F$4)</f>
        <v>200</v>
      </c>
      <c r="E4320" s="11">
        <f>IF(A4320=A4319,'Cargos x vlr'!$G$5,'Cargos x vlr'!$F$5)</f>
        <v>200</v>
      </c>
      <c r="F4320" s="11" t="str">
        <f t="shared" si="135"/>
        <v>Interior</v>
      </c>
    </row>
    <row r="4321" spans="1:6" x14ac:dyDescent="0.25">
      <c r="A4321" s="2" t="s">
        <v>10987</v>
      </c>
      <c r="B4321" t="s">
        <v>10210</v>
      </c>
      <c r="C4321" t="str">
        <f t="shared" si="134"/>
        <v>RSSão Luiz Gonzaga</v>
      </c>
      <c r="D4321" s="11">
        <f>IF(A4321=A4320,'Cargos x vlr'!$G$4,'Cargos x vlr'!$F$4)</f>
        <v>200</v>
      </c>
      <c r="E4321" s="11">
        <f>IF(A4321=A4320,'Cargos x vlr'!$G$5,'Cargos x vlr'!$F$5)</f>
        <v>200</v>
      </c>
      <c r="F4321" s="11" t="str">
        <f t="shared" si="135"/>
        <v>Interior</v>
      </c>
    </row>
    <row r="4322" spans="1:6" x14ac:dyDescent="0.25">
      <c r="A4322" s="2" t="s">
        <v>10987</v>
      </c>
      <c r="B4322" t="s">
        <v>10214</v>
      </c>
      <c r="C4322" t="str">
        <f t="shared" si="134"/>
        <v>RSSão Marcos</v>
      </c>
      <c r="D4322" s="11">
        <f>IF(A4322=A4321,'Cargos x vlr'!$G$4,'Cargos x vlr'!$F$4)</f>
        <v>200</v>
      </c>
      <c r="E4322" s="11">
        <f>IF(A4322=A4321,'Cargos x vlr'!$G$5,'Cargos x vlr'!$F$5)</f>
        <v>200</v>
      </c>
      <c r="F4322" s="11" t="str">
        <f t="shared" si="135"/>
        <v>Interior</v>
      </c>
    </row>
    <row r="4323" spans="1:6" x14ac:dyDescent="0.25">
      <c r="A4323" s="2" t="s">
        <v>10987</v>
      </c>
      <c r="B4323" t="s">
        <v>9486</v>
      </c>
      <c r="C4323" t="str">
        <f t="shared" si="134"/>
        <v>RSSão Martinho</v>
      </c>
      <c r="D4323" s="11">
        <f>IF(A4323=A4322,'Cargos x vlr'!$G$4,'Cargos x vlr'!$F$4)</f>
        <v>200</v>
      </c>
      <c r="E4323" s="11">
        <f>IF(A4323=A4322,'Cargos x vlr'!$G$5,'Cargos x vlr'!$F$5)</f>
        <v>200</v>
      </c>
      <c r="F4323" s="11" t="str">
        <f t="shared" si="135"/>
        <v>Interior</v>
      </c>
    </row>
    <row r="4324" spans="1:6" x14ac:dyDescent="0.25">
      <c r="A4324" s="2" t="s">
        <v>10987</v>
      </c>
      <c r="B4324" t="s">
        <v>10221</v>
      </c>
      <c r="C4324" t="str">
        <f t="shared" si="134"/>
        <v>RSSão Martinho da Serra</v>
      </c>
      <c r="D4324" s="11">
        <f>IF(A4324=A4323,'Cargos x vlr'!$G$4,'Cargos x vlr'!$F$4)</f>
        <v>200</v>
      </c>
      <c r="E4324" s="11">
        <f>IF(A4324=A4323,'Cargos x vlr'!$G$5,'Cargos x vlr'!$F$5)</f>
        <v>200</v>
      </c>
      <c r="F4324" s="11" t="str">
        <f t="shared" si="135"/>
        <v>Interior</v>
      </c>
    </row>
    <row r="4325" spans="1:6" x14ac:dyDescent="0.25">
      <c r="A4325" s="2" t="s">
        <v>10987</v>
      </c>
      <c r="B4325" t="s">
        <v>10223</v>
      </c>
      <c r="C4325" t="str">
        <f t="shared" si="134"/>
        <v>RSSão Miguel das Missões</v>
      </c>
      <c r="D4325" s="11">
        <f>IF(A4325=A4324,'Cargos x vlr'!$G$4,'Cargos x vlr'!$F$4)</f>
        <v>200</v>
      </c>
      <c r="E4325" s="11">
        <f>IF(A4325=A4324,'Cargos x vlr'!$G$5,'Cargos x vlr'!$F$5)</f>
        <v>200</v>
      </c>
      <c r="F4325" s="11" t="str">
        <f t="shared" si="135"/>
        <v>Interior</v>
      </c>
    </row>
    <row r="4326" spans="1:6" x14ac:dyDescent="0.25">
      <c r="A4326" s="2" t="s">
        <v>10987</v>
      </c>
      <c r="B4326" t="s">
        <v>10227</v>
      </c>
      <c r="C4326" t="str">
        <f t="shared" si="134"/>
        <v>RSSão Nicolau</v>
      </c>
      <c r="D4326" s="11">
        <f>IF(A4326=A4325,'Cargos x vlr'!$G$4,'Cargos x vlr'!$F$4)</f>
        <v>200</v>
      </c>
      <c r="E4326" s="11">
        <f>IF(A4326=A4325,'Cargos x vlr'!$G$5,'Cargos x vlr'!$F$5)</f>
        <v>200</v>
      </c>
      <c r="F4326" s="11" t="str">
        <f t="shared" si="135"/>
        <v>Interior</v>
      </c>
    </row>
    <row r="4327" spans="1:6" x14ac:dyDescent="0.25">
      <c r="A4327" s="2" t="s">
        <v>10987</v>
      </c>
      <c r="B4327" t="s">
        <v>10231</v>
      </c>
      <c r="C4327" t="str">
        <f t="shared" si="134"/>
        <v>RSSão Paulo das Missões</v>
      </c>
      <c r="D4327" s="11">
        <f>IF(A4327=A4326,'Cargos x vlr'!$G$4,'Cargos x vlr'!$F$4)</f>
        <v>200</v>
      </c>
      <c r="E4327" s="11">
        <f>IF(A4327=A4326,'Cargos x vlr'!$G$5,'Cargos x vlr'!$F$5)</f>
        <v>200</v>
      </c>
      <c r="F4327" s="11" t="str">
        <f t="shared" si="135"/>
        <v>Interior</v>
      </c>
    </row>
    <row r="4328" spans="1:6" x14ac:dyDescent="0.25">
      <c r="A4328" s="2" t="s">
        <v>10987</v>
      </c>
      <c r="B4328" t="s">
        <v>10235</v>
      </c>
      <c r="C4328" t="str">
        <f t="shared" si="134"/>
        <v>RSSão Pedro da Serra</v>
      </c>
      <c r="D4328" s="11">
        <f>IF(A4328=A4327,'Cargos x vlr'!$G$4,'Cargos x vlr'!$F$4)</f>
        <v>200</v>
      </c>
      <c r="E4328" s="11">
        <f>IF(A4328=A4327,'Cargos x vlr'!$G$5,'Cargos x vlr'!$F$5)</f>
        <v>200</v>
      </c>
      <c r="F4328" s="11" t="str">
        <f t="shared" si="135"/>
        <v>Interior</v>
      </c>
    </row>
    <row r="4329" spans="1:6" x14ac:dyDescent="0.25">
      <c r="A4329" s="2" t="s">
        <v>10987</v>
      </c>
      <c r="B4329" t="s">
        <v>10239</v>
      </c>
      <c r="C4329" t="str">
        <f t="shared" si="134"/>
        <v>RSSão Pedro das Missões</v>
      </c>
      <c r="D4329" s="11">
        <f>IF(A4329=A4328,'Cargos x vlr'!$G$4,'Cargos x vlr'!$F$4)</f>
        <v>200</v>
      </c>
      <c r="E4329" s="11">
        <f>IF(A4329=A4328,'Cargos x vlr'!$G$5,'Cargos x vlr'!$F$5)</f>
        <v>200</v>
      </c>
      <c r="F4329" s="11" t="str">
        <f t="shared" si="135"/>
        <v>Interior</v>
      </c>
    </row>
    <row r="4330" spans="1:6" x14ac:dyDescent="0.25">
      <c r="A4330" s="2" t="s">
        <v>10987</v>
      </c>
      <c r="B4330" t="s">
        <v>10243</v>
      </c>
      <c r="C4330" t="str">
        <f t="shared" si="134"/>
        <v>RSSão Pedro do Butiá</v>
      </c>
      <c r="D4330" s="11">
        <f>IF(A4330=A4329,'Cargos x vlr'!$G$4,'Cargos x vlr'!$F$4)</f>
        <v>200</v>
      </c>
      <c r="E4330" s="11">
        <f>IF(A4330=A4329,'Cargos x vlr'!$G$5,'Cargos x vlr'!$F$5)</f>
        <v>200</v>
      </c>
      <c r="F4330" s="11" t="str">
        <f t="shared" si="135"/>
        <v>Interior</v>
      </c>
    </row>
    <row r="4331" spans="1:6" x14ac:dyDescent="0.25">
      <c r="A4331" s="2" t="s">
        <v>10987</v>
      </c>
      <c r="B4331" t="s">
        <v>10246</v>
      </c>
      <c r="C4331" t="str">
        <f t="shared" si="134"/>
        <v>RSSão Pedro do Sul</v>
      </c>
      <c r="D4331" s="11">
        <f>IF(A4331=A4330,'Cargos x vlr'!$G$4,'Cargos x vlr'!$F$4)</f>
        <v>200</v>
      </c>
      <c r="E4331" s="11">
        <f>IF(A4331=A4330,'Cargos x vlr'!$G$5,'Cargos x vlr'!$F$5)</f>
        <v>200</v>
      </c>
      <c r="F4331" s="11" t="str">
        <f t="shared" si="135"/>
        <v>Interior</v>
      </c>
    </row>
    <row r="4332" spans="1:6" x14ac:dyDescent="0.25">
      <c r="A4332" s="2" t="s">
        <v>10987</v>
      </c>
      <c r="B4332" t="s">
        <v>10250</v>
      </c>
      <c r="C4332" t="str">
        <f t="shared" si="134"/>
        <v>RSSão Sebastião do Caí</v>
      </c>
      <c r="D4332" s="11">
        <f>IF(A4332=A4331,'Cargos x vlr'!$G$4,'Cargos x vlr'!$F$4)</f>
        <v>200</v>
      </c>
      <c r="E4332" s="11">
        <f>IF(A4332=A4331,'Cargos x vlr'!$G$5,'Cargos x vlr'!$F$5)</f>
        <v>200</v>
      </c>
      <c r="F4332" s="11" t="str">
        <f t="shared" si="135"/>
        <v>Interior</v>
      </c>
    </row>
    <row r="4333" spans="1:6" x14ac:dyDescent="0.25">
      <c r="A4333" s="2" t="s">
        <v>10987</v>
      </c>
      <c r="B4333" t="s">
        <v>10254</v>
      </c>
      <c r="C4333" t="str">
        <f t="shared" si="134"/>
        <v>RSSão Sepé</v>
      </c>
      <c r="D4333" s="11">
        <f>IF(A4333=A4332,'Cargos x vlr'!$G$4,'Cargos x vlr'!$F$4)</f>
        <v>200</v>
      </c>
      <c r="E4333" s="11">
        <f>IF(A4333=A4332,'Cargos x vlr'!$G$5,'Cargos x vlr'!$F$5)</f>
        <v>200</v>
      </c>
      <c r="F4333" s="11" t="str">
        <f t="shared" si="135"/>
        <v>Interior</v>
      </c>
    </row>
    <row r="4334" spans="1:6" x14ac:dyDescent="0.25">
      <c r="A4334" s="2" t="s">
        <v>10987</v>
      </c>
      <c r="B4334" t="s">
        <v>10258</v>
      </c>
      <c r="C4334" t="str">
        <f t="shared" si="134"/>
        <v>RSSão Valentim</v>
      </c>
      <c r="D4334" s="11">
        <f>IF(A4334=A4333,'Cargos x vlr'!$G$4,'Cargos x vlr'!$F$4)</f>
        <v>200</v>
      </c>
      <c r="E4334" s="11">
        <f>IF(A4334=A4333,'Cargos x vlr'!$G$5,'Cargos x vlr'!$F$5)</f>
        <v>200</v>
      </c>
      <c r="F4334" s="11" t="str">
        <f t="shared" si="135"/>
        <v>Interior</v>
      </c>
    </row>
    <row r="4335" spans="1:6" x14ac:dyDescent="0.25">
      <c r="A4335" s="2" t="s">
        <v>10987</v>
      </c>
      <c r="B4335" t="s">
        <v>10262</v>
      </c>
      <c r="C4335" t="str">
        <f t="shared" si="134"/>
        <v>RSSão Valentim do Sul</v>
      </c>
      <c r="D4335" s="11">
        <f>IF(A4335=A4334,'Cargos x vlr'!$G$4,'Cargos x vlr'!$F$4)</f>
        <v>200</v>
      </c>
      <c r="E4335" s="11">
        <f>IF(A4335=A4334,'Cargos x vlr'!$G$5,'Cargos x vlr'!$F$5)</f>
        <v>200</v>
      </c>
      <c r="F4335" s="11" t="str">
        <f t="shared" si="135"/>
        <v>Interior</v>
      </c>
    </row>
    <row r="4336" spans="1:6" x14ac:dyDescent="0.25">
      <c r="A4336" s="2" t="s">
        <v>10987</v>
      </c>
      <c r="B4336" t="s">
        <v>10266</v>
      </c>
      <c r="C4336" t="str">
        <f t="shared" si="134"/>
        <v>RSSão Valério do Sul</v>
      </c>
      <c r="D4336" s="11">
        <f>IF(A4336=A4335,'Cargos x vlr'!$G$4,'Cargos x vlr'!$F$4)</f>
        <v>200</v>
      </c>
      <c r="E4336" s="11">
        <f>IF(A4336=A4335,'Cargos x vlr'!$G$5,'Cargos x vlr'!$F$5)</f>
        <v>200</v>
      </c>
      <c r="F4336" s="11" t="str">
        <f t="shared" si="135"/>
        <v>Interior</v>
      </c>
    </row>
    <row r="4337" spans="1:6" x14ac:dyDescent="0.25">
      <c r="A4337" s="2" t="s">
        <v>10987</v>
      </c>
      <c r="B4337" t="s">
        <v>10270</v>
      </c>
      <c r="C4337" t="str">
        <f t="shared" si="134"/>
        <v>RSSão Vendelino</v>
      </c>
      <c r="D4337" s="11">
        <f>IF(A4337=A4336,'Cargos x vlr'!$G$4,'Cargos x vlr'!$F$4)</f>
        <v>200</v>
      </c>
      <c r="E4337" s="11">
        <f>IF(A4337=A4336,'Cargos x vlr'!$G$5,'Cargos x vlr'!$F$5)</f>
        <v>200</v>
      </c>
      <c r="F4337" s="11" t="str">
        <f t="shared" si="135"/>
        <v>Interior</v>
      </c>
    </row>
    <row r="4338" spans="1:6" x14ac:dyDescent="0.25">
      <c r="A4338" s="2" t="s">
        <v>10987</v>
      </c>
      <c r="B4338" t="s">
        <v>10273</v>
      </c>
      <c r="C4338" t="str">
        <f t="shared" si="134"/>
        <v>RSSão Vicente do Sul</v>
      </c>
      <c r="D4338" s="11">
        <f>IF(A4338=A4337,'Cargos x vlr'!$G$4,'Cargos x vlr'!$F$4)</f>
        <v>200</v>
      </c>
      <c r="E4338" s="11">
        <f>IF(A4338=A4337,'Cargos x vlr'!$G$5,'Cargos x vlr'!$F$5)</f>
        <v>200</v>
      </c>
      <c r="F4338" s="11" t="str">
        <f t="shared" si="135"/>
        <v>Interior</v>
      </c>
    </row>
    <row r="4339" spans="1:6" x14ac:dyDescent="0.25">
      <c r="A4339" s="2" t="s">
        <v>10987</v>
      </c>
      <c r="B4339" t="s">
        <v>10276</v>
      </c>
      <c r="C4339" t="str">
        <f t="shared" si="134"/>
        <v>RSSapiranga</v>
      </c>
      <c r="D4339" s="11">
        <f>IF(A4339=A4338,'Cargos x vlr'!$G$4,'Cargos x vlr'!$F$4)</f>
        <v>200</v>
      </c>
      <c r="E4339" s="11">
        <f>IF(A4339=A4338,'Cargos x vlr'!$G$5,'Cargos x vlr'!$F$5)</f>
        <v>200</v>
      </c>
      <c r="F4339" s="11" t="str">
        <f t="shared" si="135"/>
        <v>Interior</v>
      </c>
    </row>
    <row r="4340" spans="1:6" x14ac:dyDescent="0.25">
      <c r="A4340" s="2" t="s">
        <v>10987</v>
      </c>
      <c r="B4340" t="s">
        <v>10279</v>
      </c>
      <c r="C4340" t="str">
        <f t="shared" si="134"/>
        <v>RSSapucaia do Sul</v>
      </c>
      <c r="D4340" s="11">
        <f>IF(A4340=A4339,'Cargos x vlr'!$G$4,'Cargos x vlr'!$F$4)</f>
        <v>200</v>
      </c>
      <c r="E4340" s="11">
        <f>IF(A4340=A4339,'Cargos x vlr'!$G$5,'Cargos x vlr'!$F$5)</f>
        <v>200</v>
      </c>
      <c r="F4340" s="11" t="str">
        <f t="shared" si="135"/>
        <v>Interior</v>
      </c>
    </row>
    <row r="4341" spans="1:6" x14ac:dyDescent="0.25">
      <c r="A4341" s="2" t="s">
        <v>10987</v>
      </c>
      <c r="B4341" t="s">
        <v>10028</v>
      </c>
      <c r="C4341" t="str">
        <f t="shared" si="134"/>
        <v>RSSarandi</v>
      </c>
      <c r="D4341" s="11">
        <f>IF(A4341=A4340,'Cargos x vlr'!$G$4,'Cargos x vlr'!$F$4)</f>
        <v>200</v>
      </c>
      <c r="E4341" s="11">
        <f>IF(A4341=A4340,'Cargos x vlr'!$G$5,'Cargos x vlr'!$F$5)</f>
        <v>200</v>
      </c>
      <c r="F4341" s="11" t="str">
        <f t="shared" si="135"/>
        <v>Interior</v>
      </c>
    </row>
    <row r="4342" spans="1:6" x14ac:dyDescent="0.25">
      <c r="A4342" s="2" t="s">
        <v>10987</v>
      </c>
      <c r="B4342" t="s">
        <v>10284</v>
      </c>
      <c r="C4342" t="str">
        <f t="shared" si="134"/>
        <v>RSSeberi</v>
      </c>
      <c r="D4342" s="11">
        <f>IF(A4342=A4341,'Cargos x vlr'!$G$4,'Cargos x vlr'!$F$4)</f>
        <v>200</v>
      </c>
      <c r="E4342" s="11">
        <f>IF(A4342=A4341,'Cargos x vlr'!$G$5,'Cargos x vlr'!$F$5)</f>
        <v>200</v>
      </c>
      <c r="F4342" s="11" t="str">
        <f t="shared" si="135"/>
        <v>Interior</v>
      </c>
    </row>
    <row r="4343" spans="1:6" x14ac:dyDescent="0.25">
      <c r="A4343" s="2" t="s">
        <v>10987</v>
      </c>
      <c r="B4343" t="s">
        <v>10287</v>
      </c>
      <c r="C4343" t="str">
        <f t="shared" si="134"/>
        <v>RSSede Nova</v>
      </c>
      <c r="D4343" s="11">
        <f>IF(A4343=A4342,'Cargos x vlr'!$G$4,'Cargos x vlr'!$F$4)</f>
        <v>200</v>
      </c>
      <c r="E4343" s="11">
        <f>IF(A4343=A4342,'Cargos x vlr'!$G$5,'Cargos x vlr'!$F$5)</f>
        <v>200</v>
      </c>
      <c r="F4343" s="11" t="str">
        <f t="shared" si="135"/>
        <v>Interior</v>
      </c>
    </row>
    <row r="4344" spans="1:6" x14ac:dyDescent="0.25">
      <c r="A4344" s="2" t="s">
        <v>10987</v>
      </c>
      <c r="B4344" t="s">
        <v>10290</v>
      </c>
      <c r="C4344" t="str">
        <f t="shared" si="134"/>
        <v>RSSegredo</v>
      </c>
      <c r="D4344" s="11">
        <f>IF(A4344=A4343,'Cargos x vlr'!$G$4,'Cargos x vlr'!$F$4)</f>
        <v>200</v>
      </c>
      <c r="E4344" s="11">
        <f>IF(A4344=A4343,'Cargos x vlr'!$G$5,'Cargos x vlr'!$F$5)</f>
        <v>200</v>
      </c>
      <c r="F4344" s="11" t="str">
        <f t="shared" si="135"/>
        <v>Interior</v>
      </c>
    </row>
    <row r="4345" spans="1:6" x14ac:dyDescent="0.25">
      <c r="A4345" s="2" t="s">
        <v>10987</v>
      </c>
      <c r="B4345" t="s">
        <v>10293</v>
      </c>
      <c r="C4345" t="str">
        <f t="shared" si="134"/>
        <v>RSSelbach</v>
      </c>
      <c r="D4345" s="11">
        <f>IF(A4345=A4344,'Cargos x vlr'!$G$4,'Cargos x vlr'!$F$4)</f>
        <v>200</v>
      </c>
      <c r="E4345" s="11">
        <f>IF(A4345=A4344,'Cargos x vlr'!$G$5,'Cargos x vlr'!$F$5)</f>
        <v>200</v>
      </c>
      <c r="F4345" s="11" t="str">
        <f t="shared" si="135"/>
        <v>Interior</v>
      </c>
    </row>
    <row r="4346" spans="1:6" x14ac:dyDescent="0.25">
      <c r="A4346" s="2" t="s">
        <v>10987</v>
      </c>
      <c r="B4346" t="s">
        <v>10296</v>
      </c>
      <c r="C4346" t="str">
        <f t="shared" si="134"/>
        <v>RSSenador Salgado Filho</v>
      </c>
      <c r="D4346" s="11">
        <f>IF(A4346=A4345,'Cargos x vlr'!$G$4,'Cargos x vlr'!$F$4)</f>
        <v>200</v>
      </c>
      <c r="E4346" s="11">
        <f>IF(A4346=A4345,'Cargos x vlr'!$G$5,'Cargos x vlr'!$F$5)</f>
        <v>200</v>
      </c>
      <c r="F4346" s="11" t="str">
        <f t="shared" si="135"/>
        <v>Interior</v>
      </c>
    </row>
    <row r="4347" spans="1:6" x14ac:dyDescent="0.25">
      <c r="A4347" s="2" t="s">
        <v>10987</v>
      </c>
      <c r="B4347" t="s">
        <v>10299</v>
      </c>
      <c r="C4347" t="str">
        <f t="shared" si="134"/>
        <v>RSSentinela do Sul</v>
      </c>
      <c r="D4347" s="11">
        <f>IF(A4347=A4346,'Cargos x vlr'!$G$4,'Cargos x vlr'!$F$4)</f>
        <v>200</v>
      </c>
      <c r="E4347" s="11">
        <f>IF(A4347=A4346,'Cargos x vlr'!$G$5,'Cargos x vlr'!$F$5)</f>
        <v>200</v>
      </c>
      <c r="F4347" s="11" t="str">
        <f t="shared" si="135"/>
        <v>Interior</v>
      </c>
    </row>
    <row r="4348" spans="1:6" x14ac:dyDescent="0.25">
      <c r="A4348" s="2" t="s">
        <v>10987</v>
      </c>
      <c r="B4348" t="s">
        <v>10302</v>
      </c>
      <c r="C4348" t="str">
        <f t="shared" si="134"/>
        <v>RSSerafina Corrêa</v>
      </c>
      <c r="D4348" s="11">
        <f>IF(A4348=A4347,'Cargos x vlr'!$G$4,'Cargos x vlr'!$F$4)</f>
        <v>200</v>
      </c>
      <c r="E4348" s="11">
        <f>IF(A4348=A4347,'Cargos x vlr'!$G$5,'Cargos x vlr'!$F$5)</f>
        <v>200</v>
      </c>
      <c r="F4348" s="11" t="str">
        <f t="shared" si="135"/>
        <v>Interior</v>
      </c>
    </row>
    <row r="4349" spans="1:6" x14ac:dyDescent="0.25">
      <c r="A4349" s="2" t="s">
        <v>10987</v>
      </c>
      <c r="B4349" t="s">
        <v>10304</v>
      </c>
      <c r="C4349" t="str">
        <f t="shared" si="134"/>
        <v>RSSério</v>
      </c>
      <c r="D4349" s="11">
        <f>IF(A4349=A4348,'Cargos x vlr'!$G$4,'Cargos x vlr'!$F$4)</f>
        <v>200</v>
      </c>
      <c r="E4349" s="11">
        <f>IF(A4349=A4348,'Cargos x vlr'!$G$5,'Cargos x vlr'!$F$5)</f>
        <v>200</v>
      </c>
      <c r="F4349" s="11" t="str">
        <f t="shared" si="135"/>
        <v>Interior</v>
      </c>
    </row>
    <row r="4350" spans="1:6" x14ac:dyDescent="0.25">
      <c r="A4350" s="2" t="s">
        <v>10987</v>
      </c>
      <c r="B4350" t="s">
        <v>10306</v>
      </c>
      <c r="C4350" t="str">
        <f t="shared" si="134"/>
        <v>RSSertão</v>
      </c>
      <c r="D4350" s="11">
        <f>IF(A4350=A4349,'Cargos x vlr'!$G$4,'Cargos x vlr'!$F$4)</f>
        <v>200</v>
      </c>
      <c r="E4350" s="11">
        <f>IF(A4350=A4349,'Cargos x vlr'!$G$5,'Cargos x vlr'!$F$5)</f>
        <v>200</v>
      </c>
      <c r="F4350" s="11" t="str">
        <f t="shared" si="135"/>
        <v>Interior</v>
      </c>
    </row>
    <row r="4351" spans="1:6" x14ac:dyDescent="0.25">
      <c r="A4351" s="2" t="s">
        <v>10987</v>
      </c>
      <c r="B4351" t="s">
        <v>10309</v>
      </c>
      <c r="C4351" t="str">
        <f t="shared" si="134"/>
        <v>RSSertão Santana</v>
      </c>
      <c r="D4351" s="11">
        <f>IF(A4351=A4350,'Cargos x vlr'!$G$4,'Cargos x vlr'!$F$4)</f>
        <v>200</v>
      </c>
      <c r="E4351" s="11">
        <f>IF(A4351=A4350,'Cargos x vlr'!$G$5,'Cargos x vlr'!$F$5)</f>
        <v>200</v>
      </c>
      <c r="F4351" s="11" t="str">
        <f t="shared" si="135"/>
        <v>Interior</v>
      </c>
    </row>
    <row r="4352" spans="1:6" x14ac:dyDescent="0.25">
      <c r="A4352" s="2" t="s">
        <v>10987</v>
      </c>
      <c r="B4352" t="s">
        <v>10312</v>
      </c>
      <c r="C4352" t="str">
        <f t="shared" si="134"/>
        <v>RSSete de Setembro</v>
      </c>
      <c r="D4352" s="11">
        <f>IF(A4352=A4351,'Cargos x vlr'!$G$4,'Cargos x vlr'!$F$4)</f>
        <v>200</v>
      </c>
      <c r="E4352" s="11">
        <f>IF(A4352=A4351,'Cargos x vlr'!$G$5,'Cargos x vlr'!$F$5)</f>
        <v>200</v>
      </c>
      <c r="F4352" s="11" t="str">
        <f t="shared" si="135"/>
        <v>Interior</v>
      </c>
    </row>
    <row r="4353" spans="1:6" x14ac:dyDescent="0.25">
      <c r="A4353" s="2" t="s">
        <v>10987</v>
      </c>
      <c r="B4353" t="s">
        <v>10314</v>
      </c>
      <c r="C4353" t="str">
        <f t="shared" si="134"/>
        <v>RSSeveriano de Almeida</v>
      </c>
      <c r="D4353" s="11">
        <f>IF(A4353=A4352,'Cargos x vlr'!$G$4,'Cargos x vlr'!$F$4)</f>
        <v>200</v>
      </c>
      <c r="E4353" s="11">
        <f>IF(A4353=A4352,'Cargos x vlr'!$G$5,'Cargos x vlr'!$F$5)</f>
        <v>200</v>
      </c>
      <c r="F4353" s="11" t="str">
        <f t="shared" si="135"/>
        <v>Interior</v>
      </c>
    </row>
    <row r="4354" spans="1:6" x14ac:dyDescent="0.25">
      <c r="A4354" s="2" t="s">
        <v>10987</v>
      </c>
      <c r="B4354" t="s">
        <v>10316</v>
      </c>
      <c r="C4354" t="str">
        <f t="shared" si="134"/>
        <v>RSSilveira Martins</v>
      </c>
      <c r="D4354" s="11">
        <f>IF(A4354=A4353,'Cargos x vlr'!$G$4,'Cargos x vlr'!$F$4)</f>
        <v>200</v>
      </c>
      <c r="E4354" s="11">
        <f>IF(A4354=A4353,'Cargos x vlr'!$G$5,'Cargos x vlr'!$F$5)</f>
        <v>200</v>
      </c>
      <c r="F4354" s="11" t="str">
        <f t="shared" si="135"/>
        <v>Interior</v>
      </c>
    </row>
    <row r="4355" spans="1:6" x14ac:dyDescent="0.25">
      <c r="A4355" s="2" t="s">
        <v>10987</v>
      </c>
      <c r="B4355" t="s">
        <v>10319</v>
      </c>
      <c r="C4355" t="str">
        <f t="shared" ref="C4355:C4418" si="136">CONCATENATE(A4355,B4355)</f>
        <v>RSSinimbu</v>
      </c>
      <c r="D4355" s="11">
        <f>IF(A4355=A4354,'Cargos x vlr'!$G$4,'Cargos x vlr'!$F$4)</f>
        <v>200</v>
      </c>
      <c r="E4355" s="11">
        <f>IF(A4355=A4354,'Cargos x vlr'!$G$5,'Cargos x vlr'!$F$5)</f>
        <v>200</v>
      </c>
      <c r="F4355" s="11" t="str">
        <f t="shared" ref="F4355:F4418" si="137">IF(A4354=A4355,"Interior","Capital")</f>
        <v>Interior</v>
      </c>
    </row>
    <row r="4356" spans="1:6" x14ac:dyDescent="0.25">
      <c r="A4356" s="2" t="s">
        <v>10987</v>
      </c>
      <c r="B4356" t="s">
        <v>10114</v>
      </c>
      <c r="C4356" t="str">
        <f t="shared" si="136"/>
        <v>RSSobradinho</v>
      </c>
      <c r="D4356" s="11">
        <f>IF(A4356=A4355,'Cargos x vlr'!$G$4,'Cargos x vlr'!$F$4)</f>
        <v>200</v>
      </c>
      <c r="E4356" s="11">
        <f>IF(A4356=A4355,'Cargos x vlr'!$G$5,'Cargos x vlr'!$F$5)</f>
        <v>200</v>
      </c>
      <c r="F4356" s="11" t="str">
        <f t="shared" si="137"/>
        <v>Interior</v>
      </c>
    </row>
    <row r="4357" spans="1:6" x14ac:dyDescent="0.25">
      <c r="A4357" s="2" t="s">
        <v>10987</v>
      </c>
      <c r="B4357" t="s">
        <v>9142</v>
      </c>
      <c r="C4357" t="str">
        <f t="shared" si="136"/>
        <v>RSSoledade</v>
      </c>
      <c r="D4357" s="11">
        <f>IF(A4357=A4356,'Cargos x vlr'!$G$4,'Cargos x vlr'!$F$4)</f>
        <v>200</v>
      </c>
      <c r="E4357" s="11">
        <f>IF(A4357=A4356,'Cargos x vlr'!$G$5,'Cargos x vlr'!$F$5)</f>
        <v>200</v>
      </c>
      <c r="F4357" s="11" t="str">
        <f t="shared" si="137"/>
        <v>Interior</v>
      </c>
    </row>
    <row r="4358" spans="1:6" x14ac:dyDescent="0.25">
      <c r="A4358" s="2" t="s">
        <v>10987</v>
      </c>
      <c r="B4358" t="s">
        <v>10326</v>
      </c>
      <c r="C4358" t="str">
        <f t="shared" si="136"/>
        <v>RSTabaí</v>
      </c>
      <c r="D4358" s="11">
        <f>IF(A4358=A4357,'Cargos x vlr'!$G$4,'Cargos x vlr'!$F$4)</f>
        <v>200</v>
      </c>
      <c r="E4358" s="11">
        <f>IF(A4358=A4357,'Cargos x vlr'!$G$5,'Cargos x vlr'!$F$5)</f>
        <v>200</v>
      </c>
      <c r="F4358" s="11" t="str">
        <f t="shared" si="137"/>
        <v>Interior</v>
      </c>
    </row>
    <row r="4359" spans="1:6" x14ac:dyDescent="0.25">
      <c r="A4359" s="2" t="s">
        <v>10987</v>
      </c>
      <c r="B4359" t="s">
        <v>10077</v>
      </c>
      <c r="C4359" t="str">
        <f t="shared" si="136"/>
        <v>RSTapejara</v>
      </c>
      <c r="D4359" s="11">
        <f>IF(A4359=A4358,'Cargos x vlr'!$G$4,'Cargos x vlr'!$F$4)</f>
        <v>200</v>
      </c>
      <c r="E4359" s="11">
        <f>IF(A4359=A4358,'Cargos x vlr'!$G$5,'Cargos x vlr'!$F$5)</f>
        <v>200</v>
      </c>
      <c r="F4359" s="11" t="str">
        <f t="shared" si="137"/>
        <v>Interior</v>
      </c>
    </row>
    <row r="4360" spans="1:6" x14ac:dyDescent="0.25">
      <c r="A4360" s="2" t="s">
        <v>10987</v>
      </c>
      <c r="B4360" t="s">
        <v>10331</v>
      </c>
      <c r="C4360" t="str">
        <f t="shared" si="136"/>
        <v>RSTapera</v>
      </c>
      <c r="D4360" s="11">
        <f>IF(A4360=A4359,'Cargos x vlr'!$G$4,'Cargos x vlr'!$F$4)</f>
        <v>200</v>
      </c>
      <c r="E4360" s="11">
        <f>IF(A4360=A4359,'Cargos x vlr'!$G$5,'Cargos x vlr'!$F$5)</f>
        <v>200</v>
      </c>
      <c r="F4360" s="11" t="str">
        <f t="shared" si="137"/>
        <v>Interior</v>
      </c>
    </row>
    <row r="4361" spans="1:6" x14ac:dyDescent="0.25">
      <c r="A4361" s="2" t="s">
        <v>10987</v>
      </c>
      <c r="B4361" t="s">
        <v>10334</v>
      </c>
      <c r="C4361" t="str">
        <f t="shared" si="136"/>
        <v>RSTapes</v>
      </c>
      <c r="D4361" s="11">
        <f>IF(A4361=A4360,'Cargos x vlr'!$G$4,'Cargos x vlr'!$F$4)</f>
        <v>200</v>
      </c>
      <c r="E4361" s="11">
        <f>IF(A4361=A4360,'Cargos x vlr'!$G$5,'Cargos x vlr'!$F$5)</f>
        <v>200</v>
      </c>
      <c r="F4361" s="11" t="str">
        <f t="shared" si="137"/>
        <v>Interior</v>
      </c>
    </row>
    <row r="4362" spans="1:6" x14ac:dyDescent="0.25">
      <c r="A4362" s="2" t="s">
        <v>10987</v>
      </c>
      <c r="B4362" t="s">
        <v>10337</v>
      </c>
      <c r="C4362" t="str">
        <f t="shared" si="136"/>
        <v>RSTaquara</v>
      </c>
      <c r="D4362" s="11">
        <f>IF(A4362=A4361,'Cargos x vlr'!$G$4,'Cargos x vlr'!$F$4)</f>
        <v>200</v>
      </c>
      <c r="E4362" s="11">
        <f>IF(A4362=A4361,'Cargos x vlr'!$G$5,'Cargos x vlr'!$F$5)</f>
        <v>200</v>
      </c>
      <c r="F4362" s="11" t="str">
        <f t="shared" si="137"/>
        <v>Interior</v>
      </c>
    </row>
    <row r="4363" spans="1:6" x14ac:dyDescent="0.25">
      <c r="A4363" s="2" t="s">
        <v>10987</v>
      </c>
      <c r="B4363" t="s">
        <v>10340</v>
      </c>
      <c r="C4363" t="str">
        <f t="shared" si="136"/>
        <v>RSTaquari</v>
      </c>
      <c r="D4363" s="11">
        <f>IF(A4363=A4362,'Cargos x vlr'!$G$4,'Cargos x vlr'!$F$4)</f>
        <v>200</v>
      </c>
      <c r="E4363" s="11">
        <f>IF(A4363=A4362,'Cargos x vlr'!$G$5,'Cargos x vlr'!$F$5)</f>
        <v>200</v>
      </c>
      <c r="F4363" s="11" t="str">
        <f t="shared" si="137"/>
        <v>Interior</v>
      </c>
    </row>
    <row r="4364" spans="1:6" x14ac:dyDescent="0.25">
      <c r="A4364" s="2" t="s">
        <v>10987</v>
      </c>
      <c r="B4364" t="s">
        <v>10343</v>
      </c>
      <c r="C4364" t="str">
        <f t="shared" si="136"/>
        <v>RSTaquaruçu do Sul</v>
      </c>
      <c r="D4364" s="11">
        <f>IF(A4364=A4363,'Cargos x vlr'!$G$4,'Cargos x vlr'!$F$4)</f>
        <v>200</v>
      </c>
      <c r="E4364" s="11">
        <f>IF(A4364=A4363,'Cargos x vlr'!$G$5,'Cargos x vlr'!$F$5)</f>
        <v>200</v>
      </c>
      <c r="F4364" s="11" t="str">
        <f t="shared" si="137"/>
        <v>Interior</v>
      </c>
    </row>
    <row r="4365" spans="1:6" x14ac:dyDescent="0.25">
      <c r="A4365" s="2" t="s">
        <v>10987</v>
      </c>
      <c r="B4365" t="s">
        <v>9199</v>
      </c>
      <c r="C4365" t="str">
        <f t="shared" si="136"/>
        <v>RSTavares</v>
      </c>
      <c r="D4365" s="11">
        <f>IF(A4365=A4364,'Cargos x vlr'!$G$4,'Cargos x vlr'!$F$4)</f>
        <v>200</v>
      </c>
      <c r="E4365" s="11">
        <f>IF(A4365=A4364,'Cargos x vlr'!$G$5,'Cargos x vlr'!$F$5)</f>
        <v>200</v>
      </c>
      <c r="F4365" s="11" t="str">
        <f t="shared" si="137"/>
        <v>Interior</v>
      </c>
    </row>
    <row r="4366" spans="1:6" x14ac:dyDescent="0.25">
      <c r="A4366" s="2" t="s">
        <v>10987</v>
      </c>
      <c r="B4366" t="s">
        <v>10346</v>
      </c>
      <c r="C4366" t="str">
        <f t="shared" si="136"/>
        <v>RSTenente Portela</v>
      </c>
      <c r="D4366" s="11">
        <f>IF(A4366=A4365,'Cargos x vlr'!$G$4,'Cargos x vlr'!$F$4)</f>
        <v>200</v>
      </c>
      <c r="E4366" s="11">
        <f>IF(A4366=A4365,'Cargos x vlr'!$G$5,'Cargos x vlr'!$F$5)</f>
        <v>200</v>
      </c>
      <c r="F4366" s="11" t="str">
        <f t="shared" si="137"/>
        <v>Interior</v>
      </c>
    </row>
    <row r="4367" spans="1:6" x14ac:dyDescent="0.25">
      <c r="A4367" s="2" t="s">
        <v>10987</v>
      </c>
      <c r="B4367" t="s">
        <v>10349</v>
      </c>
      <c r="C4367" t="str">
        <f t="shared" si="136"/>
        <v>RSTerra de Areia</v>
      </c>
      <c r="D4367" s="11">
        <f>IF(A4367=A4366,'Cargos x vlr'!$G$4,'Cargos x vlr'!$F$4)</f>
        <v>200</v>
      </c>
      <c r="E4367" s="11">
        <f>IF(A4367=A4366,'Cargos x vlr'!$G$5,'Cargos x vlr'!$F$5)</f>
        <v>200</v>
      </c>
      <c r="F4367" s="11" t="str">
        <f t="shared" si="137"/>
        <v>Interior</v>
      </c>
    </row>
    <row r="4368" spans="1:6" x14ac:dyDescent="0.25">
      <c r="A4368" s="2" t="s">
        <v>10987</v>
      </c>
      <c r="B4368" t="s">
        <v>10352</v>
      </c>
      <c r="C4368" t="str">
        <f t="shared" si="136"/>
        <v>RSTeutônia</v>
      </c>
      <c r="D4368" s="11">
        <f>IF(A4368=A4367,'Cargos x vlr'!$G$4,'Cargos x vlr'!$F$4)</f>
        <v>200</v>
      </c>
      <c r="E4368" s="11">
        <f>IF(A4368=A4367,'Cargos x vlr'!$G$5,'Cargos x vlr'!$F$5)</f>
        <v>200</v>
      </c>
      <c r="F4368" s="11" t="str">
        <f t="shared" si="137"/>
        <v>Interior</v>
      </c>
    </row>
    <row r="4369" spans="1:6" x14ac:dyDescent="0.25">
      <c r="A4369" s="2" t="s">
        <v>10987</v>
      </c>
      <c r="B4369" t="s">
        <v>10355</v>
      </c>
      <c r="C4369" t="str">
        <f t="shared" si="136"/>
        <v>RSTio Hugo</v>
      </c>
      <c r="D4369" s="11">
        <f>IF(A4369=A4368,'Cargos x vlr'!$G$4,'Cargos x vlr'!$F$4)</f>
        <v>200</v>
      </c>
      <c r="E4369" s="11">
        <f>IF(A4369=A4368,'Cargos x vlr'!$G$5,'Cargos x vlr'!$F$5)</f>
        <v>200</v>
      </c>
      <c r="F4369" s="11" t="str">
        <f t="shared" si="137"/>
        <v>Interior</v>
      </c>
    </row>
    <row r="4370" spans="1:6" x14ac:dyDescent="0.25">
      <c r="A4370" s="2" t="s">
        <v>10987</v>
      </c>
      <c r="B4370" t="s">
        <v>10358</v>
      </c>
      <c r="C4370" t="str">
        <f t="shared" si="136"/>
        <v>RSTiradentes do Sul</v>
      </c>
      <c r="D4370" s="11">
        <f>IF(A4370=A4369,'Cargos x vlr'!$G$4,'Cargos x vlr'!$F$4)</f>
        <v>200</v>
      </c>
      <c r="E4370" s="11">
        <f>IF(A4370=A4369,'Cargos x vlr'!$G$5,'Cargos x vlr'!$F$5)</f>
        <v>200</v>
      </c>
      <c r="F4370" s="11" t="str">
        <f t="shared" si="137"/>
        <v>Interior</v>
      </c>
    </row>
    <row r="4371" spans="1:6" x14ac:dyDescent="0.25">
      <c r="A4371" s="2" t="s">
        <v>10987</v>
      </c>
      <c r="B4371" t="s">
        <v>10361</v>
      </c>
      <c r="C4371" t="str">
        <f t="shared" si="136"/>
        <v>RSToropi</v>
      </c>
      <c r="D4371" s="11">
        <f>IF(A4371=A4370,'Cargos x vlr'!$G$4,'Cargos x vlr'!$F$4)</f>
        <v>200</v>
      </c>
      <c r="E4371" s="11">
        <f>IF(A4371=A4370,'Cargos x vlr'!$G$5,'Cargos x vlr'!$F$5)</f>
        <v>200</v>
      </c>
      <c r="F4371" s="11" t="str">
        <f t="shared" si="137"/>
        <v>Interior</v>
      </c>
    </row>
    <row r="4372" spans="1:6" x14ac:dyDescent="0.25">
      <c r="A4372" s="2" t="s">
        <v>10987</v>
      </c>
      <c r="B4372" t="s">
        <v>10364</v>
      </c>
      <c r="C4372" t="str">
        <f t="shared" si="136"/>
        <v>RSTorres</v>
      </c>
      <c r="D4372" s="11">
        <f>IF(A4372=A4371,'Cargos x vlr'!$G$4,'Cargos x vlr'!$F$4)</f>
        <v>200</v>
      </c>
      <c r="E4372" s="11">
        <f>IF(A4372=A4371,'Cargos x vlr'!$G$5,'Cargos x vlr'!$F$5)</f>
        <v>200</v>
      </c>
      <c r="F4372" s="11" t="str">
        <f t="shared" si="137"/>
        <v>Interior</v>
      </c>
    </row>
    <row r="4373" spans="1:6" x14ac:dyDescent="0.25">
      <c r="A4373" s="2" t="s">
        <v>10987</v>
      </c>
      <c r="B4373" t="s">
        <v>10367</v>
      </c>
      <c r="C4373" t="str">
        <f t="shared" si="136"/>
        <v>RSTramandaí</v>
      </c>
      <c r="D4373" s="11">
        <f>IF(A4373=A4372,'Cargos x vlr'!$G$4,'Cargos x vlr'!$F$4)</f>
        <v>200</v>
      </c>
      <c r="E4373" s="11">
        <f>IF(A4373=A4372,'Cargos x vlr'!$G$5,'Cargos x vlr'!$F$5)</f>
        <v>200</v>
      </c>
      <c r="F4373" s="11" t="str">
        <f t="shared" si="137"/>
        <v>Interior</v>
      </c>
    </row>
    <row r="4374" spans="1:6" x14ac:dyDescent="0.25">
      <c r="A4374" s="2" t="s">
        <v>10987</v>
      </c>
      <c r="B4374" t="s">
        <v>10370</v>
      </c>
      <c r="C4374" t="str">
        <f t="shared" si="136"/>
        <v>RSTravesseiro</v>
      </c>
      <c r="D4374" s="11">
        <f>IF(A4374=A4373,'Cargos x vlr'!$G$4,'Cargos x vlr'!$F$4)</f>
        <v>200</v>
      </c>
      <c r="E4374" s="11">
        <f>IF(A4374=A4373,'Cargos x vlr'!$G$5,'Cargos x vlr'!$F$5)</f>
        <v>200</v>
      </c>
      <c r="F4374" s="11" t="str">
        <f t="shared" si="137"/>
        <v>Interior</v>
      </c>
    </row>
    <row r="4375" spans="1:6" x14ac:dyDescent="0.25">
      <c r="A4375" s="2" t="s">
        <v>10987</v>
      </c>
      <c r="B4375" t="s">
        <v>10373</v>
      </c>
      <c r="C4375" t="str">
        <f t="shared" si="136"/>
        <v>RSTrês Arroios</v>
      </c>
      <c r="D4375" s="11">
        <f>IF(A4375=A4374,'Cargos x vlr'!$G$4,'Cargos x vlr'!$F$4)</f>
        <v>200</v>
      </c>
      <c r="E4375" s="11">
        <f>IF(A4375=A4374,'Cargos x vlr'!$G$5,'Cargos x vlr'!$F$5)</f>
        <v>200</v>
      </c>
      <c r="F4375" s="11" t="str">
        <f t="shared" si="137"/>
        <v>Interior</v>
      </c>
    </row>
    <row r="4376" spans="1:6" x14ac:dyDescent="0.25">
      <c r="A4376" s="2" t="s">
        <v>10987</v>
      </c>
      <c r="B4376" t="s">
        <v>10376</v>
      </c>
      <c r="C4376" t="str">
        <f t="shared" si="136"/>
        <v>RSTrês Cachoeiras</v>
      </c>
      <c r="D4376" s="11">
        <f>IF(A4376=A4375,'Cargos x vlr'!$G$4,'Cargos x vlr'!$F$4)</f>
        <v>200</v>
      </c>
      <c r="E4376" s="11">
        <f>IF(A4376=A4375,'Cargos x vlr'!$G$5,'Cargos x vlr'!$F$5)</f>
        <v>200</v>
      </c>
      <c r="F4376" s="11" t="str">
        <f t="shared" si="137"/>
        <v>Interior</v>
      </c>
    </row>
    <row r="4377" spans="1:6" x14ac:dyDescent="0.25">
      <c r="A4377" s="2" t="s">
        <v>10987</v>
      </c>
      <c r="B4377" t="s">
        <v>10379</v>
      </c>
      <c r="C4377" t="str">
        <f t="shared" si="136"/>
        <v>RSTrês Coroas</v>
      </c>
      <c r="D4377" s="11">
        <f>IF(A4377=A4376,'Cargos x vlr'!$G$4,'Cargos x vlr'!$F$4)</f>
        <v>200</v>
      </c>
      <c r="E4377" s="11">
        <f>IF(A4377=A4376,'Cargos x vlr'!$G$5,'Cargos x vlr'!$F$5)</f>
        <v>200</v>
      </c>
      <c r="F4377" s="11" t="str">
        <f t="shared" si="137"/>
        <v>Interior</v>
      </c>
    </row>
    <row r="4378" spans="1:6" x14ac:dyDescent="0.25">
      <c r="A4378" s="2" t="s">
        <v>10987</v>
      </c>
      <c r="B4378" t="s">
        <v>10382</v>
      </c>
      <c r="C4378" t="str">
        <f t="shared" si="136"/>
        <v>RSTrês de Maio</v>
      </c>
      <c r="D4378" s="11">
        <f>IF(A4378=A4377,'Cargos x vlr'!$G$4,'Cargos x vlr'!$F$4)</f>
        <v>200</v>
      </c>
      <c r="E4378" s="11">
        <f>IF(A4378=A4377,'Cargos x vlr'!$G$5,'Cargos x vlr'!$F$5)</f>
        <v>200</v>
      </c>
      <c r="F4378" s="11" t="str">
        <f t="shared" si="137"/>
        <v>Interior</v>
      </c>
    </row>
    <row r="4379" spans="1:6" x14ac:dyDescent="0.25">
      <c r="A4379" s="2" t="s">
        <v>10987</v>
      </c>
      <c r="B4379" t="s">
        <v>10385</v>
      </c>
      <c r="C4379" t="str">
        <f t="shared" si="136"/>
        <v>RSTrês Forquilhas</v>
      </c>
      <c r="D4379" s="11">
        <f>IF(A4379=A4378,'Cargos x vlr'!$G$4,'Cargos x vlr'!$F$4)</f>
        <v>200</v>
      </c>
      <c r="E4379" s="11">
        <f>IF(A4379=A4378,'Cargos x vlr'!$G$5,'Cargos x vlr'!$F$5)</f>
        <v>200</v>
      </c>
      <c r="F4379" s="11" t="str">
        <f t="shared" si="137"/>
        <v>Interior</v>
      </c>
    </row>
    <row r="4380" spans="1:6" x14ac:dyDescent="0.25">
      <c r="A4380" s="2" t="s">
        <v>10987</v>
      </c>
      <c r="B4380" t="s">
        <v>10388</v>
      </c>
      <c r="C4380" t="str">
        <f t="shared" si="136"/>
        <v>RSTrês Palmeiras</v>
      </c>
      <c r="D4380" s="11">
        <f>IF(A4380=A4379,'Cargos x vlr'!$G$4,'Cargos x vlr'!$F$4)</f>
        <v>200</v>
      </c>
      <c r="E4380" s="11">
        <f>IF(A4380=A4379,'Cargos x vlr'!$G$5,'Cargos x vlr'!$F$5)</f>
        <v>200</v>
      </c>
      <c r="F4380" s="11" t="str">
        <f t="shared" si="137"/>
        <v>Interior</v>
      </c>
    </row>
    <row r="4381" spans="1:6" x14ac:dyDescent="0.25">
      <c r="A4381" s="2" t="s">
        <v>10987</v>
      </c>
      <c r="B4381" t="s">
        <v>10391</v>
      </c>
      <c r="C4381" t="str">
        <f t="shared" si="136"/>
        <v>RSTrês Passos</v>
      </c>
      <c r="D4381" s="11">
        <f>IF(A4381=A4380,'Cargos x vlr'!$G$4,'Cargos x vlr'!$F$4)</f>
        <v>200</v>
      </c>
      <c r="E4381" s="11">
        <f>IF(A4381=A4380,'Cargos x vlr'!$G$5,'Cargos x vlr'!$F$5)</f>
        <v>200</v>
      </c>
      <c r="F4381" s="11" t="str">
        <f t="shared" si="137"/>
        <v>Interior</v>
      </c>
    </row>
    <row r="4382" spans="1:6" x14ac:dyDescent="0.25">
      <c r="A4382" s="2" t="s">
        <v>10987</v>
      </c>
      <c r="B4382" t="s">
        <v>10394</v>
      </c>
      <c r="C4382" t="str">
        <f t="shared" si="136"/>
        <v>RSTrindade do Sul</v>
      </c>
      <c r="D4382" s="11">
        <f>IF(A4382=A4381,'Cargos x vlr'!$G$4,'Cargos x vlr'!$F$4)</f>
        <v>200</v>
      </c>
      <c r="E4382" s="11">
        <f>IF(A4382=A4381,'Cargos x vlr'!$G$5,'Cargos x vlr'!$F$5)</f>
        <v>200</v>
      </c>
      <c r="F4382" s="11" t="str">
        <f t="shared" si="137"/>
        <v>Interior</v>
      </c>
    </row>
    <row r="4383" spans="1:6" x14ac:dyDescent="0.25">
      <c r="A4383" s="2" t="s">
        <v>10987</v>
      </c>
      <c r="B4383" t="s">
        <v>8820</v>
      </c>
      <c r="C4383" t="str">
        <f t="shared" si="136"/>
        <v>RSTriunfo</v>
      </c>
      <c r="D4383" s="11">
        <f>IF(A4383=A4382,'Cargos x vlr'!$G$4,'Cargos x vlr'!$F$4)</f>
        <v>200</v>
      </c>
      <c r="E4383" s="11">
        <f>IF(A4383=A4382,'Cargos x vlr'!$G$5,'Cargos x vlr'!$F$5)</f>
        <v>200</v>
      </c>
      <c r="F4383" s="11" t="str">
        <f t="shared" si="137"/>
        <v>Interior</v>
      </c>
    </row>
    <row r="4384" spans="1:6" x14ac:dyDescent="0.25">
      <c r="A4384" s="2" t="s">
        <v>10987</v>
      </c>
      <c r="B4384" t="s">
        <v>10398</v>
      </c>
      <c r="C4384" t="str">
        <f t="shared" si="136"/>
        <v>RSTucunduva</v>
      </c>
      <c r="D4384" s="11">
        <f>IF(A4384=A4383,'Cargos x vlr'!$G$4,'Cargos x vlr'!$F$4)</f>
        <v>200</v>
      </c>
      <c r="E4384" s="11">
        <f>IF(A4384=A4383,'Cargos x vlr'!$G$5,'Cargos x vlr'!$F$5)</f>
        <v>200</v>
      </c>
      <c r="F4384" s="11" t="str">
        <f t="shared" si="137"/>
        <v>Interior</v>
      </c>
    </row>
    <row r="4385" spans="1:6" x14ac:dyDescent="0.25">
      <c r="A4385" s="2" t="s">
        <v>10987</v>
      </c>
      <c r="B4385" t="s">
        <v>10401</v>
      </c>
      <c r="C4385" t="str">
        <f t="shared" si="136"/>
        <v>RSTunas</v>
      </c>
      <c r="D4385" s="11">
        <f>IF(A4385=A4384,'Cargos x vlr'!$G$4,'Cargos x vlr'!$F$4)</f>
        <v>200</v>
      </c>
      <c r="E4385" s="11">
        <f>IF(A4385=A4384,'Cargos x vlr'!$G$5,'Cargos x vlr'!$F$5)</f>
        <v>200</v>
      </c>
      <c r="F4385" s="11" t="str">
        <f t="shared" si="137"/>
        <v>Interior</v>
      </c>
    </row>
    <row r="4386" spans="1:6" x14ac:dyDescent="0.25">
      <c r="A4386" s="2" t="s">
        <v>10987</v>
      </c>
      <c r="B4386" t="s">
        <v>10404</v>
      </c>
      <c r="C4386" t="str">
        <f t="shared" si="136"/>
        <v>RSTupanci do Sul</v>
      </c>
      <c r="D4386" s="11">
        <f>IF(A4386=A4385,'Cargos x vlr'!$G$4,'Cargos x vlr'!$F$4)</f>
        <v>200</v>
      </c>
      <c r="E4386" s="11">
        <f>IF(A4386=A4385,'Cargos x vlr'!$G$5,'Cargos x vlr'!$F$5)</f>
        <v>200</v>
      </c>
      <c r="F4386" s="11" t="str">
        <f t="shared" si="137"/>
        <v>Interior</v>
      </c>
    </row>
    <row r="4387" spans="1:6" x14ac:dyDescent="0.25">
      <c r="A4387" s="2" t="s">
        <v>10987</v>
      </c>
      <c r="B4387" t="s">
        <v>10407</v>
      </c>
      <c r="C4387" t="str">
        <f t="shared" si="136"/>
        <v>RSTupanciretã</v>
      </c>
      <c r="D4387" s="11">
        <f>IF(A4387=A4386,'Cargos x vlr'!$G$4,'Cargos x vlr'!$F$4)</f>
        <v>200</v>
      </c>
      <c r="E4387" s="11">
        <f>IF(A4387=A4386,'Cargos x vlr'!$G$5,'Cargos x vlr'!$F$5)</f>
        <v>200</v>
      </c>
      <c r="F4387" s="11" t="str">
        <f t="shared" si="137"/>
        <v>Interior</v>
      </c>
    </row>
    <row r="4388" spans="1:6" x14ac:dyDescent="0.25">
      <c r="A4388" s="2" t="s">
        <v>10987</v>
      </c>
      <c r="B4388" t="s">
        <v>10410</v>
      </c>
      <c r="C4388" t="str">
        <f t="shared" si="136"/>
        <v>RSTupandi</v>
      </c>
      <c r="D4388" s="11">
        <f>IF(A4388=A4387,'Cargos x vlr'!$G$4,'Cargos x vlr'!$F$4)</f>
        <v>200</v>
      </c>
      <c r="E4388" s="11">
        <f>IF(A4388=A4387,'Cargos x vlr'!$G$5,'Cargos x vlr'!$F$5)</f>
        <v>200</v>
      </c>
      <c r="F4388" s="11" t="str">
        <f t="shared" si="137"/>
        <v>Interior</v>
      </c>
    </row>
    <row r="4389" spans="1:6" x14ac:dyDescent="0.25">
      <c r="A4389" s="2" t="s">
        <v>10987</v>
      </c>
      <c r="B4389" t="s">
        <v>10413</v>
      </c>
      <c r="C4389" t="str">
        <f t="shared" si="136"/>
        <v>RSTuparendi</v>
      </c>
      <c r="D4389" s="11">
        <f>IF(A4389=A4388,'Cargos x vlr'!$G$4,'Cargos x vlr'!$F$4)</f>
        <v>200</v>
      </c>
      <c r="E4389" s="11">
        <f>IF(A4389=A4388,'Cargos x vlr'!$G$5,'Cargos x vlr'!$F$5)</f>
        <v>200</v>
      </c>
      <c r="F4389" s="11" t="str">
        <f t="shared" si="137"/>
        <v>Interior</v>
      </c>
    </row>
    <row r="4390" spans="1:6" x14ac:dyDescent="0.25">
      <c r="A4390" s="2" t="s">
        <v>10987</v>
      </c>
      <c r="B4390" t="s">
        <v>10416</v>
      </c>
      <c r="C4390" t="str">
        <f t="shared" si="136"/>
        <v>RSTuruçu</v>
      </c>
      <c r="D4390" s="11">
        <f>IF(A4390=A4389,'Cargos x vlr'!$G$4,'Cargos x vlr'!$F$4)</f>
        <v>200</v>
      </c>
      <c r="E4390" s="11">
        <f>IF(A4390=A4389,'Cargos x vlr'!$G$5,'Cargos x vlr'!$F$5)</f>
        <v>200</v>
      </c>
      <c r="F4390" s="11" t="str">
        <f t="shared" si="137"/>
        <v>Interior</v>
      </c>
    </row>
    <row r="4391" spans="1:6" x14ac:dyDescent="0.25">
      <c r="A4391" s="2" t="s">
        <v>10987</v>
      </c>
      <c r="B4391" t="s">
        <v>10419</v>
      </c>
      <c r="C4391" t="str">
        <f t="shared" si="136"/>
        <v>RSUbiretama</v>
      </c>
      <c r="D4391" s="11">
        <f>IF(A4391=A4390,'Cargos x vlr'!$G$4,'Cargos x vlr'!$F$4)</f>
        <v>200</v>
      </c>
      <c r="E4391" s="11">
        <f>IF(A4391=A4390,'Cargos x vlr'!$G$5,'Cargos x vlr'!$F$5)</f>
        <v>200</v>
      </c>
      <c r="F4391" s="11" t="str">
        <f t="shared" si="137"/>
        <v>Interior</v>
      </c>
    </row>
    <row r="4392" spans="1:6" x14ac:dyDescent="0.25">
      <c r="A4392" s="2" t="s">
        <v>10987</v>
      </c>
      <c r="B4392" t="s">
        <v>10422</v>
      </c>
      <c r="C4392" t="str">
        <f t="shared" si="136"/>
        <v>RSUnião da Serra</v>
      </c>
      <c r="D4392" s="11">
        <f>IF(A4392=A4391,'Cargos x vlr'!$G$4,'Cargos x vlr'!$F$4)</f>
        <v>200</v>
      </c>
      <c r="E4392" s="11">
        <f>IF(A4392=A4391,'Cargos x vlr'!$G$5,'Cargos x vlr'!$F$5)</f>
        <v>200</v>
      </c>
      <c r="F4392" s="11" t="str">
        <f t="shared" si="137"/>
        <v>Interior</v>
      </c>
    </row>
    <row r="4393" spans="1:6" x14ac:dyDescent="0.25">
      <c r="A4393" s="2" t="s">
        <v>10987</v>
      </c>
      <c r="B4393" t="s">
        <v>10425</v>
      </c>
      <c r="C4393" t="str">
        <f t="shared" si="136"/>
        <v>RSUnistalda</v>
      </c>
      <c r="D4393" s="11">
        <f>IF(A4393=A4392,'Cargos x vlr'!$G$4,'Cargos x vlr'!$F$4)</f>
        <v>200</v>
      </c>
      <c r="E4393" s="11">
        <f>IF(A4393=A4392,'Cargos x vlr'!$G$5,'Cargos x vlr'!$F$5)</f>
        <v>200</v>
      </c>
      <c r="F4393" s="11" t="str">
        <f t="shared" si="137"/>
        <v>Interior</v>
      </c>
    </row>
    <row r="4394" spans="1:6" x14ac:dyDescent="0.25">
      <c r="A4394" s="2" t="s">
        <v>10987</v>
      </c>
      <c r="B4394" t="s">
        <v>10428</v>
      </c>
      <c r="C4394" t="str">
        <f t="shared" si="136"/>
        <v>RSUruguaiana</v>
      </c>
      <c r="D4394" s="11">
        <f>IF(A4394=A4393,'Cargos x vlr'!$G$4,'Cargos x vlr'!$F$4)</f>
        <v>200</v>
      </c>
      <c r="E4394" s="11">
        <f>IF(A4394=A4393,'Cargos x vlr'!$G$5,'Cargos x vlr'!$F$5)</f>
        <v>200</v>
      </c>
      <c r="F4394" s="11" t="str">
        <f t="shared" si="137"/>
        <v>Interior</v>
      </c>
    </row>
    <row r="4395" spans="1:6" x14ac:dyDescent="0.25">
      <c r="A4395" s="2" t="s">
        <v>10987</v>
      </c>
      <c r="B4395" t="s">
        <v>10431</v>
      </c>
      <c r="C4395" t="str">
        <f t="shared" si="136"/>
        <v>RSVacaria</v>
      </c>
      <c r="D4395" s="11">
        <f>IF(A4395=A4394,'Cargos x vlr'!$G$4,'Cargos x vlr'!$F$4)</f>
        <v>200</v>
      </c>
      <c r="E4395" s="11">
        <f>IF(A4395=A4394,'Cargos x vlr'!$G$5,'Cargos x vlr'!$F$5)</f>
        <v>200</v>
      </c>
      <c r="F4395" s="11" t="str">
        <f t="shared" si="137"/>
        <v>Interior</v>
      </c>
    </row>
    <row r="4396" spans="1:6" x14ac:dyDescent="0.25">
      <c r="A4396" s="2" t="s">
        <v>10987</v>
      </c>
      <c r="B4396" t="s">
        <v>10434</v>
      </c>
      <c r="C4396" t="str">
        <f t="shared" si="136"/>
        <v>RSVale do Sol</v>
      </c>
      <c r="D4396" s="11">
        <f>IF(A4396=A4395,'Cargos x vlr'!$G$4,'Cargos x vlr'!$F$4)</f>
        <v>200</v>
      </c>
      <c r="E4396" s="11">
        <f>IF(A4396=A4395,'Cargos x vlr'!$G$5,'Cargos x vlr'!$F$5)</f>
        <v>200</v>
      </c>
      <c r="F4396" s="11" t="str">
        <f t="shared" si="137"/>
        <v>Interior</v>
      </c>
    </row>
    <row r="4397" spans="1:6" x14ac:dyDescent="0.25">
      <c r="A4397" s="2" t="s">
        <v>10987</v>
      </c>
      <c r="B4397" t="s">
        <v>10437</v>
      </c>
      <c r="C4397" t="str">
        <f t="shared" si="136"/>
        <v>RSVale Real</v>
      </c>
      <c r="D4397" s="11">
        <f>IF(A4397=A4396,'Cargos x vlr'!$G$4,'Cargos x vlr'!$F$4)</f>
        <v>200</v>
      </c>
      <c r="E4397" s="11">
        <f>IF(A4397=A4396,'Cargos x vlr'!$G$5,'Cargos x vlr'!$F$5)</f>
        <v>200</v>
      </c>
      <c r="F4397" s="11" t="str">
        <f t="shared" si="137"/>
        <v>Interior</v>
      </c>
    </row>
    <row r="4398" spans="1:6" x14ac:dyDescent="0.25">
      <c r="A4398" s="2" t="s">
        <v>10987</v>
      </c>
      <c r="B4398" t="s">
        <v>10440</v>
      </c>
      <c r="C4398" t="str">
        <f t="shared" si="136"/>
        <v>RSVale Verde</v>
      </c>
      <c r="D4398" s="11">
        <f>IF(A4398=A4397,'Cargos x vlr'!$G$4,'Cargos x vlr'!$F$4)</f>
        <v>200</v>
      </c>
      <c r="E4398" s="11">
        <f>IF(A4398=A4397,'Cargos x vlr'!$G$5,'Cargos x vlr'!$F$5)</f>
        <v>200</v>
      </c>
      <c r="F4398" s="11" t="str">
        <f t="shared" si="137"/>
        <v>Interior</v>
      </c>
    </row>
    <row r="4399" spans="1:6" x14ac:dyDescent="0.25">
      <c r="A4399" s="2" t="s">
        <v>10987</v>
      </c>
      <c r="B4399" t="s">
        <v>10443</v>
      </c>
      <c r="C4399" t="str">
        <f t="shared" si="136"/>
        <v>RSVanini</v>
      </c>
      <c r="D4399" s="11">
        <f>IF(A4399=A4398,'Cargos x vlr'!$G$4,'Cargos x vlr'!$F$4)</f>
        <v>200</v>
      </c>
      <c r="E4399" s="11">
        <f>IF(A4399=A4398,'Cargos x vlr'!$G$5,'Cargos x vlr'!$F$5)</f>
        <v>200</v>
      </c>
      <c r="F4399" s="11" t="str">
        <f t="shared" si="137"/>
        <v>Interior</v>
      </c>
    </row>
    <row r="4400" spans="1:6" x14ac:dyDescent="0.25">
      <c r="A4400" s="2" t="s">
        <v>10987</v>
      </c>
      <c r="B4400" t="s">
        <v>10446</v>
      </c>
      <c r="C4400" t="str">
        <f t="shared" si="136"/>
        <v>RSVenâncio Aires</v>
      </c>
      <c r="D4400" s="11">
        <f>IF(A4400=A4399,'Cargos x vlr'!$G$4,'Cargos x vlr'!$F$4)</f>
        <v>200</v>
      </c>
      <c r="E4400" s="11">
        <f>IF(A4400=A4399,'Cargos x vlr'!$G$5,'Cargos x vlr'!$F$5)</f>
        <v>200</v>
      </c>
      <c r="F4400" s="11" t="str">
        <f t="shared" si="137"/>
        <v>Interior</v>
      </c>
    </row>
    <row r="4401" spans="1:6" x14ac:dyDescent="0.25">
      <c r="A4401" s="2" t="s">
        <v>10987</v>
      </c>
      <c r="B4401" t="s">
        <v>8698</v>
      </c>
      <c r="C4401" t="str">
        <f t="shared" si="136"/>
        <v>RSVera Cruz</v>
      </c>
      <c r="D4401" s="11">
        <f>IF(A4401=A4400,'Cargos x vlr'!$G$4,'Cargos x vlr'!$F$4)</f>
        <v>200</v>
      </c>
      <c r="E4401" s="11">
        <f>IF(A4401=A4400,'Cargos x vlr'!$G$5,'Cargos x vlr'!$F$5)</f>
        <v>200</v>
      </c>
      <c r="F4401" s="11" t="str">
        <f t="shared" si="137"/>
        <v>Interior</v>
      </c>
    </row>
    <row r="4402" spans="1:6" x14ac:dyDescent="0.25">
      <c r="A4402" s="2" t="s">
        <v>10987</v>
      </c>
      <c r="B4402" t="s">
        <v>10450</v>
      </c>
      <c r="C4402" t="str">
        <f t="shared" si="136"/>
        <v>RSVeranópolis</v>
      </c>
      <c r="D4402" s="11">
        <f>IF(A4402=A4401,'Cargos x vlr'!$G$4,'Cargos x vlr'!$F$4)</f>
        <v>200</v>
      </c>
      <c r="E4402" s="11">
        <f>IF(A4402=A4401,'Cargos x vlr'!$G$5,'Cargos x vlr'!$F$5)</f>
        <v>200</v>
      </c>
      <c r="F4402" s="11" t="str">
        <f t="shared" si="137"/>
        <v>Interior</v>
      </c>
    </row>
    <row r="4403" spans="1:6" x14ac:dyDescent="0.25">
      <c r="A4403" s="2" t="s">
        <v>10987</v>
      </c>
      <c r="B4403" t="s">
        <v>10453</v>
      </c>
      <c r="C4403" t="str">
        <f t="shared" si="136"/>
        <v>RSVespasiano Corrêa</v>
      </c>
      <c r="D4403" s="11">
        <f>IF(A4403=A4402,'Cargos x vlr'!$G$4,'Cargos x vlr'!$F$4)</f>
        <v>200</v>
      </c>
      <c r="E4403" s="11">
        <f>IF(A4403=A4402,'Cargos x vlr'!$G$5,'Cargos x vlr'!$F$5)</f>
        <v>200</v>
      </c>
      <c r="F4403" s="11" t="str">
        <f t="shared" si="137"/>
        <v>Interior</v>
      </c>
    </row>
    <row r="4404" spans="1:6" x14ac:dyDescent="0.25">
      <c r="A4404" s="2" t="s">
        <v>10987</v>
      </c>
      <c r="B4404" t="s">
        <v>10456</v>
      </c>
      <c r="C4404" t="str">
        <f t="shared" si="136"/>
        <v>RSViadutos</v>
      </c>
      <c r="D4404" s="11">
        <f>IF(A4404=A4403,'Cargos x vlr'!$G$4,'Cargos x vlr'!$F$4)</f>
        <v>200</v>
      </c>
      <c r="E4404" s="11">
        <f>IF(A4404=A4403,'Cargos x vlr'!$G$5,'Cargos x vlr'!$F$5)</f>
        <v>200</v>
      </c>
      <c r="F4404" s="11" t="str">
        <f t="shared" si="137"/>
        <v>Interior</v>
      </c>
    </row>
    <row r="4405" spans="1:6" x14ac:dyDescent="0.25">
      <c r="A4405" s="2" t="s">
        <v>10987</v>
      </c>
      <c r="B4405" t="s">
        <v>10459</v>
      </c>
      <c r="C4405" t="str">
        <f t="shared" si="136"/>
        <v>RSViamão</v>
      </c>
      <c r="D4405" s="11">
        <f>IF(A4405=A4404,'Cargos x vlr'!$G$4,'Cargos x vlr'!$F$4)</f>
        <v>200</v>
      </c>
      <c r="E4405" s="11">
        <f>IF(A4405=A4404,'Cargos x vlr'!$G$5,'Cargos x vlr'!$F$5)</f>
        <v>200</v>
      </c>
      <c r="F4405" s="11" t="str">
        <f t="shared" si="137"/>
        <v>Interior</v>
      </c>
    </row>
    <row r="4406" spans="1:6" x14ac:dyDescent="0.25">
      <c r="A4406" s="2" t="s">
        <v>10987</v>
      </c>
      <c r="B4406" t="s">
        <v>10462</v>
      </c>
      <c r="C4406" t="str">
        <f t="shared" si="136"/>
        <v>RSVicente Dutra</v>
      </c>
      <c r="D4406" s="11">
        <f>IF(A4406=A4405,'Cargos x vlr'!$G$4,'Cargos x vlr'!$F$4)</f>
        <v>200</v>
      </c>
      <c r="E4406" s="11">
        <f>IF(A4406=A4405,'Cargos x vlr'!$G$5,'Cargos x vlr'!$F$5)</f>
        <v>200</v>
      </c>
      <c r="F4406" s="11" t="str">
        <f t="shared" si="137"/>
        <v>Interior</v>
      </c>
    </row>
    <row r="4407" spans="1:6" x14ac:dyDescent="0.25">
      <c r="A4407" s="2" t="s">
        <v>10987</v>
      </c>
      <c r="B4407" t="s">
        <v>10465</v>
      </c>
      <c r="C4407" t="str">
        <f t="shared" si="136"/>
        <v>RSVictor Graeff</v>
      </c>
      <c r="D4407" s="11">
        <f>IF(A4407=A4406,'Cargos x vlr'!$G$4,'Cargos x vlr'!$F$4)</f>
        <v>200</v>
      </c>
      <c r="E4407" s="11">
        <f>IF(A4407=A4406,'Cargos x vlr'!$G$5,'Cargos x vlr'!$F$5)</f>
        <v>200</v>
      </c>
      <c r="F4407" s="11" t="str">
        <f t="shared" si="137"/>
        <v>Interior</v>
      </c>
    </row>
    <row r="4408" spans="1:6" x14ac:dyDescent="0.25">
      <c r="A4408" s="2" t="s">
        <v>10987</v>
      </c>
      <c r="B4408" t="s">
        <v>10468</v>
      </c>
      <c r="C4408" t="str">
        <f t="shared" si="136"/>
        <v>RSVila Flores</v>
      </c>
      <c r="D4408" s="11">
        <f>IF(A4408=A4407,'Cargos x vlr'!$G$4,'Cargos x vlr'!$F$4)</f>
        <v>200</v>
      </c>
      <c r="E4408" s="11">
        <f>IF(A4408=A4407,'Cargos x vlr'!$G$5,'Cargos x vlr'!$F$5)</f>
        <v>200</v>
      </c>
      <c r="F4408" s="11" t="str">
        <f t="shared" si="137"/>
        <v>Interior</v>
      </c>
    </row>
    <row r="4409" spans="1:6" x14ac:dyDescent="0.25">
      <c r="A4409" s="2" t="s">
        <v>10987</v>
      </c>
      <c r="B4409" t="s">
        <v>10471</v>
      </c>
      <c r="C4409" t="str">
        <f t="shared" si="136"/>
        <v>RSVila Lângaro</v>
      </c>
      <c r="D4409" s="11">
        <f>IF(A4409=A4408,'Cargos x vlr'!$G$4,'Cargos x vlr'!$F$4)</f>
        <v>200</v>
      </c>
      <c r="E4409" s="11">
        <f>IF(A4409=A4408,'Cargos x vlr'!$G$5,'Cargos x vlr'!$F$5)</f>
        <v>200</v>
      </c>
      <c r="F4409" s="11" t="str">
        <f t="shared" si="137"/>
        <v>Interior</v>
      </c>
    </row>
    <row r="4410" spans="1:6" x14ac:dyDescent="0.25">
      <c r="A4410" s="2" t="s">
        <v>10987</v>
      </c>
      <c r="B4410" t="s">
        <v>10474</v>
      </c>
      <c r="C4410" t="str">
        <f t="shared" si="136"/>
        <v>RSVila Maria</v>
      </c>
      <c r="D4410" s="11">
        <f>IF(A4410=A4409,'Cargos x vlr'!$G$4,'Cargos x vlr'!$F$4)</f>
        <v>200</v>
      </c>
      <c r="E4410" s="11">
        <f>IF(A4410=A4409,'Cargos x vlr'!$G$5,'Cargos x vlr'!$F$5)</f>
        <v>200</v>
      </c>
      <c r="F4410" s="11" t="str">
        <f t="shared" si="137"/>
        <v>Interior</v>
      </c>
    </row>
    <row r="4411" spans="1:6" x14ac:dyDescent="0.25">
      <c r="A4411" s="2" t="s">
        <v>10987</v>
      </c>
      <c r="B4411" t="s">
        <v>10477</v>
      </c>
      <c r="C4411" t="str">
        <f t="shared" si="136"/>
        <v>RSVila Nova do Sul</v>
      </c>
      <c r="D4411" s="11">
        <f>IF(A4411=A4410,'Cargos x vlr'!$G$4,'Cargos x vlr'!$F$4)</f>
        <v>200</v>
      </c>
      <c r="E4411" s="11">
        <f>IF(A4411=A4410,'Cargos x vlr'!$G$5,'Cargos x vlr'!$F$5)</f>
        <v>200</v>
      </c>
      <c r="F4411" s="11" t="str">
        <f t="shared" si="137"/>
        <v>Interior</v>
      </c>
    </row>
    <row r="4412" spans="1:6" x14ac:dyDescent="0.25">
      <c r="A4412" s="2" t="s">
        <v>10987</v>
      </c>
      <c r="B4412" t="s">
        <v>10480</v>
      </c>
      <c r="C4412" t="str">
        <f t="shared" si="136"/>
        <v>RSVista Alegre</v>
      </c>
      <c r="D4412" s="11">
        <f>IF(A4412=A4411,'Cargos x vlr'!$G$4,'Cargos x vlr'!$F$4)</f>
        <v>200</v>
      </c>
      <c r="E4412" s="11">
        <f>IF(A4412=A4411,'Cargos x vlr'!$G$5,'Cargos x vlr'!$F$5)</f>
        <v>200</v>
      </c>
      <c r="F4412" s="11" t="str">
        <f t="shared" si="137"/>
        <v>Interior</v>
      </c>
    </row>
    <row r="4413" spans="1:6" x14ac:dyDescent="0.25">
      <c r="A4413" s="2" t="s">
        <v>10987</v>
      </c>
      <c r="B4413" t="s">
        <v>10483</v>
      </c>
      <c r="C4413" t="str">
        <f t="shared" si="136"/>
        <v>RSVista Alegre do Prata</v>
      </c>
      <c r="D4413" s="11">
        <f>IF(A4413=A4412,'Cargos x vlr'!$G$4,'Cargos x vlr'!$F$4)</f>
        <v>200</v>
      </c>
      <c r="E4413" s="11">
        <f>IF(A4413=A4412,'Cargos x vlr'!$G$5,'Cargos x vlr'!$F$5)</f>
        <v>200</v>
      </c>
      <c r="F4413" s="11" t="str">
        <f t="shared" si="137"/>
        <v>Interior</v>
      </c>
    </row>
    <row r="4414" spans="1:6" x14ac:dyDescent="0.25">
      <c r="A4414" s="2" t="s">
        <v>10987</v>
      </c>
      <c r="B4414" t="s">
        <v>10486</v>
      </c>
      <c r="C4414" t="str">
        <f t="shared" si="136"/>
        <v>RSVista Gaúcha</v>
      </c>
      <c r="D4414" s="11">
        <f>IF(A4414=A4413,'Cargos x vlr'!$G$4,'Cargos x vlr'!$F$4)</f>
        <v>200</v>
      </c>
      <c r="E4414" s="11">
        <f>IF(A4414=A4413,'Cargos x vlr'!$G$5,'Cargos x vlr'!$F$5)</f>
        <v>200</v>
      </c>
      <c r="F4414" s="11" t="str">
        <f t="shared" si="137"/>
        <v>Interior</v>
      </c>
    </row>
    <row r="4415" spans="1:6" x14ac:dyDescent="0.25">
      <c r="A4415" s="2" t="s">
        <v>10987</v>
      </c>
      <c r="B4415" t="s">
        <v>10488</v>
      </c>
      <c r="C4415" t="str">
        <f t="shared" si="136"/>
        <v>RSVitória das Missões</v>
      </c>
      <c r="D4415" s="11">
        <f>IF(A4415=A4414,'Cargos x vlr'!$G$4,'Cargos x vlr'!$F$4)</f>
        <v>200</v>
      </c>
      <c r="E4415" s="11">
        <f>IF(A4415=A4414,'Cargos x vlr'!$G$5,'Cargos x vlr'!$F$5)</f>
        <v>200</v>
      </c>
      <c r="F4415" s="11" t="str">
        <f t="shared" si="137"/>
        <v>Interior</v>
      </c>
    </row>
    <row r="4416" spans="1:6" x14ac:dyDescent="0.25">
      <c r="A4416" s="2" t="s">
        <v>10987</v>
      </c>
      <c r="B4416" t="s">
        <v>10491</v>
      </c>
      <c r="C4416" t="str">
        <f t="shared" si="136"/>
        <v>RSWestfália</v>
      </c>
      <c r="D4416" s="11">
        <f>IF(A4416=A4415,'Cargos x vlr'!$G$4,'Cargos x vlr'!$F$4)</f>
        <v>200</v>
      </c>
      <c r="E4416" s="11">
        <f>IF(A4416=A4415,'Cargos x vlr'!$G$5,'Cargos x vlr'!$F$5)</f>
        <v>200</v>
      </c>
      <c r="F4416" s="11" t="str">
        <f t="shared" si="137"/>
        <v>Interior</v>
      </c>
    </row>
    <row r="4417" spans="1:6" x14ac:dyDescent="0.25">
      <c r="A4417" s="2" t="s">
        <v>10987</v>
      </c>
      <c r="B4417" t="s">
        <v>10494</v>
      </c>
      <c r="C4417" t="str">
        <f t="shared" si="136"/>
        <v>RSXangri-lá</v>
      </c>
      <c r="D4417" s="11">
        <f>IF(A4417=A4416,'Cargos x vlr'!$G$4,'Cargos x vlr'!$F$4)</f>
        <v>200</v>
      </c>
      <c r="E4417" s="11">
        <f>IF(A4417=A4416,'Cargos x vlr'!$G$5,'Cargos x vlr'!$F$5)</f>
        <v>200</v>
      </c>
      <c r="F4417" s="11" t="str">
        <f t="shared" si="137"/>
        <v>Interior</v>
      </c>
    </row>
    <row r="4418" spans="1:6" x14ac:dyDescent="0.25">
      <c r="A4418" s="2" t="s">
        <v>10988</v>
      </c>
      <c r="B4418" t="s">
        <v>7629</v>
      </c>
      <c r="C4418" t="str">
        <f t="shared" si="136"/>
        <v>SCFlorianópolis</v>
      </c>
      <c r="D4418" s="11">
        <f>IF(A4418=A4417,'Cargos x vlr'!$G$4,'Cargos x vlr'!$F$4)</f>
        <v>200</v>
      </c>
      <c r="E4418" s="11">
        <f>IF(A4418=A4417,'Cargos x vlr'!$G$5,'Cargos x vlr'!$F$5)</f>
        <v>200</v>
      </c>
      <c r="F4418" s="11" t="str">
        <f t="shared" si="137"/>
        <v>Capital</v>
      </c>
    </row>
    <row r="4419" spans="1:6" x14ac:dyDescent="0.25">
      <c r="A4419" s="2" t="s">
        <v>10988</v>
      </c>
      <c r="B4419" t="s">
        <v>5892</v>
      </c>
      <c r="C4419" t="str">
        <f t="shared" ref="C4419:C4482" si="138">CONCATENATE(A4419,B4419)</f>
        <v>SCAbdon Batista</v>
      </c>
      <c r="D4419" s="11">
        <f>IF(A4419=A4418,'Cargos x vlr'!$G$4,'Cargos x vlr'!$F$4)</f>
        <v>200</v>
      </c>
      <c r="E4419" s="11">
        <f>IF(A4419=A4418,'Cargos x vlr'!$G$5,'Cargos x vlr'!$F$5)</f>
        <v>200</v>
      </c>
      <c r="F4419" s="11" t="str">
        <f t="shared" ref="F4419:F4482" si="139">IF(A4418=A4419,"Interior","Capital")</f>
        <v>Interior</v>
      </c>
    </row>
    <row r="4420" spans="1:6" x14ac:dyDescent="0.25">
      <c r="A4420" s="2" t="s">
        <v>10988</v>
      </c>
      <c r="B4420" t="s">
        <v>5915</v>
      </c>
      <c r="C4420" t="str">
        <f t="shared" si="138"/>
        <v>SCAbelardo Luz</v>
      </c>
      <c r="D4420" s="11">
        <f>IF(A4420=A4419,'Cargos x vlr'!$G$4,'Cargos x vlr'!$F$4)</f>
        <v>200</v>
      </c>
      <c r="E4420" s="11">
        <f>IF(A4420=A4419,'Cargos x vlr'!$G$5,'Cargos x vlr'!$F$5)</f>
        <v>200</v>
      </c>
      <c r="F4420" s="11" t="str">
        <f t="shared" si="139"/>
        <v>Interior</v>
      </c>
    </row>
    <row r="4421" spans="1:6" x14ac:dyDescent="0.25">
      <c r="A4421" s="2" t="s">
        <v>10988</v>
      </c>
      <c r="B4421" t="s">
        <v>5937</v>
      </c>
      <c r="C4421" t="str">
        <f t="shared" si="138"/>
        <v>SCAgrolândia</v>
      </c>
      <c r="D4421" s="11">
        <f>IF(A4421=A4420,'Cargos x vlr'!$G$4,'Cargos x vlr'!$F$4)</f>
        <v>200</v>
      </c>
      <c r="E4421" s="11">
        <f>IF(A4421=A4420,'Cargos x vlr'!$G$5,'Cargos x vlr'!$F$5)</f>
        <v>200</v>
      </c>
      <c r="F4421" s="11" t="str">
        <f t="shared" si="139"/>
        <v>Interior</v>
      </c>
    </row>
    <row r="4422" spans="1:6" x14ac:dyDescent="0.25">
      <c r="A4422" s="2" t="s">
        <v>10988</v>
      </c>
      <c r="B4422" t="s">
        <v>5960</v>
      </c>
      <c r="C4422" t="str">
        <f t="shared" si="138"/>
        <v>SCAgronômica</v>
      </c>
      <c r="D4422" s="11">
        <f>IF(A4422=A4421,'Cargos x vlr'!$G$4,'Cargos x vlr'!$F$4)</f>
        <v>200</v>
      </c>
      <c r="E4422" s="11">
        <f>IF(A4422=A4421,'Cargos x vlr'!$G$5,'Cargos x vlr'!$F$5)</f>
        <v>200</v>
      </c>
      <c r="F4422" s="11" t="str">
        <f t="shared" si="139"/>
        <v>Interior</v>
      </c>
    </row>
    <row r="4423" spans="1:6" x14ac:dyDescent="0.25">
      <c r="A4423" s="2" t="s">
        <v>10988</v>
      </c>
      <c r="B4423" t="s">
        <v>5983</v>
      </c>
      <c r="C4423" t="str">
        <f t="shared" si="138"/>
        <v>SCÁgua Doce</v>
      </c>
      <c r="D4423" s="11">
        <f>IF(A4423=A4422,'Cargos x vlr'!$G$4,'Cargos x vlr'!$F$4)</f>
        <v>200</v>
      </c>
      <c r="E4423" s="11">
        <f>IF(A4423=A4422,'Cargos x vlr'!$G$5,'Cargos x vlr'!$F$5)</f>
        <v>200</v>
      </c>
      <c r="F4423" s="11" t="str">
        <f t="shared" si="139"/>
        <v>Interior</v>
      </c>
    </row>
    <row r="4424" spans="1:6" x14ac:dyDescent="0.25">
      <c r="A4424" s="2" t="s">
        <v>10988</v>
      </c>
      <c r="B4424" t="s">
        <v>6004</v>
      </c>
      <c r="C4424" t="str">
        <f t="shared" si="138"/>
        <v>SCÁguas de Chapecó</v>
      </c>
      <c r="D4424" s="11">
        <f>IF(A4424=A4423,'Cargos x vlr'!$G$4,'Cargos x vlr'!$F$4)</f>
        <v>200</v>
      </c>
      <c r="E4424" s="11">
        <f>IF(A4424=A4423,'Cargos x vlr'!$G$5,'Cargos x vlr'!$F$5)</f>
        <v>200</v>
      </c>
      <c r="F4424" s="11" t="str">
        <f t="shared" si="139"/>
        <v>Interior</v>
      </c>
    </row>
    <row r="4425" spans="1:6" x14ac:dyDescent="0.25">
      <c r="A4425" s="2" t="s">
        <v>10988</v>
      </c>
      <c r="B4425" t="s">
        <v>6026</v>
      </c>
      <c r="C4425" t="str">
        <f t="shared" si="138"/>
        <v>SCÁguas Frias</v>
      </c>
      <c r="D4425" s="11">
        <f>IF(A4425=A4424,'Cargos x vlr'!$G$4,'Cargos x vlr'!$F$4)</f>
        <v>200</v>
      </c>
      <c r="E4425" s="11">
        <f>IF(A4425=A4424,'Cargos x vlr'!$G$5,'Cargos x vlr'!$F$5)</f>
        <v>200</v>
      </c>
      <c r="F4425" s="11" t="str">
        <f t="shared" si="139"/>
        <v>Interior</v>
      </c>
    </row>
    <row r="4426" spans="1:6" x14ac:dyDescent="0.25">
      <c r="A4426" s="2" t="s">
        <v>10988</v>
      </c>
      <c r="B4426" t="s">
        <v>6049</v>
      </c>
      <c r="C4426" t="str">
        <f t="shared" si="138"/>
        <v>SCÁguas Mornas</v>
      </c>
      <c r="D4426" s="11">
        <f>IF(A4426=A4425,'Cargos x vlr'!$G$4,'Cargos x vlr'!$F$4)</f>
        <v>200</v>
      </c>
      <c r="E4426" s="11">
        <f>IF(A4426=A4425,'Cargos x vlr'!$G$5,'Cargos x vlr'!$F$5)</f>
        <v>200</v>
      </c>
      <c r="F4426" s="11" t="str">
        <f t="shared" si="139"/>
        <v>Interior</v>
      </c>
    </row>
    <row r="4427" spans="1:6" x14ac:dyDescent="0.25">
      <c r="A4427" s="2" t="s">
        <v>10988</v>
      </c>
      <c r="B4427" t="s">
        <v>6072</v>
      </c>
      <c r="C4427" t="str">
        <f t="shared" si="138"/>
        <v>SCAlfredo Wagner</v>
      </c>
      <c r="D4427" s="11">
        <f>IF(A4427=A4426,'Cargos x vlr'!$G$4,'Cargos x vlr'!$F$4)</f>
        <v>200</v>
      </c>
      <c r="E4427" s="11">
        <f>IF(A4427=A4426,'Cargos x vlr'!$G$5,'Cargos x vlr'!$F$5)</f>
        <v>200</v>
      </c>
      <c r="F4427" s="11" t="str">
        <f t="shared" si="139"/>
        <v>Interior</v>
      </c>
    </row>
    <row r="4428" spans="1:6" x14ac:dyDescent="0.25">
      <c r="A4428" s="2" t="s">
        <v>10988</v>
      </c>
      <c r="B4428" t="s">
        <v>6094</v>
      </c>
      <c r="C4428" t="str">
        <f t="shared" si="138"/>
        <v>SCAlto Bela Vista</v>
      </c>
      <c r="D4428" s="11">
        <f>IF(A4428=A4427,'Cargos x vlr'!$G$4,'Cargos x vlr'!$F$4)</f>
        <v>200</v>
      </c>
      <c r="E4428" s="11">
        <f>IF(A4428=A4427,'Cargos x vlr'!$G$5,'Cargos x vlr'!$F$5)</f>
        <v>200</v>
      </c>
      <c r="F4428" s="11" t="str">
        <f t="shared" si="139"/>
        <v>Interior</v>
      </c>
    </row>
    <row r="4429" spans="1:6" x14ac:dyDescent="0.25">
      <c r="A4429" s="2" t="s">
        <v>10988</v>
      </c>
      <c r="B4429" t="s">
        <v>41</v>
      </c>
      <c r="C4429" t="str">
        <f t="shared" si="138"/>
        <v>SCAnchieta</v>
      </c>
      <c r="D4429" s="11">
        <f>IF(A4429=A4428,'Cargos x vlr'!$G$4,'Cargos x vlr'!$F$4)</f>
        <v>200</v>
      </c>
      <c r="E4429" s="11">
        <f>IF(A4429=A4428,'Cargos x vlr'!$G$5,'Cargos x vlr'!$F$5)</f>
        <v>200</v>
      </c>
      <c r="F4429" s="11" t="str">
        <f t="shared" si="139"/>
        <v>Interior</v>
      </c>
    </row>
    <row r="4430" spans="1:6" x14ac:dyDescent="0.25">
      <c r="A4430" s="2" t="s">
        <v>10988</v>
      </c>
      <c r="B4430" t="s">
        <v>6137</v>
      </c>
      <c r="C4430" t="str">
        <f t="shared" si="138"/>
        <v>SCAngelina</v>
      </c>
      <c r="D4430" s="11">
        <f>IF(A4430=A4429,'Cargos x vlr'!$G$4,'Cargos x vlr'!$F$4)</f>
        <v>200</v>
      </c>
      <c r="E4430" s="11">
        <f>IF(A4430=A4429,'Cargos x vlr'!$G$5,'Cargos x vlr'!$F$5)</f>
        <v>200</v>
      </c>
      <c r="F4430" s="11" t="str">
        <f t="shared" si="139"/>
        <v>Interior</v>
      </c>
    </row>
    <row r="4431" spans="1:6" x14ac:dyDescent="0.25">
      <c r="A4431" s="2" t="s">
        <v>10988</v>
      </c>
      <c r="B4431" t="s">
        <v>6159</v>
      </c>
      <c r="C4431" t="str">
        <f t="shared" si="138"/>
        <v>SCAnita Garibaldi</v>
      </c>
      <c r="D4431" s="11">
        <f>IF(A4431=A4430,'Cargos x vlr'!$G$4,'Cargos x vlr'!$F$4)</f>
        <v>200</v>
      </c>
      <c r="E4431" s="11">
        <f>IF(A4431=A4430,'Cargos x vlr'!$G$5,'Cargos x vlr'!$F$5)</f>
        <v>200</v>
      </c>
      <c r="F4431" s="11" t="str">
        <f t="shared" si="139"/>
        <v>Interior</v>
      </c>
    </row>
    <row r="4432" spans="1:6" x14ac:dyDescent="0.25">
      <c r="A4432" s="2" t="s">
        <v>10988</v>
      </c>
      <c r="B4432" t="s">
        <v>6181</v>
      </c>
      <c r="C4432" t="str">
        <f t="shared" si="138"/>
        <v>SCAnitápolis</v>
      </c>
      <c r="D4432" s="11">
        <f>IF(A4432=A4431,'Cargos x vlr'!$G$4,'Cargos x vlr'!$F$4)</f>
        <v>200</v>
      </c>
      <c r="E4432" s="11">
        <f>IF(A4432=A4431,'Cargos x vlr'!$G$5,'Cargos x vlr'!$F$5)</f>
        <v>200</v>
      </c>
      <c r="F4432" s="11" t="str">
        <f t="shared" si="139"/>
        <v>Interior</v>
      </c>
    </row>
    <row r="4433" spans="1:6" x14ac:dyDescent="0.25">
      <c r="A4433" s="2" t="s">
        <v>10988</v>
      </c>
      <c r="B4433" t="s">
        <v>6203</v>
      </c>
      <c r="C4433" t="str">
        <f t="shared" si="138"/>
        <v>SCAntônio Carlos</v>
      </c>
      <c r="D4433" s="11">
        <f>IF(A4433=A4432,'Cargos x vlr'!$G$4,'Cargos x vlr'!$F$4)</f>
        <v>200</v>
      </c>
      <c r="E4433" s="11">
        <f>IF(A4433=A4432,'Cargos x vlr'!$G$5,'Cargos x vlr'!$F$5)</f>
        <v>200</v>
      </c>
      <c r="F4433" s="11" t="str">
        <f t="shared" si="139"/>
        <v>Interior</v>
      </c>
    </row>
    <row r="4434" spans="1:6" x14ac:dyDescent="0.25">
      <c r="A4434" s="2" t="s">
        <v>10988</v>
      </c>
      <c r="B4434" t="s">
        <v>6225</v>
      </c>
      <c r="C4434" t="str">
        <f t="shared" si="138"/>
        <v>SCApiúna</v>
      </c>
      <c r="D4434" s="11">
        <f>IF(A4434=A4433,'Cargos x vlr'!$G$4,'Cargos x vlr'!$F$4)</f>
        <v>200</v>
      </c>
      <c r="E4434" s="11">
        <f>IF(A4434=A4433,'Cargos x vlr'!$G$5,'Cargos x vlr'!$F$5)</f>
        <v>200</v>
      </c>
      <c r="F4434" s="11" t="str">
        <f t="shared" si="139"/>
        <v>Interior</v>
      </c>
    </row>
    <row r="4435" spans="1:6" x14ac:dyDescent="0.25">
      <c r="A4435" s="2" t="s">
        <v>10988</v>
      </c>
      <c r="B4435" t="s">
        <v>6246</v>
      </c>
      <c r="C4435" t="str">
        <f t="shared" si="138"/>
        <v>SCArabutã</v>
      </c>
      <c r="D4435" s="11">
        <f>IF(A4435=A4434,'Cargos x vlr'!$G$4,'Cargos x vlr'!$F$4)</f>
        <v>200</v>
      </c>
      <c r="E4435" s="11">
        <f>IF(A4435=A4434,'Cargos x vlr'!$G$5,'Cargos x vlr'!$F$5)</f>
        <v>200</v>
      </c>
      <c r="F4435" s="11" t="str">
        <f t="shared" si="139"/>
        <v>Interior</v>
      </c>
    </row>
    <row r="4436" spans="1:6" x14ac:dyDescent="0.25">
      <c r="A4436" s="2" t="s">
        <v>10988</v>
      </c>
      <c r="B4436" t="s">
        <v>6267</v>
      </c>
      <c r="C4436" t="str">
        <f t="shared" si="138"/>
        <v>SCAraquari</v>
      </c>
      <c r="D4436" s="11">
        <f>IF(A4436=A4435,'Cargos x vlr'!$G$4,'Cargos x vlr'!$F$4)</f>
        <v>200</v>
      </c>
      <c r="E4436" s="11">
        <f>IF(A4436=A4435,'Cargos x vlr'!$G$5,'Cargos x vlr'!$F$5)</f>
        <v>200</v>
      </c>
      <c r="F4436" s="11" t="str">
        <f t="shared" si="139"/>
        <v>Interior</v>
      </c>
    </row>
    <row r="4437" spans="1:6" x14ac:dyDescent="0.25">
      <c r="A4437" s="2" t="s">
        <v>10988</v>
      </c>
      <c r="B4437" t="s">
        <v>6287</v>
      </c>
      <c r="C4437" t="str">
        <f t="shared" si="138"/>
        <v>SCAraranguá</v>
      </c>
      <c r="D4437" s="11">
        <f>IF(A4437=A4436,'Cargos x vlr'!$G$4,'Cargos x vlr'!$F$4)</f>
        <v>200</v>
      </c>
      <c r="E4437" s="11">
        <f>IF(A4437=A4436,'Cargos x vlr'!$G$5,'Cargos x vlr'!$F$5)</f>
        <v>200</v>
      </c>
      <c r="F4437" s="11" t="str">
        <f t="shared" si="139"/>
        <v>Interior</v>
      </c>
    </row>
    <row r="4438" spans="1:6" x14ac:dyDescent="0.25">
      <c r="A4438" s="2" t="s">
        <v>10988</v>
      </c>
      <c r="B4438" t="s">
        <v>6307</v>
      </c>
      <c r="C4438" t="str">
        <f t="shared" si="138"/>
        <v>SCArmazém</v>
      </c>
      <c r="D4438" s="11">
        <f>IF(A4438=A4437,'Cargos x vlr'!$G$4,'Cargos x vlr'!$F$4)</f>
        <v>200</v>
      </c>
      <c r="E4438" s="11">
        <f>IF(A4438=A4437,'Cargos x vlr'!$G$5,'Cargos x vlr'!$F$5)</f>
        <v>200</v>
      </c>
      <c r="F4438" s="11" t="str">
        <f t="shared" si="139"/>
        <v>Interior</v>
      </c>
    </row>
    <row r="4439" spans="1:6" x14ac:dyDescent="0.25">
      <c r="A4439" s="2" t="s">
        <v>10988</v>
      </c>
      <c r="B4439" t="s">
        <v>6327</v>
      </c>
      <c r="C4439" t="str">
        <f t="shared" si="138"/>
        <v>SCArroio Trinta</v>
      </c>
      <c r="D4439" s="11">
        <f>IF(A4439=A4438,'Cargos x vlr'!$G$4,'Cargos x vlr'!$F$4)</f>
        <v>200</v>
      </c>
      <c r="E4439" s="11">
        <f>IF(A4439=A4438,'Cargos x vlr'!$G$5,'Cargos x vlr'!$F$5)</f>
        <v>200</v>
      </c>
      <c r="F4439" s="11" t="str">
        <f t="shared" si="139"/>
        <v>Interior</v>
      </c>
    </row>
    <row r="4440" spans="1:6" x14ac:dyDescent="0.25">
      <c r="A4440" s="2" t="s">
        <v>10988</v>
      </c>
      <c r="B4440" t="s">
        <v>6347</v>
      </c>
      <c r="C4440" t="str">
        <f t="shared" si="138"/>
        <v>SCArvoredo</v>
      </c>
      <c r="D4440" s="11">
        <f>IF(A4440=A4439,'Cargos x vlr'!$G$4,'Cargos x vlr'!$F$4)</f>
        <v>200</v>
      </c>
      <c r="E4440" s="11">
        <f>IF(A4440=A4439,'Cargos x vlr'!$G$5,'Cargos x vlr'!$F$5)</f>
        <v>200</v>
      </c>
      <c r="F4440" s="11" t="str">
        <f t="shared" si="139"/>
        <v>Interior</v>
      </c>
    </row>
    <row r="4441" spans="1:6" x14ac:dyDescent="0.25">
      <c r="A4441" s="2" t="s">
        <v>10988</v>
      </c>
      <c r="B4441" t="s">
        <v>6365</v>
      </c>
      <c r="C4441" t="str">
        <f t="shared" si="138"/>
        <v>SCAscurra</v>
      </c>
      <c r="D4441" s="11">
        <f>IF(A4441=A4440,'Cargos x vlr'!$G$4,'Cargos x vlr'!$F$4)</f>
        <v>200</v>
      </c>
      <c r="E4441" s="11">
        <f>IF(A4441=A4440,'Cargos x vlr'!$G$5,'Cargos x vlr'!$F$5)</f>
        <v>200</v>
      </c>
      <c r="F4441" s="11" t="str">
        <f t="shared" si="139"/>
        <v>Interior</v>
      </c>
    </row>
    <row r="4442" spans="1:6" x14ac:dyDescent="0.25">
      <c r="A4442" s="2" t="s">
        <v>10988</v>
      </c>
      <c r="B4442" t="s">
        <v>6383</v>
      </c>
      <c r="C4442" t="str">
        <f t="shared" si="138"/>
        <v>SCAtalanta</v>
      </c>
      <c r="D4442" s="11">
        <f>IF(A4442=A4441,'Cargos x vlr'!$G$4,'Cargos x vlr'!$F$4)</f>
        <v>200</v>
      </c>
      <c r="E4442" s="11">
        <f>IF(A4442=A4441,'Cargos x vlr'!$G$5,'Cargos x vlr'!$F$5)</f>
        <v>200</v>
      </c>
      <c r="F4442" s="11" t="str">
        <f t="shared" si="139"/>
        <v>Interior</v>
      </c>
    </row>
    <row r="4443" spans="1:6" x14ac:dyDescent="0.25">
      <c r="A4443" s="2" t="s">
        <v>10988</v>
      </c>
      <c r="B4443" t="s">
        <v>6293</v>
      </c>
      <c r="C4443" t="str">
        <f t="shared" si="138"/>
        <v>SCAurora</v>
      </c>
      <c r="D4443" s="11">
        <f>IF(A4443=A4442,'Cargos x vlr'!$G$4,'Cargos x vlr'!$F$4)</f>
        <v>200</v>
      </c>
      <c r="E4443" s="11">
        <f>IF(A4443=A4442,'Cargos x vlr'!$G$5,'Cargos x vlr'!$F$5)</f>
        <v>200</v>
      </c>
      <c r="F4443" s="11" t="str">
        <f t="shared" si="139"/>
        <v>Interior</v>
      </c>
    </row>
    <row r="4444" spans="1:6" x14ac:dyDescent="0.25">
      <c r="A4444" s="2" t="s">
        <v>10988</v>
      </c>
      <c r="B4444" t="s">
        <v>6421</v>
      </c>
      <c r="C4444" t="str">
        <f t="shared" si="138"/>
        <v>SCBalneário Arroio do Silva</v>
      </c>
      <c r="D4444" s="11">
        <f>IF(A4444=A4443,'Cargos x vlr'!$G$4,'Cargos x vlr'!$F$4)</f>
        <v>200</v>
      </c>
      <c r="E4444" s="11">
        <f>IF(A4444=A4443,'Cargos x vlr'!$G$5,'Cargos x vlr'!$F$5)</f>
        <v>200</v>
      </c>
      <c r="F4444" s="11" t="str">
        <f t="shared" si="139"/>
        <v>Interior</v>
      </c>
    </row>
    <row r="4445" spans="1:6" x14ac:dyDescent="0.25">
      <c r="A4445" s="2" t="s">
        <v>10988</v>
      </c>
      <c r="B4445" t="s">
        <v>6441</v>
      </c>
      <c r="C4445" t="str">
        <f t="shared" si="138"/>
        <v>SCBalneário Barra do Sul</v>
      </c>
      <c r="D4445" s="11">
        <f>IF(A4445=A4444,'Cargos x vlr'!$G$4,'Cargos x vlr'!$F$4)</f>
        <v>200</v>
      </c>
      <c r="E4445" s="11">
        <f>IF(A4445=A4444,'Cargos x vlr'!$G$5,'Cargos x vlr'!$F$5)</f>
        <v>200</v>
      </c>
      <c r="F4445" s="11" t="str">
        <f t="shared" si="139"/>
        <v>Interior</v>
      </c>
    </row>
    <row r="4446" spans="1:6" x14ac:dyDescent="0.25">
      <c r="A4446" s="2" t="s">
        <v>10988</v>
      </c>
      <c r="B4446" t="s">
        <v>6461</v>
      </c>
      <c r="C4446" t="str">
        <f t="shared" si="138"/>
        <v>SCBalneário Camboriú</v>
      </c>
      <c r="D4446" s="11">
        <f>IF(A4446=A4445,'Cargos x vlr'!$G$4,'Cargos x vlr'!$F$4)</f>
        <v>200</v>
      </c>
      <c r="E4446" s="11">
        <f>IF(A4446=A4445,'Cargos x vlr'!$G$5,'Cargos x vlr'!$F$5)</f>
        <v>200</v>
      </c>
      <c r="F4446" s="11" t="str">
        <f t="shared" si="139"/>
        <v>Interior</v>
      </c>
    </row>
    <row r="4447" spans="1:6" x14ac:dyDescent="0.25">
      <c r="A4447" s="2" t="s">
        <v>10988</v>
      </c>
      <c r="B4447" t="s">
        <v>6481</v>
      </c>
      <c r="C4447" t="str">
        <f t="shared" si="138"/>
        <v>SCBalneário Gaivota</v>
      </c>
      <c r="D4447" s="11">
        <f>IF(A4447=A4446,'Cargos x vlr'!$G$4,'Cargos x vlr'!$F$4)</f>
        <v>200</v>
      </c>
      <c r="E4447" s="11">
        <f>IF(A4447=A4446,'Cargos x vlr'!$G$5,'Cargos x vlr'!$F$5)</f>
        <v>200</v>
      </c>
      <c r="F4447" s="11" t="str">
        <f t="shared" si="139"/>
        <v>Interior</v>
      </c>
    </row>
    <row r="4448" spans="1:6" x14ac:dyDescent="0.25">
      <c r="A4448" s="2" t="s">
        <v>10988</v>
      </c>
      <c r="B4448" t="s">
        <v>6500</v>
      </c>
      <c r="C4448" t="str">
        <f t="shared" si="138"/>
        <v>SCBalneário Piçarras</v>
      </c>
      <c r="D4448" s="11">
        <f>IF(A4448=A4447,'Cargos x vlr'!$G$4,'Cargos x vlr'!$F$4)</f>
        <v>200</v>
      </c>
      <c r="E4448" s="11">
        <f>IF(A4448=A4447,'Cargos x vlr'!$G$5,'Cargos x vlr'!$F$5)</f>
        <v>200</v>
      </c>
      <c r="F4448" s="11" t="str">
        <f t="shared" si="139"/>
        <v>Interior</v>
      </c>
    </row>
    <row r="4449" spans="1:6" x14ac:dyDescent="0.25">
      <c r="A4449" s="2" t="s">
        <v>10988</v>
      </c>
      <c r="B4449" t="s">
        <v>6519</v>
      </c>
      <c r="C4449" t="str">
        <f t="shared" si="138"/>
        <v>SCBalneário Rincão</v>
      </c>
      <c r="D4449" s="11">
        <f>IF(A4449=A4448,'Cargos x vlr'!$G$4,'Cargos x vlr'!$F$4)</f>
        <v>200</v>
      </c>
      <c r="E4449" s="11">
        <f>IF(A4449=A4448,'Cargos x vlr'!$G$5,'Cargos x vlr'!$F$5)</f>
        <v>200</v>
      </c>
      <c r="F4449" s="11" t="str">
        <f t="shared" si="139"/>
        <v>Interior</v>
      </c>
    </row>
    <row r="4450" spans="1:6" x14ac:dyDescent="0.25">
      <c r="A4450" s="2" t="s">
        <v>10988</v>
      </c>
      <c r="B4450" t="s">
        <v>6539</v>
      </c>
      <c r="C4450" t="str">
        <f t="shared" si="138"/>
        <v>SCBandeirante</v>
      </c>
      <c r="D4450" s="11">
        <f>IF(A4450=A4449,'Cargos x vlr'!$G$4,'Cargos x vlr'!$F$4)</f>
        <v>200</v>
      </c>
      <c r="E4450" s="11">
        <f>IF(A4450=A4449,'Cargos x vlr'!$G$5,'Cargos x vlr'!$F$5)</f>
        <v>200</v>
      </c>
      <c r="F4450" s="11" t="str">
        <f t="shared" si="139"/>
        <v>Interior</v>
      </c>
    </row>
    <row r="4451" spans="1:6" x14ac:dyDescent="0.25">
      <c r="A4451" s="2" t="s">
        <v>10988</v>
      </c>
      <c r="B4451" t="s">
        <v>6559</v>
      </c>
      <c r="C4451" t="str">
        <f t="shared" si="138"/>
        <v>SCBarra Bonita</v>
      </c>
      <c r="D4451" s="11">
        <f>IF(A4451=A4450,'Cargos x vlr'!$G$4,'Cargos x vlr'!$F$4)</f>
        <v>200</v>
      </c>
      <c r="E4451" s="11">
        <f>IF(A4451=A4450,'Cargos x vlr'!$G$5,'Cargos x vlr'!$F$5)</f>
        <v>200</v>
      </c>
      <c r="F4451" s="11" t="str">
        <f t="shared" si="139"/>
        <v>Interior</v>
      </c>
    </row>
    <row r="4452" spans="1:6" x14ac:dyDescent="0.25">
      <c r="A4452" s="2" t="s">
        <v>10988</v>
      </c>
      <c r="B4452" t="s">
        <v>6579</v>
      </c>
      <c r="C4452" t="str">
        <f t="shared" si="138"/>
        <v>SCBarra Velha</v>
      </c>
      <c r="D4452" s="11">
        <f>IF(A4452=A4451,'Cargos x vlr'!$G$4,'Cargos x vlr'!$F$4)</f>
        <v>200</v>
      </c>
      <c r="E4452" s="11">
        <f>IF(A4452=A4451,'Cargos x vlr'!$G$5,'Cargos x vlr'!$F$5)</f>
        <v>200</v>
      </c>
      <c r="F4452" s="11" t="str">
        <f t="shared" si="139"/>
        <v>Interior</v>
      </c>
    </row>
    <row r="4453" spans="1:6" x14ac:dyDescent="0.25">
      <c r="A4453" s="2" t="s">
        <v>10988</v>
      </c>
      <c r="B4453" t="s">
        <v>6600</v>
      </c>
      <c r="C4453" t="str">
        <f t="shared" si="138"/>
        <v>SCBela Vista do Toldo</v>
      </c>
      <c r="D4453" s="11">
        <f>IF(A4453=A4452,'Cargos x vlr'!$G$4,'Cargos x vlr'!$F$4)</f>
        <v>200</v>
      </c>
      <c r="E4453" s="11">
        <f>IF(A4453=A4452,'Cargos x vlr'!$G$5,'Cargos x vlr'!$F$5)</f>
        <v>200</v>
      </c>
      <c r="F4453" s="11" t="str">
        <f t="shared" si="139"/>
        <v>Interior</v>
      </c>
    </row>
    <row r="4454" spans="1:6" x14ac:dyDescent="0.25">
      <c r="A4454" s="2" t="s">
        <v>10988</v>
      </c>
      <c r="B4454" t="s">
        <v>6621</v>
      </c>
      <c r="C4454" t="str">
        <f t="shared" si="138"/>
        <v>SCBelmonte</v>
      </c>
      <c r="D4454" s="11">
        <f>IF(A4454=A4453,'Cargos x vlr'!$G$4,'Cargos x vlr'!$F$4)</f>
        <v>200</v>
      </c>
      <c r="E4454" s="11">
        <f>IF(A4454=A4453,'Cargos x vlr'!$G$5,'Cargos x vlr'!$F$5)</f>
        <v>200</v>
      </c>
      <c r="F4454" s="11" t="str">
        <f t="shared" si="139"/>
        <v>Interior</v>
      </c>
    </row>
    <row r="4455" spans="1:6" x14ac:dyDescent="0.25">
      <c r="A4455" s="2" t="s">
        <v>10988</v>
      </c>
      <c r="B4455" t="s">
        <v>6641</v>
      </c>
      <c r="C4455" t="str">
        <f t="shared" si="138"/>
        <v>SCBenedito Novo</v>
      </c>
      <c r="D4455" s="11">
        <f>IF(A4455=A4454,'Cargos x vlr'!$G$4,'Cargos x vlr'!$F$4)</f>
        <v>200</v>
      </c>
      <c r="E4455" s="11">
        <f>IF(A4455=A4454,'Cargos x vlr'!$G$5,'Cargos x vlr'!$F$5)</f>
        <v>200</v>
      </c>
      <c r="F4455" s="11" t="str">
        <f t="shared" si="139"/>
        <v>Interior</v>
      </c>
    </row>
    <row r="4456" spans="1:6" x14ac:dyDescent="0.25">
      <c r="A4456" s="2" t="s">
        <v>10988</v>
      </c>
      <c r="B4456" t="s">
        <v>6662</v>
      </c>
      <c r="C4456" t="str">
        <f t="shared" si="138"/>
        <v>SCBiguaçu</v>
      </c>
      <c r="D4456" s="11">
        <f>IF(A4456=A4455,'Cargos x vlr'!$G$4,'Cargos x vlr'!$F$4)</f>
        <v>200</v>
      </c>
      <c r="E4456" s="11">
        <f>IF(A4456=A4455,'Cargos x vlr'!$G$5,'Cargos x vlr'!$F$5)</f>
        <v>200</v>
      </c>
      <c r="F4456" s="11" t="str">
        <f t="shared" si="139"/>
        <v>Interior</v>
      </c>
    </row>
    <row r="4457" spans="1:6" x14ac:dyDescent="0.25">
      <c r="A4457" s="2" t="s">
        <v>10988</v>
      </c>
      <c r="B4457" t="s">
        <v>6682</v>
      </c>
      <c r="C4457" t="str">
        <f t="shared" si="138"/>
        <v>SCBlumenau</v>
      </c>
      <c r="D4457" s="11">
        <f>IF(A4457=A4456,'Cargos x vlr'!$G$4,'Cargos x vlr'!$F$4)</f>
        <v>200</v>
      </c>
      <c r="E4457" s="11">
        <f>IF(A4457=A4456,'Cargos x vlr'!$G$5,'Cargos x vlr'!$F$5)</f>
        <v>200</v>
      </c>
      <c r="F4457" s="11" t="str">
        <f t="shared" si="139"/>
        <v>Interior</v>
      </c>
    </row>
    <row r="4458" spans="1:6" x14ac:dyDescent="0.25">
      <c r="A4458" s="2" t="s">
        <v>10988</v>
      </c>
      <c r="B4458" t="s">
        <v>6702</v>
      </c>
      <c r="C4458" t="str">
        <f t="shared" si="138"/>
        <v>SCBocaina do Sul</v>
      </c>
      <c r="D4458" s="11">
        <f>IF(A4458=A4457,'Cargos x vlr'!$G$4,'Cargos x vlr'!$F$4)</f>
        <v>200</v>
      </c>
      <c r="E4458" s="11">
        <f>IF(A4458=A4457,'Cargos x vlr'!$G$5,'Cargos x vlr'!$F$5)</f>
        <v>200</v>
      </c>
      <c r="F4458" s="11" t="str">
        <f t="shared" si="139"/>
        <v>Interior</v>
      </c>
    </row>
    <row r="4459" spans="1:6" x14ac:dyDescent="0.25">
      <c r="A4459" s="2" t="s">
        <v>10988</v>
      </c>
      <c r="B4459" t="s">
        <v>6723</v>
      </c>
      <c r="C4459" t="str">
        <f t="shared" si="138"/>
        <v>SCBom Jardim da Serra</v>
      </c>
      <c r="D4459" s="11">
        <f>IF(A4459=A4458,'Cargos x vlr'!$G$4,'Cargos x vlr'!$F$4)</f>
        <v>200</v>
      </c>
      <c r="E4459" s="11">
        <f>IF(A4459=A4458,'Cargos x vlr'!$G$5,'Cargos x vlr'!$F$5)</f>
        <v>200</v>
      </c>
      <c r="F4459" s="11" t="str">
        <f t="shared" si="139"/>
        <v>Interior</v>
      </c>
    </row>
    <row r="4460" spans="1:6" x14ac:dyDescent="0.25">
      <c r="A4460" s="2" t="s">
        <v>10988</v>
      </c>
      <c r="B4460" t="s">
        <v>6284</v>
      </c>
      <c r="C4460" t="str">
        <f t="shared" si="138"/>
        <v>SCBom Jesus</v>
      </c>
      <c r="D4460" s="11">
        <f>IF(A4460=A4459,'Cargos x vlr'!$G$4,'Cargos x vlr'!$F$4)</f>
        <v>200</v>
      </c>
      <c r="E4460" s="11">
        <f>IF(A4460=A4459,'Cargos x vlr'!$G$5,'Cargos x vlr'!$F$5)</f>
        <v>200</v>
      </c>
      <c r="F4460" s="11" t="str">
        <f t="shared" si="139"/>
        <v>Interior</v>
      </c>
    </row>
    <row r="4461" spans="1:6" x14ac:dyDescent="0.25">
      <c r="A4461" s="2" t="s">
        <v>10988</v>
      </c>
      <c r="B4461" t="s">
        <v>6762</v>
      </c>
      <c r="C4461" t="str">
        <f t="shared" si="138"/>
        <v>SCBom Jesus do Oeste</v>
      </c>
      <c r="D4461" s="11">
        <f>IF(A4461=A4460,'Cargos x vlr'!$G$4,'Cargos x vlr'!$F$4)</f>
        <v>200</v>
      </c>
      <c r="E4461" s="11">
        <f>IF(A4461=A4460,'Cargos x vlr'!$G$5,'Cargos x vlr'!$F$5)</f>
        <v>200</v>
      </c>
      <c r="F4461" s="11" t="str">
        <f t="shared" si="139"/>
        <v>Interior</v>
      </c>
    </row>
    <row r="4462" spans="1:6" x14ac:dyDescent="0.25">
      <c r="A4462" s="2" t="s">
        <v>10988</v>
      </c>
      <c r="B4462" t="s">
        <v>6783</v>
      </c>
      <c r="C4462" t="str">
        <f t="shared" si="138"/>
        <v>SCBom Retiro</v>
      </c>
      <c r="D4462" s="11">
        <f>IF(A4462=A4461,'Cargos x vlr'!$G$4,'Cargos x vlr'!$F$4)</f>
        <v>200</v>
      </c>
      <c r="E4462" s="11">
        <f>IF(A4462=A4461,'Cargos x vlr'!$G$5,'Cargos x vlr'!$F$5)</f>
        <v>200</v>
      </c>
      <c r="F4462" s="11" t="str">
        <f t="shared" si="139"/>
        <v>Interior</v>
      </c>
    </row>
    <row r="4463" spans="1:6" x14ac:dyDescent="0.25">
      <c r="A4463" s="2" t="s">
        <v>10988</v>
      </c>
      <c r="B4463" t="s">
        <v>6804</v>
      </c>
      <c r="C4463" t="str">
        <f t="shared" si="138"/>
        <v>SCBombinhas</v>
      </c>
      <c r="D4463" s="11">
        <f>IF(A4463=A4462,'Cargos x vlr'!$G$4,'Cargos x vlr'!$F$4)</f>
        <v>200</v>
      </c>
      <c r="E4463" s="11">
        <f>IF(A4463=A4462,'Cargos x vlr'!$G$5,'Cargos x vlr'!$F$5)</f>
        <v>200</v>
      </c>
      <c r="F4463" s="11" t="str">
        <f t="shared" si="139"/>
        <v>Interior</v>
      </c>
    </row>
    <row r="4464" spans="1:6" x14ac:dyDescent="0.25">
      <c r="A4464" s="2" t="s">
        <v>10988</v>
      </c>
      <c r="B4464" t="s">
        <v>6825</v>
      </c>
      <c r="C4464" t="str">
        <f t="shared" si="138"/>
        <v>SCBotuverá</v>
      </c>
      <c r="D4464" s="11">
        <f>IF(A4464=A4463,'Cargos x vlr'!$G$4,'Cargos x vlr'!$F$4)</f>
        <v>200</v>
      </c>
      <c r="E4464" s="11">
        <f>IF(A4464=A4463,'Cargos x vlr'!$G$5,'Cargos x vlr'!$F$5)</f>
        <v>200</v>
      </c>
      <c r="F4464" s="11" t="str">
        <f t="shared" si="139"/>
        <v>Interior</v>
      </c>
    </row>
    <row r="4465" spans="1:6" x14ac:dyDescent="0.25">
      <c r="A4465" s="2" t="s">
        <v>10988</v>
      </c>
      <c r="B4465" t="s">
        <v>6846</v>
      </c>
      <c r="C4465" t="str">
        <f t="shared" si="138"/>
        <v>SCBraço do Norte</v>
      </c>
      <c r="D4465" s="11">
        <f>IF(A4465=A4464,'Cargos x vlr'!$G$4,'Cargos x vlr'!$F$4)</f>
        <v>200</v>
      </c>
      <c r="E4465" s="11">
        <f>IF(A4465=A4464,'Cargos x vlr'!$G$5,'Cargos x vlr'!$F$5)</f>
        <v>200</v>
      </c>
      <c r="F4465" s="11" t="str">
        <f t="shared" si="139"/>
        <v>Interior</v>
      </c>
    </row>
    <row r="4466" spans="1:6" x14ac:dyDescent="0.25">
      <c r="A4466" s="2" t="s">
        <v>10988</v>
      </c>
      <c r="B4466" t="s">
        <v>6866</v>
      </c>
      <c r="C4466" t="str">
        <f t="shared" si="138"/>
        <v>SCBraço do Trombudo</v>
      </c>
      <c r="D4466" s="11">
        <f>IF(A4466=A4465,'Cargos x vlr'!$G$4,'Cargos x vlr'!$F$4)</f>
        <v>200</v>
      </c>
      <c r="E4466" s="11">
        <f>IF(A4466=A4465,'Cargos x vlr'!$G$5,'Cargos x vlr'!$F$5)</f>
        <v>200</v>
      </c>
      <c r="F4466" s="11" t="str">
        <f t="shared" si="139"/>
        <v>Interior</v>
      </c>
    </row>
    <row r="4467" spans="1:6" x14ac:dyDescent="0.25">
      <c r="A4467" s="2" t="s">
        <v>10988</v>
      </c>
      <c r="B4467" t="s">
        <v>6886</v>
      </c>
      <c r="C4467" t="str">
        <f t="shared" si="138"/>
        <v>SCBrunópolis</v>
      </c>
      <c r="D4467" s="11">
        <f>IF(A4467=A4466,'Cargos x vlr'!$G$4,'Cargos x vlr'!$F$4)</f>
        <v>200</v>
      </c>
      <c r="E4467" s="11">
        <f>IF(A4467=A4466,'Cargos x vlr'!$G$5,'Cargos x vlr'!$F$5)</f>
        <v>200</v>
      </c>
      <c r="F4467" s="11" t="str">
        <f t="shared" si="139"/>
        <v>Interior</v>
      </c>
    </row>
    <row r="4468" spans="1:6" x14ac:dyDescent="0.25">
      <c r="A4468" s="2" t="s">
        <v>10988</v>
      </c>
      <c r="B4468" t="s">
        <v>6906</v>
      </c>
      <c r="C4468" t="str">
        <f t="shared" si="138"/>
        <v>SCBrusque</v>
      </c>
      <c r="D4468" s="11">
        <f>IF(A4468=A4467,'Cargos x vlr'!$G$4,'Cargos x vlr'!$F$4)</f>
        <v>200</v>
      </c>
      <c r="E4468" s="11">
        <f>IF(A4468=A4467,'Cargos x vlr'!$G$5,'Cargos x vlr'!$F$5)</f>
        <v>200</v>
      </c>
      <c r="F4468" s="11" t="str">
        <f t="shared" si="139"/>
        <v>Interior</v>
      </c>
    </row>
    <row r="4469" spans="1:6" x14ac:dyDescent="0.25">
      <c r="A4469" s="2" t="s">
        <v>10988</v>
      </c>
      <c r="B4469" t="s">
        <v>6927</v>
      </c>
      <c r="C4469" t="str">
        <f t="shared" si="138"/>
        <v>SCCaçador</v>
      </c>
      <c r="D4469" s="11">
        <f>IF(A4469=A4468,'Cargos x vlr'!$G$4,'Cargos x vlr'!$F$4)</f>
        <v>200</v>
      </c>
      <c r="E4469" s="11">
        <f>IF(A4469=A4468,'Cargos x vlr'!$G$5,'Cargos x vlr'!$F$5)</f>
        <v>200</v>
      </c>
      <c r="F4469" s="11" t="str">
        <f t="shared" si="139"/>
        <v>Interior</v>
      </c>
    </row>
    <row r="4470" spans="1:6" x14ac:dyDescent="0.25">
      <c r="A4470" s="2" t="s">
        <v>10988</v>
      </c>
      <c r="B4470" t="s">
        <v>6946</v>
      </c>
      <c r="C4470" t="str">
        <f t="shared" si="138"/>
        <v>SCCaibi</v>
      </c>
      <c r="D4470" s="11">
        <f>IF(A4470=A4469,'Cargos x vlr'!$G$4,'Cargos x vlr'!$F$4)</f>
        <v>200</v>
      </c>
      <c r="E4470" s="11">
        <f>IF(A4470=A4469,'Cargos x vlr'!$G$5,'Cargos x vlr'!$F$5)</f>
        <v>200</v>
      </c>
      <c r="F4470" s="11" t="str">
        <f t="shared" si="139"/>
        <v>Interior</v>
      </c>
    </row>
    <row r="4471" spans="1:6" x14ac:dyDescent="0.25">
      <c r="A4471" s="2" t="s">
        <v>10988</v>
      </c>
      <c r="B4471" t="s">
        <v>6966</v>
      </c>
      <c r="C4471" t="str">
        <f t="shared" si="138"/>
        <v>SCCalmon</v>
      </c>
      <c r="D4471" s="11">
        <f>IF(A4471=A4470,'Cargos x vlr'!$G$4,'Cargos x vlr'!$F$4)</f>
        <v>200</v>
      </c>
      <c r="E4471" s="11">
        <f>IF(A4471=A4470,'Cargos x vlr'!$G$5,'Cargos x vlr'!$F$5)</f>
        <v>200</v>
      </c>
      <c r="F4471" s="11" t="str">
        <f t="shared" si="139"/>
        <v>Interior</v>
      </c>
    </row>
    <row r="4472" spans="1:6" x14ac:dyDescent="0.25">
      <c r="A4472" s="2" t="s">
        <v>10988</v>
      </c>
      <c r="B4472" t="s">
        <v>6986</v>
      </c>
      <c r="C4472" t="str">
        <f t="shared" si="138"/>
        <v>SCCamboriú</v>
      </c>
      <c r="D4472" s="11">
        <f>IF(A4472=A4471,'Cargos x vlr'!$G$4,'Cargos x vlr'!$F$4)</f>
        <v>200</v>
      </c>
      <c r="E4472" s="11">
        <f>IF(A4472=A4471,'Cargos x vlr'!$G$5,'Cargos x vlr'!$F$5)</f>
        <v>200</v>
      </c>
      <c r="F4472" s="11" t="str">
        <f t="shared" si="139"/>
        <v>Interior</v>
      </c>
    </row>
    <row r="4473" spans="1:6" x14ac:dyDescent="0.25">
      <c r="A4473" s="2" t="s">
        <v>10988</v>
      </c>
      <c r="B4473" t="s">
        <v>5785</v>
      </c>
      <c r="C4473" t="str">
        <f t="shared" si="138"/>
        <v>SCCampo Alegre</v>
      </c>
      <c r="D4473" s="11">
        <f>IF(A4473=A4472,'Cargos x vlr'!$G$4,'Cargos x vlr'!$F$4)</f>
        <v>200</v>
      </c>
      <c r="E4473" s="11">
        <f>IF(A4473=A4472,'Cargos x vlr'!$G$5,'Cargos x vlr'!$F$5)</f>
        <v>200</v>
      </c>
      <c r="F4473" s="11" t="str">
        <f t="shared" si="139"/>
        <v>Interior</v>
      </c>
    </row>
    <row r="4474" spans="1:6" x14ac:dyDescent="0.25">
      <c r="A4474" s="2" t="s">
        <v>10988</v>
      </c>
      <c r="B4474" t="s">
        <v>7025</v>
      </c>
      <c r="C4474" t="str">
        <f t="shared" si="138"/>
        <v>SCCampo Belo do Sul</v>
      </c>
      <c r="D4474" s="11">
        <f>IF(A4474=A4473,'Cargos x vlr'!$G$4,'Cargos x vlr'!$F$4)</f>
        <v>200</v>
      </c>
      <c r="E4474" s="11">
        <f>IF(A4474=A4473,'Cargos x vlr'!$G$5,'Cargos x vlr'!$F$5)</f>
        <v>200</v>
      </c>
      <c r="F4474" s="11" t="str">
        <f t="shared" si="139"/>
        <v>Interior</v>
      </c>
    </row>
    <row r="4475" spans="1:6" x14ac:dyDescent="0.25">
      <c r="A4475" s="2" t="s">
        <v>10988</v>
      </c>
      <c r="B4475" t="s">
        <v>7045</v>
      </c>
      <c r="C4475" t="str">
        <f t="shared" si="138"/>
        <v>SCCampo Erê</v>
      </c>
      <c r="D4475" s="11">
        <f>IF(A4475=A4474,'Cargos x vlr'!$G$4,'Cargos x vlr'!$F$4)</f>
        <v>200</v>
      </c>
      <c r="E4475" s="11">
        <f>IF(A4475=A4474,'Cargos x vlr'!$G$5,'Cargos x vlr'!$F$5)</f>
        <v>200</v>
      </c>
      <c r="F4475" s="11" t="str">
        <f t="shared" si="139"/>
        <v>Interior</v>
      </c>
    </row>
    <row r="4476" spans="1:6" x14ac:dyDescent="0.25">
      <c r="A4476" s="2" t="s">
        <v>10988</v>
      </c>
      <c r="B4476" t="s">
        <v>7065</v>
      </c>
      <c r="C4476" t="str">
        <f t="shared" si="138"/>
        <v>SCCampos Novos</v>
      </c>
      <c r="D4476" s="11">
        <f>IF(A4476=A4475,'Cargos x vlr'!$G$4,'Cargos x vlr'!$F$4)</f>
        <v>200</v>
      </c>
      <c r="E4476" s="11">
        <f>IF(A4476=A4475,'Cargos x vlr'!$G$5,'Cargos x vlr'!$F$5)</f>
        <v>200</v>
      </c>
      <c r="F4476" s="11" t="str">
        <f t="shared" si="139"/>
        <v>Interior</v>
      </c>
    </row>
    <row r="4477" spans="1:6" x14ac:dyDescent="0.25">
      <c r="A4477" s="2" t="s">
        <v>10988</v>
      </c>
      <c r="B4477" t="s">
        <v>7084</v>
      </c>
      <c r="C4477" t="str">
        <f t="shared" si="138"/>
        <v>SCCanelinha</v>
      </c>
      <c r="D4477" s="11">
        <f>IF(A4477=A4476,'Cargos x vlr'!$G$4,'Cargos x vlr'!$F$4)</f>
        <v>200</v>
      </c>
      <c r="E4477" s="11">
        <f>IF(A4477=A4476,'Cargos x vlr'!$G$5,'Cargos x vlr'!$F$5)</f>
        <v>200</v>
      </c>
      <c r="F4477" s="11" t="str">
        <f t="shared" si="139"/>
        <v>Interior</v>
      </c>
    </row>
    <row r="4478" spans="1:6" x14ac:dyDescent="0.25">
      <c r="A4478" s="2" t="s">
        <v>10988</v>
      </c>
      <c r="B4478" t="s">
        <v>7103</v>
      </c>
      <c r="C4478" t="str">
        <f t="shared" si="138"/>
        <v>SCCanoinhas</v>
      </c>
      <c r="D4478" s="11">
        <f>IF(A4478=A4477,'Cargos x vlr'!$G$4,'Cargos x vlr'!$F$4)</f>
        <v>200</v>
      </c>
      <c r="E4478" s="11">
        <f>IF(A4478=A4477,'Cargos x vlr'!$G$5,'Cargos x vlr'!$F$5)</f>
        <v>200</v>
      </c>
      <c r="F4478" s="11" t="str">
        <f t="shared" si="139"/>
        <v>Interior</v>
      </c>
    </row>
    <row r="4479" spans="1:6" x14ac:dyDescent="0.25">
      <c r="A4479" s="2" t="s">
        <v>10988</v>
      </c>
      <c r="B4479" t="s">
        <v>7122</v>
      </c>
      <c r="C4479" t="str">
        <f t="shared" si="138"/>
        <v>SCCapão Alto</v>
      </c>
      <c r="D4479" s="11">
        <f>IF(A4479=A4478,'Cargos x vlr'!$G$4,'Cargos x vlr'!$F$4)</f>
        <v>200</v>
      </c>
      <c r="E4479" s="11">
        <f>IF(A4479=A4478,'Cargos x vlr'!$G$5,'Cargos x vlr'!$F$5)</f>
        <v>200</v>
      </c>
      <c r="F4479" s="11" t="str">
        <f t="shared" si="139"/>
        <v>Interior</v>
      </c>
    </row>
    <row r="4480" spans="1:6" x14ac:dyDescent="0.25">
      <c r="A4480" s="2" t="s">
        <v>10988</v>
      </c>
      <c r="B4480" t="s">
        <v>7141</v>
      </c>
      <c r="C4480" t="str">
        <f t="shared" si="138"/>
        <v>SCCapinzal</v>
      </c>
      <c r="D4480" s="11">
        <f>IF(A4480=A4479,'Cargos x vlr'!$G$4,'Cargos x vlr'!$F$4)</f>
        <v>200</v>
      </c>
      <c r="E4480" s="11">
        <f>IF(A4480=A4479,'Cargos x vlr'!$G$5,'Cargos x vlr'!$F$5)</f>
        <v>200</v>
      </c>
      <c r="F4480" s="11" t="str">
        <f t="shared" si="139"/>
        <v>Interior</v>
      </c>
    </row>
    <row r="4481" spans="1:6" x14ac:dyDescent="0.25">
      <c r="A4481" s="2" t="s">
        <v>10988</v>
      </c>
      <c r="B4481" t="s">
        <v>7160</v>
      </c>
      <c r="C4481" t="str">
        <f t="shared" si="138"/>
        <v>SCCapivari de Baixo</v>
      </c>
      <c r="D4481" s="11">
        <f>IF(A4481=A4480,'Cargos x vlr'!$G$4,'Cargos x vlr'!$F$4)</f>
        <v>200</v>
      </c>
      <c r="E4481" s="11">
        <f>IF(A4481=A4480,'Cargos x vlr'!$G$5,'Cargos x vlr'!$F$5)</f>
        <v>200</v>
      </c>
      <c r="F4481" s="11" t="str">
        <f t="shared" si="139"/>
        <v>Interior</v>
      </c>
    </row>
    <row r="4482" spans="1:6" x14ac:dyDescent="0.25">
      <c r="A4482" s="2" t="s">
        <v>10988</v>
      </c>
      <c r="B4482" t="s">
        <v>7179</v>
      </c>
      <c r="C4482" t="str">
        <f t="shared" si="138"/>
        <v>SCCatanduvas</v>
      </c>
      <c r="D4482" s="11">
        <f>IF(A4482=A4481,'Cargos x vlr'!$G$4,'Cargos x vlr'!$F$4)</f>
        <v>200</v>
      </c>
      <c r="E4482" s="11">
        <f>IF(A4482=A4481,'Cargos x vlr'!$G$5,'Cargos x vlr'!$F$5)</f>
        <v>200</v>
      </c>
      <c r="F4482" s="11" t="str">
        <f t="shared" si="139"/>
        <v>Interior</v>
      </c>
    </row>
    <row r="4483" spans="1:6" x14ac:dyDescent="0.25">
      <c r="A4483" s="2" t="s">
        <v>10988</v>
      </c>
      <c r="B4483" t="s">
        <v>7196</v>
      </c>
      <c r="C4483" t="str">
        <f t="shared" ref="C4483:C4546" si="140">CONCATENATE(A4483,B4483)</f>
        <v>SCCaxambu do Sul</v>
      </c>
      <c r="D4483" s="11">
        <f>IF(A4483=A4482,'Cargos x vlr'!$G$4,'Cargos x vlr'!$F$4)</f>
        <v>200</v>
      </c>
      <c r="E4483" s="11">
        <f>IF(A4483=A4482,'Cargos x vlr'!$G$5,'Cargos x vlr'!$F$5)</f>
        <v>200</v>
      </c>
      <c r="F4483" s="11" t="str">
        <f t="shared" ref="F4483:F4546" si="141">IF(A4482=A4483,"Interior","Capital")</f>
        <v>Interior</v>
      </c>
    </row>
    <row r="4484" spans="1:6" x14ac:dyDescent="0.25">
      <c r="A4484" s="2" t="s">
        <v>10988</v>
      </c>
      <c r="B4484" t="s">
        <v>7214</v>
      </c>
      <c r="C4484" t="str">
        <f t="shared" si="140"/>
        <v>SCCelso Ramos</v>
      </c>
      <c r="D4484" s="11">
        <f>IF(A4484=A4483,'Cargos x vlr'!$G$4,'Cargos x vlr'!$F$4)</f>
        <v>200</v>
      </c>
      <c r="E4484" s="11">
        <f>IF(A4484=A4483,'Cargos x vlr'!$G$5,'Cargos x vlr'!$F$5)</f>
        <v>200</v>
      </c>
      <c r="F4484" s="11" t="str">
        <f t="shared" si="141"/>
        <v>Interior</v>
      </c>
    </row>
    <row r="4485" spans="1:6" x14ac:dyDescent="0.25">
      <c r="A4485" s="2" t="s">
        <v>10988</v>
      </c>
      <c r="B4485" t="s">
        <v>7232</v>
      </c>
      <c r="C4485" t="str">
        <f t="shared" si="140"/>
        <v>SCCerro Negro</v>
      </c>
      <c r="D4485" s="11">
        <f>IF(A4485=A4484,'Cargos x vlr'!$G$4,'Cargos x vlr'!$F$4)</f>
        <v>200</v>
      </c>
      <c r="E4485" s="11">
        <f>IF(A4485=A4484,'Cargos x vlr'!$G$5,'Cargos x vlr'!$F$5)</f>
        <v>200</v>
      </c>
      <c r="F4485" s="11" t="str">
        <f t="shared" si="141"/>
        <v>Interior</v>
      </c>
    </row>
    <row r="4486" spans="1:6" x14ac:dyDescent="0.25">
      <c r="A4486" s="2" t="s">
        <v>10988</v>
      </c>
      <c r="B4486" t="s">
        <v>7251</v>
      </c>
      <c r="C4486" t="str">
        <f t="shared" si="140"/>
        <v>SCChapadão do Lageado</v>
      </c>
      <c r="D4486" s="11">
        <f>IF(A4486=A4485,'Cargos x vlr'!$G$4,'Cargos x vlr'!$F$4)</f>
        <v>200</v>
      </c>
      <c r="E4486" s="11">
        <f>IF(A4486=A4485,'Cargos x vlr'!$G$5,'Cargos x vlr'!$F$5)</f>
        <v>200</v>
      </c>
      <c r="F4486" s="11" t="str">
        <f t="shared" si="141"/>
        <v>Interior</v>
      </c>
    </row>
    <row r="4487" spans="1:6" x14ac:dyDescent="0.25">
      <c r="A4487" s="2" t="s">
        <v>10988</v>
      </c>
      <c r="B4487" t="s">
        <v>7270</v>
      </c>
      <c r="C4487" t="str">
        <f t="shared" si="140"/>
        <v>SCChapecó</v>
      </c>
      <c r="D4487" s="11">
        <f>IF(A4487=A4486,'Cargos x vlr'!$G$4,'Cargos x vlr'!$F$4)</f>
        <v>200</v>
      </c>
      <c r="E4487" s="11">
        <f>IF(A4487=A4486,'Cargos x vlr'!$G$5,'Cargos x vlr'!$F$5)</f>
        <v>200</v>
      </c>
      <c r="F4487" s="11" t="str">
        <f t="shared" si="141"/>
        <v>Interior</v>
      </c>
    </row>
    <row r="4488" spans="1:6" x14ac:dyDescent="0.25">
      <c r="A4488" s="2" t="s">
        <v>10988</v>
      </c>
      <c r="B4488" t="s">
        <v>7288</v>
      </c>
      <c r="C4488" t="str">
        <f t="shared" si="140"/>
        <v>SCCocal do Sul</v>
      </c>
      <c r="D4488" s="11">
        <f>IF(A4488=A4487,'Cargos x vlr'!$G$4,'Cargos x vlr'!$F$4)</f>
        <v>200</v>
      </c>
      <c r="E4488" s="11">
        <f>IF(A4488=A4487,'Cargos x vlr'!$G$5,'Cargos x vlr'!$F$5)</f>
        <v>200</v>
      </c>
      <c r="F4488" s="11" t="str">
        <f t="shared" si="141"/>
        <v>Interior</v>
      </c>
    </row>
    <row r="4489" spans="1:6" x14ac:dyDescent="0.25">
      <c r="A4489" s="2" t="s">
        <v>10988</v>
      </c>
      <c r="B4489" t="s">
        <v>7307</v>
      </c>
      <c r="C4489" t="str">
        <f t="shared" si="140"/>
        <v>SCConcórdia</v>
      </c>
      <c r="D4489" s="11">
        <f>IF(A4489=A4488,'Cargos x vlr'!$G$4,'Cargos x vlr'!$F$4)</f>
        <v>200</v>
      </c>
      <c r="E4489" s="11">
        <f>IF(A4489=A4488,'Cargos x vlr'!$G$5,'Cargos x vlr'!$F$5)</f>
        <v>200</v>
      </c>
      <c r="F4489" s="11" t="str">
        <f t="shared" si="141"/>
        <v>Interior</v>
      </c>
    </row>
    <row r="4490" spans="1:6" x14ac:dyDescent="0.25">
      <c r="A4490" s="2" t="s">
        <v>10988</v>
      </c>
      <c r="B4490" t="s">
        <v>7325</v>
      </c>
      <c r="C4490" t="str">
        <f t="shared" si="140"/>
        <v>SCCordilheira Alta</v>
      </c>
      <c r="D4490" s="11">
        <f>IF(A4490=A4489,'Cargos x vlr'!$G$4,'Cargos x vlr'!$F$4)</f>
        <v>200</v>
      </c>
      <c r="E4490" s="11">
        <f>IF(A4490=A4489,'Cargos x vlr'!$G$5,'Cargos x vlr'!$F$5)</f>
        <v>200</v>
      </c>
      <c r="F4490" s="11" t="str">
        <f t="shared" si="141"/>
        <v>Interior</v>
      </c>
    </row>
    <row r="4491" spans="1:6" x14ac:dyDescent="0.25">
      <c r="A4491" s="2" t="s">
        <v>10988</v>
      </c>
      <c r="B4491" t="s">
        <v>7344</v>
      </c>
      <c r="C4491" t="str">
        <f t="shared" si="140"/>
        <v>SCCoronel Freitas</v>
      </c>
      <c r="D4491" s="11">
        <f>IF(A4491=A4490,'Cargos x vlr'!$G$4,'Cargos x vlr'!$F$4)</f>
        <v>200</v>
      </c>
      <c r="E4491" s="11">
        <f>IF(A4491=A4490,'Cargos x vlr'!$G$5,'Cargos x vlr'!$F$5)</f>
        <v>200</v>
      </c>
      <c r="F4491" s="11" t="str">
        <f t="shared" si="141"/>
        <v>Interior</v>
      </c>
    </row>
    <row r="4492" spans="1:6" x14ac:dyDescent="0.25">
      <c r="A4492" s="2" t="s">
        <v>10988</v>
      </c>
      <c r="B4492" t="s">
        <v>7363</v>
      </c>
      <c r="C4492" t="str">
        <f t="shared" si="140"/>
        <v>SCCoronel Martins</v>
      </c>
      <c r="D4492" s="11">
        <f>IF(A4492=A4491,'Cargos x vlr'!$G$4,'Cargos x vlr'!$F$4)</f>
        <v>200</v>
      </c>
      <c r="E4492" s="11">
        <f>IF(A4492=A4491,'Cargos x vlr'!$G$5,'Cargos x vlr'!$F$5)</f>
        <v>200</v>
      </c>
      <c r="F4492" s="11" t="str">
        <f t="shared" si="141"/>
        <v>Interior</v>
      </c>
    </row>
    <row r="4493" spans="1:6" x14ac:dyDescent="0.25">
      <c r="A4493" s="2" t="s">
        <v>10988</v>
      </c>
      <c r="B4493" t="s">
        <v>7381</v>
      </c>
      <c r="C4493" t="str">
        <f t="shared" si="140"/>
        <v>SCCorreia Pinto</v>
      </c>
      <c r="D4493" s="11">
        <f>IF(A4493=A4492,'Cargos x vlr'!$G$4,'Cargos x vlr'!$F$4)</f>
        <v>200</v>
      </c>
      <c r="E4493" s="11">
        <f>IF(A4493=A4492,'Cargos x vlr'!$G$5,'Cargos x vlr'!$F$5)</f>
        <v>200</v>
      </c>
      <c r="F4493" s="11" t="str">
        <f t="shared" si="141"/>
        <v>Interior</v>
      </c>
    </row>
    <row r="4494" spans="1:6" x14ac:dyDescent="0.25">
      <c r="A4494" s="2" t="s">
        <v>10988</v>
      </c>
      <c r="B4494" t="s">
        <v>7399</v>
      </c>
      <c r="C4494" t="str">
        <f t="shared" si="140"/>
        <v>SCCorupá</v>
      </c>
      <c r="D4494" s="11">
        <f>IF(A4494=A4493,'Cargos x vlr'!$G$4,'Cargos x vlr'!$F$4)</f>
        <v>200</v>
      </c>
      <c r="E4494" s="11">
        <f>IF(A4494=A4493,'Cargos x vlr'!$G$5,'Cargos x vlr'!$F$5)</f>
        <v>200</v>
      </c>
      <c r="F4494" s="11" t="str">
        <f t="shared" si="141"/>
        <v>Interior</v>
      </c>
    </row>
    <row r="4495" spans="1:6" x14ac:dyDescent="0.25">
      <c r="A4495" s="2" t="s">
        <v>10988</v>
      </c>
      <c r="B4495" t="s">
        <v>7417</v>
      </c>
      <c r="C4495" t="str">
        <f t="shared" si="140"/>
        <v>SCCriciúma</v>
      </c>
      <c r="D4495" s="11">
        <f>IF(A4495=A4494,'Cargos x vlr'!$G$4,'Cargos x vlr'!$F$4)</f>
        <v>200</v>
      </c>
      <c r="E4495" s="11">
        <f>IF(A4495=A4494,'Cargos x vlr'!$G$5,'Cargos x vlr'!$F$5)</f>
        <v>200</v>
      </c>
      <c r="F4495" s="11" t="str">
        <f t="shared" si="141"/>
        <v>Interior</v>
      </c>
    </row>
    <row r="4496" spans="1:6" x14ac:dyDescent="0.25">
      <c r="A4496" s="2" t="s">
        <v>10988</v>
      </c>
      <c r="B4496" t="s">
        <v>7433</v>
      </c>
      <c r="C4496" t="str">
        <f t="shared" si="140"/>
        <v>SCCunha Porã</v>
      </c>
      <c r="D4496" s="11">
        <f>IF(A4496=A4495,'Cargos x vlr'!$G$4,'Cargos x vlr'!$F$4)</f>
        <v>200</v>
      </c>
      <c r="E4496" s="11">
        <f>IF(A4496=A4495,'Cargos x vlr'!$G$5,'Cargos x vlr'!$F$5)</f>
        <v>200</v>
      </c>
      <c r="F4496" s="11" t="str">
        <f t="shared" si="141"/>
        <v>Interior</v>
      </c>
    </row>
    <row r="4497" spans="1:6" x14ac:dyDescent="0.25">
      <c r="A4497" s="2" t="s">
        <v>10988</v>
      </c>
      <c r="B4497" t="s">
        <v>7450</v>
      </c>
      <c r="C4497" t="str">
        <f t="shared" si="140"/>
        <v>SCCunhataí</v>
      </c>
      <c r="D4497" s="11">
        <f>IF(A4497=A4496,'Cargos x vlr'!$G$4,'Cargos x vlr'!$F$4)</f>
        <v>200</v>
      </c>
      <c r="E4497" s="11">
        <f>IF(A4497=A4496,'Cargos x vlr'!$G$5,'Cargos x vlr'!$F$5)</f>
        <v>200</v>
      </c>
      <c r="F4497" s="11" t="str">
        <f t="shared" si="141"/>
        <v>Interior</v>
      </c>
    </row>
    <row r="4498" spans="1:6" x14ac:dyDescent="0.25">
      <c r="A4498" s="2" t="s">
        <v>10988</v>
      </c>
      <c r="B4498" t="s">
        <v>7467</v>
      </c>
      <c r="C4498" t="str">
        <f t="shared" si="140"/>
        <v>SCCuritibanos</v>
      </c>
      <c r="D4498" s="11">
        <f>IF(A4498=A4497,'Cargos x vlr'!$G$4,'Cargos x vlr'!$F$4)</f>
        <v>200</v>
      </c>
      <c r="E4498" s="11">
        <f>IF(A4498=A4497,'Cargos x vlr'!$G$5,'Cargos x vlr'!$F$5)</f>
        <v>200</v>
      </c>
      <c r="F4498" s="11" t="str">
        <f t="shared" si="141"/>
        <v>Interior</v>
      </c>
    </row>
    <row r="4499" spans="1:6" x14ac:dyDescent="0.25">
      <c r="A4499" s="2" t="s">
        <v>10988</v>
      </c>
      <c r="B4499" t="s">
        <v>7484</v>
      </c>
      <c r="C4499" t="str">
        <f t="shared" si="140"/>
        <v>SCDescanso</v>
      </c>
      <c r="D4499" s="11">
        <f>IF(A4499=A4498,'Cargos x vlr'!$G$4,'Cargos x vlr'!$F$4)</f>
        <v>200</v>
      </c>
      <c r="E4499" s="11">
        <f>IF(A4499=A4498,'Cargos x vlr'!$G$5,'Cargos x vlr'!$F$5)</f>
        <v>200</v>
      </c>
      <c r="F4499" s="11" t="str">
        <f t="shared" si="141"/>
        <v>Interior</v>
      </c>
    </row>
    <row r="4500" spans="1:6" x14ac:dyDescent="0.25">
      <c r="A4500" s="2" t="s">
        <v>10988</v>
      </c>
      <c r="B4500" t="s">
        <v>7499</v>
      </c>
      <c r="C4500" t="str">
        <f t="shared" si="140"/>
        <v>SCDionísio Cerqueira</v>
      </c>
      <c r="D4500" s="11">
        <f>IF(A4500=A4499,'Cargos x vlr'!$G$4,'Cargos x vlr'!$F$4)</f>
        <v>200</v>
      </c>
      <c r="E4500" s="11">
        <f>IF(A4500=A4499,'Cargos x vlr'!$G$5,'Cargos x vlr'!$F$5)</f>
        <v>200</v>
      </c>
      <c r="F4500" s="11" t="str">
        <f t="shared" si="141"/>
        <v>Interior</v>
      </c>
    </row>
    <row r="4501" spans="1:6" x14ac:dyDescent="0.25">
      <c r="A4501" s="2" t="s">
        <v>10988</v>
      </c>
      <c r="B4501" t="s">
        <v>7515</v>
      </c>
      <c r="C4501" t="str">
        <f t="shared" si="140"/>
        <v>SCDona Emma</v>
      </c>
      <c r="D4501" s="11">
        <f>IF(A4501=A4500,'Cargos x vlr'!$G$4,'Cargos x vlr'!$F$4)</f>
        <v>200</v>
      </c>
      <c r="E4501" s="11">
        <f>IF(A4501=A4500,'Cargos x vlr'!$G$5,'Cargos x vlr'!$F$5)</f>
        <v>200</v>
      </c>
      <c r="F4501" s="11" t="str">
        <f t="shared" si="141"/>
        <v>Interior</v>
      </c>
    </row>
    <row r="4502" spans="1:6" x14ac:dyDescent="0.25">
      <c r="A4502" s="2" t="s">
        <v>10988</v>
      </c>
      <c r="B4502" t="s">
        <v>7532</v>
      </c>
      <c r="C4502" t="str">
        <f t="shared" si="140"/>
        <v>SCDoutor Pedrinho</v>
      </c>
      <c r="D4502" s="11">
        <f>IF(A4502=A4501,'Cargos x vlr'!$G$4,'Cargos x vlr'!$F$4)</f>
        <v>200</v>
      </c>
      <c r="E4502" s="11">
        <f>IF(A4502=A4501,'Cargos x vlr'!$G$5,'Cargos x vlr'!$F$5)</f>
        <v>200</v>
      </c>
      <c r="F4502" s="11" t="str">
        <f t="shared" si="141"/>
        <v>Interior</v>
      </c>
    </row>
    <row r="4503" spans="1:6" x14ac:dyDescent="0.25">
      <c r="A4503" s="2" t="s">
        <v>10988</v>
      </c>
      <c r="B4503" t="s">
        <v>7546</v>
      </c>
      <c r="C4503" t="str">
        <f t="shared" si="140"/>
        <v>SCEntre Rios</v>
      </c>
      <c r="D4503" s="11">
        <f>IF(A4503=A4502,'Cargos x vlr'!$G$4,'Cargos x vlr'!$F$4)</f>
        <v>200</v>
      </c>
      <c r="E4503" s="11">
        <f>IF(A4503=A4502,'Cargos x vlr'!$G$5,'Cargos x vlr'!$F$5)</f>
        <v>200</v>
      </c>
      <c r="F4503" s="11" t="str">
        <f t="shared" si="141"/>
        <v>Interior</v>
      </c>
    </row>
    <row r="4504" spans="1:6" x14ac:dyDescent="0.25">
      <c r="A4504" s="2" t="s">
        <v>10988</v>
      </c>
      <c r="B4504" t="s">
        <v>7562</v>
      </c>
      <c r="C4504" t="str">
        <f t="shared" si="140"/>
        <v>SCErmo</v>
      </c>
      <c r="D4504" s="11">
        <f>IF(A4504=A4503,'Cargos x vlr'!$G$4,'Cargos x vlr'!$F$4)</f>
        <v>200</v>
      </c>
      <c r="E4504" s="11">
        <f>IF(A4504=A4503,'Cargos x vlr'!$G$5,'Cargos x vlr'!$F$5)</f>
        <v>200</v>
      </c>
      <c r="F4504" s="11" t="str">
        <f t="shared" si="141"/>
        <v>Interior</v>
      </c>
    </row>
    <row r="4505" spans="1:6" x14ac:dyDescent="0.25">
      <c r="A4505" s="2" t="s">
        <v>10988</v>
      </c>
      <c r="B4505" t="s">
        <v>7579</v>
      </c>
      <c r="C4505" t="str">
        <f t="shared" si="140"/>
        <v>SCErval Velho</v>
      </c>
      <c r="D4505" s="11">
        <f>IF(A4505=A4504,'Cargos x vlr'!$G$4,'Cargos x vlr'!$F$4)</f>
        <v>200</v>
      </c>
      <c r="E4505" s="11">
        <f>IF(A4505=A4504,'Cargos x vlr'!$G$5,'Cargos x vlr'!$F$5)</f>
        <v>200</v>
      </c>
      <c r="F4505" s="11" t="str">
        <f t="shared" si="141"/>
        <v>Interior</v>
      </c>
    </row>
    <row r="4506" spans="1:6" x14ac:dyDescent="0.25">
      <c r="A4506" s="2" t="s">
        <v>10988</v>
      </c>
      <c r="B4506" t="s">
        <v>7595</v>
      </c>
      <c r="C4506" t="str">
        <f t="shared" si="140"/>
        <v>SCFaxinal dos Guedes</v>
      </c>
      <c r="D4506" s="11">
        <f>IF(A4506=A4505,'Cargos x vlr'!$G$4,'Cargos x vlr'!$F$4)</f>
        <v>200</v>
      </c>
      <c r="E4506" s="11">
        <f>IF(A4506=A4505,'Cargos x vlr'!$G$5,'Cargos x vlr'!$F$5)</f>
        <v>200</v>
      </c>
      <c r="F4506" s="11" t="str">
        <f t="shared" si="141"/>
        <v>Interior</v>
      </c>
    </row>
    <row r="4507" spans="1:6" x14ac:dyDescent="0.25">
      <c r="A4507" s="2" t="s">
        <v>10988</v>
      </c>
      <c r="B4507" t="s">
        <v>7612</v>
      </c>
      <c r="C4507" t="str">
        <f t="shared" si="140"/>
        <v>SCFlor do Sertão</v>
      </c>
      <c r="D4507" s="11">
        <f>IF(A4507=A4506,'Cargos x vlr'!$G$4,'Cargos x vlr'!$F$4)</f>
        <v>200</v>
      </c>
      <c r="E4507" s="11">
        <f>IF(A4507=A4506,'Cargos x vlr'!$G$5,'Cargos x vlr'!$F$5)</f>
        <v>200</v>
      </c>
      <c r="F4507" s="11" t="str">
        <f t="shared" si="141"/>
        <v>Interior</v>
      </c>
    </row>
    <row r="4508" spans="1:6" x14ac:dyDescent="0.25">
      <c r="A4508" s="2" t="s">
        <v>10988</v>
      </c>
      <c r="B4508" t="s">
        <v>7646</v>
      </c>
      <c r="C4508" t="str">
        <f t="shared" si="140"/>
        <v>SCFormosa do Sul</v>
      </c>
      <c r="D4508" s="11">
        <f>IF(A4508=A4507,'Cargos x vlr'!$G$4,'Cargos x vlr'!$F$4)</f>
        <v>200</v>
      </c>
      <c r="E4508" s="11">
        <f>IF(A4508=A4507,'Cargos x vlr'!$G$5,'Cargos x vlr'!$F$5)</f>
        <v>200</v>
      </c>
      <c r="F4508" s="11" t="str">
        <f t="shared" si="141"/>
        <v>Interior</v>
      </c>
    </row>
    <row r="4509" spans="1:6" x14ac:dyDescent="0.25">
      <c r="A4509" s="2" t="s">
        <v>10988</v>
      </c>
      <c r="B4509" t="s">
        <v>7662</v>
      </c>
      <c r="C4509" t="str">
        <f t="shared" si="140"/>
        <v>SCForquilhinha</v>
      </c>
      <c r="D4509" s="11">
        <f>IF(A4509=A4508,'Cargos x vlr'!$G$4,'Cargos x vlr'!$F$4)</f>
        <v>200</v>
      </c>
      <c r="E4509" s="11">
        <f>IF(A4509=A4508,'Cargos x vlr'!$G$5,'Cargos x vlr'!$F$5)</f>
        <v>200</v>
      </c>
      <c r="F4509" s="11" t="str">
        <f t="shared" si="141"/>
        <v>Interior</v>
      </c>
    </row>
    <row r="4510" spans="1:6" x14ac:dyDescent="0.25">
      <c r="A4510" s="2" t="s">
        <v>10988</v>
      </c>
      <c r="B4510" t="s">
        <v>7677</v>
      </c>
      <c r="C4510" t="str">
        <f t="shared" si="140"/>
        <v>SCFraiburgo</v>
      </c>
      <c r="D4510" s="11">
        <f>IF(A4510=A4509,'Cargos x vlr'!$G$4,'Cargos x vlr'!$F$4)</f>
        <v>200</v>
      </c>
      <c r="E4510" s="11">
        <f>IF(A4510=A4509,'Cargos x vlr'!$G$5,'Cargos x vlr'!$F$5)</f>
        <v>200</v>
      </c>
      <c r="F4510" s="11" t="str">
        <f t="shared" si="141"/>
        <v>Interior</v>
      </c>
    </row>
    <row r="4511" spans="1:6" x14ac:dyDescent="0.25">
      <c r="A4511" s="2" t="s">
        <v>10988</v>
      </c>
      <c r="B4511" t="s">
        <v>7692</v>
      </c>
      <c r="C4511" t="str">
        <f t="shared" si="140"/>
        <v>SCFrei Rogério</v>
      </c>
      <c r="D4511" s="11">
        <f>IF(A4511=A4510,'Cargos x vlr'!$G$4,'Cargos x vlr'!$F$4)</f>
        <v>200</v>
      </c>
      <c r="E4511" s="11">
        <f>IF(A4511=A4510,'Cargos x vlr'!$G$5,'Cargos x vlr'!$F$5)</f>
        <v>200</v>
      </c>
      <c r="F4511" s="11" t="str">
        <f t="shared" si="141"/>
        <v>Interior</v>
      </c>
    </row>
    <row r="4512" spans="1:6" x14ac:dyDescent="0.25">
      <c r="A4512" s="2" t="s">
        <v>10988</v>
      </c>
      <c r="B4512" t="s">
        <v>7708</v>
      </c>
      <c r="C4512" t="str">
        <f t="shared" si="140"/>
        <v>SCGalvão</v>
      </c>
      <c r="D4512" s="11">
        <f>IF(A4512=A4511,'Cargos x vlr'!$G$4,'Cargos x vlr'!$F$4)</f>
        <v>200</v>
      </c>
      <c r="E4512" s="11">
        <f>IF(A4512=A4511,'Cargos x vlr'!$G$5,'Cargos x vlr'!$F$5)</f>
        <v>200</v>
      </c>
      <c r="F4512" s="11" t="str">
        <f t="shared" si="141"/>
        <v>Interior</v>
      </c>
    </row>
    <row r="4513" spans="1:6" x14ac:dyDescent="0.25">
      <c r="A4513" s="2" t="s">
        <v>10988</v>
      </c>
      <c r="B4513" t="s">
        <v>7722</v>
      </c>
      <c r="C4513" t="str">
        <f t="shared" si="140"/>
        <v>SCGaropaba</v>
      </c>
      <c r="D4513" s="11">
        <f>IF(A4513=A4512,'Cargos x vlr'!$G$4,'Cargos x vlr'!$F$4)</f>
        <v>200</v>
      </c>
      <c r="E4513" s="11">
        <f>IF(A4513=A4512,'Cargos x vlr'!$G$5,'Cargos x vlr'!$F$5)</f>
        <v>200</v>
      </c>
      <c r="F4513" s="11" t="str">
        <f t="shared" si="141"/>
        <v>Interior</v>
      </c>
    </row>
    <row r="4514" spans="1:6" x14ac:dyDescent="0.25">
      <c r="A4514" s="2" t="s">
        <v>10988</v>
      </c>
      <c r="B4514" t="s">
        <v>7737</v>
      </c>
      <c r="C4514" t="str">
        <f t="shared" si="140"/>
        <v>SCGaruva</v>
      </c>
      <c r="D4514" s="11">
        <f>IF(A4514=A4513,'Cargos x vlr'!$G$4,'Cargos x vlr'!$F$4)</f>
        <v>200</v>
      </c>
      <c r="E4514" s="11">
        <f>IF(A4514=A4513,'Cargos x vlr'!$G$5,'Cargos x vlr'!$F$5)</f>
        <v>200</v>
      </c>
      <c r="F4514" s="11" t="str">
        <f t="shared" si="141"/>
        <v>Interior</v>
      </c>
    </row>
    <row r="4515" spans="1:6" x14ac:dyDescent="0.25">
      <c r="A4515" s="2" t="s">
        <v>10988</v>
      </c>
      <c r="B4515" t="s">
        <v>7753</v>
      </c>
      <c r="C4515" t="str">
        <f t="shared" si="140"/>
        <v>SCGaspar</v>
      </c>
      <c r="D4515" s="11">
        <f>IF(A4515=A4514,'Cargos x vlr'!$G$4,'Cargos x vlr'!$F$4)</f>
        <v>200</v>
      </c>
      <c r="E4515" s="11">
        <f>IF(A4515=A4514,'Cargos x vlr'!$G$5,'Cargos x vlr'!$F$5)</f>
        <v>200</v>
      </c>
      <c r="F4515" s="11" t="str">
        <f t="shared" si="141"/>
        <v>Interior</v>
      </c>
    </row>
    <row r="4516" spans="1:6" x14ac:dyDescent="0.25">
      <c r="A4516" s="2" t="s">
        <v>10988</v>
      </c>
      <c r="B4516" t="s">
        <v>7769</v>
      </c>
      <c r="C4516" t="str">
        <f t="shared" si="140"/>
        <v>SCGovernador Celso Ramos</v>
      </c>
      <c r="D4516" s="11">
        <f>IF(A4516=A4515,'Cargos x vlr'!$G$4,'Cargos x vlr'!$F$4)</f>
        <v>200</v>
      </c>
      <c r="E4516" s="11">
        <f>IF(A4516=A4515,'Cargos x vlr'!$G$5,'Cargos x vlr'!$F$5)</f>
        <v>200</v>
      </c>
      <c r="F4516" s="11" t="str">
        <f t="shared" si="141"/>
        <v>Interior</v>
      </c>
    </row>
    <row r="4517" spans="1:6" x14ac:dyDescent="0.25">
      <c r="A4517" s="2" t="s">
        <v>10988</v>
      </c>
      <c r="B4517" t="s">
        <v>7785</v>
      </c>
      <c r="C4517" t="str">
        <f t="shared" si="140"/>
        <v>SCGrão Pará</v>
      </c>
      <c r="D4517" s="11">
        <f>IF(A4517=A4516,'Cargos x vlr'!$G$4,'Cargos x vlr'!$F$4)</f>
        <v>200</v>
      </c>
      <c r="E4517" s="11">
        <f>IF(A4517=A4516,'Cargos x vlr'!$G$5,'Cargos x vlr'!$F$5)</f>
        <v>200</v>
      </c>
      <c r="F4517" s="11" t="str">
        <f t="shared" si="141"/>
        <v>Interior</v>
      </c>
    </row>
    <row r="4518" spans="1:6" x14ac:dyDescent="0.25">
      <c r="A4518" s="2" t="s">
        <v>10988</v>
      </c>
      <c r="B4518" t="s">
        <v>7798</v>
      </c>
      <c r="C4518" t="str">
        <f t="shared" si="140"/>
        <v>SCGravatal</v>
      </c>
      <c r="D4518" s="11">
        <f>IF(A4518=A4517,'Cargos x vlr'!$G$4,'Cargos x vlr'!$F$4)</f>
        <v>200</v>
      </c>
      <c r="E4518" s="11">
        <f>IF(A4518=A4517,'Cargos x vlr'!$G$5,'Cargos x vlr'!$F$5)</f>
        <v>200</v>
      </c>
      <c r="F4518" s="11" t="str">
        <f t="shared" si="141"/>
        <v>Interior</v>
      </c>
    </row>
    <row r="4519" spans="1:6" x14ac:dyDescent="0.25">
      <c r="A4519" s="2" t="s">
        <v>10988</v>
      </c>
      <c r="B4519" t="s">
        <v>7814</v>
      </c>
      <c r="C4519" t="str">
        <f t="shared" si="140"/>
        <v>SCGuabiruba</v>
      </c>
      <c r="D4519" s="11">
        <f>IF(A4519=A4518,'Cargos x vlr'!$G$4,'Cargos x vlr'!$F$4)</f>
        <v>200</v>
      </c>
      <c r="E4519" s="11">
        <f>IF(A4519=A4518,'Cargos x vlr'!$G$5,'Cargos x vlr'!$F$5)</f>
        <v>200</v>
      </c>
      <c r="F4519" s="11" t="str">
        <f t="shared" si="141"/>
        <v>Interior</v>
      </c>
    </row>
    <row r="4520" spans="1:6" x14ac:dyDescent="0.25">
      <c r="A4520" s="2" t="s">
        <v>10988</v>
      </c>
      <c r="B4520" t="s">
        <v>7829</v>
      </c>
      <c r="C4520" t="str">
        <f t="shared" si="140"/>
        <v>SCGuaraciaba</v>
      </c>
      <c r="D4520" s="11">
        <f>IF(A4520=A4519,'Cargos x vlr'!$G$4,'Cargos x vlr'!$F$4)</f>
        <v>200</v>
      </c>
      <c r="E4520" s="11">
        <f>IF(A4520=A4519,'Cargos x vlr'!$G$5,'Cargos x vlr'!$F$5)</f>
        <v>200</v>
      </c>
      <c r="F4520" s="11" t="str">
        <f t="shared" si="141"/>
        <v>Interior</v>
      </c>
    </row>
    <row r="4521" spans="1:6" x14ac:dyDescent="0.25">
      <c r="A4521" s="2" t="s">
        <v>10988</v>
      </c>
      <c r="B4521" t="s">
        <v>7844</v>
      </c>
      <c r="C4521" t="str">
        <f t="shared" si="140"/>
        <v>SCGuaramirim</v>
      </c>
      <c r="D4521" s="11">
        <f>IF(A4521=A4520,'Cargos x vlr'!$G$4,'Cargos x vlr'!$F$4)</f>
        <v>200</v>
      </c>
      <c r="E4521" s="11">
        <f>IF(A4521=A4520,'Cargos x vlr'!$G$5,'Cargos x vlr'!$F$5)</f>
        <v>200</v>
      </c>
      <c r="F4521" s="11" t="str">
        <f t="shared" si="141"/>
        <v>Interior</v>
      </c>
    </row>
    <row r="4522" spans="1:6" x14ac:dyDescent="0.25">
      <c r="A4522" s="2" t="s">
        <v>10988</v>
      </c>
      <c r="B4522" t="s">
        <v>7859</v>
      </c>
      <c r="C4522" t="str">
        <f t="shared" si="140"/>
        <v>SCGuarujá do Sul</v>
      </c>
      <c r="D4522" s="11">
        <f>IF(A4522=A4521,'Cargos x vlr'!$G$4,'Cargos x vlr'!$F$4)</f>
        <v>200</v>
      </c>
      <c r="E4522" s="11">
        <f>IF(A4522=A4521,'Cargos x vlr'!$G$5,'Cargos x vlr'!$F$5)</f>
        <v>200</v>
      </c>
      <c r="F4522" s="11" t="str">
        <f t="shared" si="141"/>
        <v>Interior</v>
      </c>
    </row>
    <row r="4523" spans="1:6" x14ac:dyDescent="0.25">
      <c r="A4523" s="2" t="s">
        <v>10988</v>
      </c>
      <c r="B4523" t="s">
        <v>7875</v>
      </c>
      <c r="C4523" t="str">
        <f t="shared" si="140"/>
        <v>SCGuatambu</v>
      </c>
      <c r="D4523" s="11">
        <f>IF(A4523=A4522,'Cargos x vlr'!$G$4,'Cargos x vlr'!$F$4)</f>
        <v>200</v>
      </c>
      <c r="E4523" s="11">
        <f>IF(A4523=A4522,'Cargos x vlr'!$G$5,'Cargos x vlr'!$F$5)</f>
        <v>200</v>
      </c>
      <c r="F4523" s="11" t="str">
        <f t="shared" si="141"/>
        <v>Interior</v>
      </c>
    </row>
    <row r="4524" spans="1:6" x14ac:dyDescent="0.25">
      <c r="A4524" s="2" t="s">
        <v>10988</v>
      </c>
      <c r="B4524" t="s">
        <v>7891</v>
      </c>
      <c r="C4524" t="str">
        <f t="shared" si="140"/>
        <v>SCHerval d'Oeste</v>
      </c>
      <c r="D4524" s="11">
        <f>IF(A4524=A4523,'Cargos x vlr'!$G$4,'Cargos x vlr'!$F$4)</f>
        <v>200</v>
      </c>
      <c r="E4524" s="11">
        <f>IF(A4524=A4523,'Cargos x vlr'!$G$5,'Cargos x vlr'!$F$5)</f>
        <v>200</v>
      </c>
      <c r="F4524" s="11" t="str">
        <f t="shared" si="141"/>
        <v>Interior</v>
      </c>
    </row>
    <row r="4525" spans="1:6" x14ac:dyDescent="0.25">
      <c r="A4525" s="2" t="s">
        <v>10988</v>
      </c>
      <c r="B4525" t="s">
        <v>7904</v>
      </c>
      <c r="C4525" t="str">
        <f t="shared" si="140"/>
        <v>SCIbiam</v>
      </c>
      <c r="D4525" s="11">
        <f>IF(A4525=A4524,'Cargos x vlr'!$G$4,'Cargos x vlr'!$F$4)</f>
        <v>200</v>
      </c>
      <c r="E4525" s="11">
        <f>IF(A4525=A4524,'Cargos x vlr'!$G$5,'Cargos x vlr'!$F$5)</f>
        <v>200</v>
      </c>
      <c r="F4525" s="11" t="str">
        <f t="shared" si="141"/>
        <v>Interior</v>
      </c>
    </row>
    <row r="4526" spans="1:6" x14ac:dyDescent="0.25">
      <c r="A4526" s="2" t="s">
        <v>10988</v>
      </c>
      <c r="B4526" t="s">
        <v>7920</v>
      </c>
      <c r="C4526" t="str">
        <f t="shared" si="140"/>
        <v>SCIbicaré</v>
      </c>
      <c r="D4526" s="11">
        <f>IF(A4526=A4525,'Cargos x vlr'!$G$4,'Cargos x vlr'!$F$4)</f>
        <v>200</v>
      </c>
      <c r="E4526" s="11">
        <f>IF(A4526=A4525,'Cargos x vlr'!$G$5,'Cargos x vlr'!$F$5)</f>
        <v>200</v>
      </c>
      <c r="F4526" s="11" t="str">
        <f t="shared" si="141"/>
        <v>Interior</v>
      </c>
    </row>
    <row r="4527" spans="1:6" x14ac:dyDescent="0.25">
      <c r="A4527" s="2" t="s">
        <v>10988</v>
      </c>
      <c r="B4527" t="s">
        <v>7936</v>
      </c>
      <c r="C4527" t="str">
        <f t="shared" si="140"/>
        <v>SCIbirama</v>
      </c>
      <c r="D4527" s="11">
        <f>IF(A4527=A4526,'Cargos x vlr'!$G$4,'Cargos x vlr'!$F$4)</f>
        <v>200</v>
      </c>
      <c r="E4527" s="11">
        <f>IF(A4527=A4526,'Cargos x vlr'!$G$5,'Cargos x vlr'!$F$5)</f>
        <v>200</v>
      </c>
      <c r="F4527" s="11" t="str">
        <f t="shared" si="141"/>
        <v>Interior</v>
      </c>
    </row>
    <row r="4528" spans="1:6" x14ac:dyDescent="0.25">
      <c r="A4528" s="2" t="s">
        <v>10988</v>
      </c>
      <c r="B4528" t="s">
        <v>7950</v>
      </c>
      <c r="C4528" t="str">
        <f t="shared" si="140"/>
        <v>SCIçara</v>
      </c>
      <c r="D4528" s="11">
        <f>IF(A4528=A4527,'Cargos x vlr'!$G$4,'Cargos x vlr'!$F$4)</f>
        <v>200</v>
      </c>
      <c r="E4528" s="11">
        <f>IF(A4528=A4527,'Cargos x vlr'!$G$5,'Cargos x vlr'!$F$5)</f>
        <v>200</v>
      </c>
      <c r="F4528" s="11" t="str">
        <f t="shared" si="141"/>
        <v>Interior</v>
      </c>
    </row>
    <row r="4529" spans="1:6" x14ac:dyDescent="0.25">
      <c r="A4529" s="2" t="s">
        <v>10988</v>
      </c>
      <c r="B4529" t="s">
        <v>7965</v>
      </c>
      <c r="C4529" t="str">
        <f t="shared" si="140"/>
        <v>SCIlhota</v>
      </c>
      <c r="D4529" s="11">
        <f>IF(A4529=A4528,'Cargos x vlr'!$G$4,'Cargos x vlr'!$F$4)</f>
        <v>200</v>
      </c>
      <c r="E4529" s="11">
        <f>IF(A4529=A4528,'Cargos x vlr'!$G$5,'Cargos x vlr'!$F$5)</f>
        <v>200</v>
      </c>
      <c r="F4529" s="11" t="str">
        <f t="shared" si="141"/>
        <v>Interior</v>
      </c>
    </row>
    <row r="4530" spans="1:6" x14ac:dyDescent="0.25">
      <c r="A4530" s="2" t="s">
        <v>10988</v>
      </c>
      <c r="B4530" t="s">
        <v>7981</v>
      </c>
      <c r="C4530" t="str">
        <f t="shared" si="140"/>
        <v>SCImaruí</v>
      </c>
      <c r="D4530" s="11">
        <f>IF(A4530=A4529,'Cargos x vlr'!$G$4,'Cargos x vlr'!$F$4)</f>
        <v>200</v>
      </c>
      <c r="E4530" s="11">
        <f>IF(A4530=A4529,'Cargos x vlr'!$G$5,'Cargos x vlr'!$F$5)</f>
        <v>200</v>
      </c>
      <c r="F4530" s="11" t="str">
        <f t="shared" si="141"/>
        <v>Interior</v>
      </c>
    </row>
    <row r="4531" spans="1:6" x14ac:dyDescent="0.25">
      <c r="A4531" s="2" t="s">
        <v>10988</v>
      </c>
      <c r="B4531" t="s">
        <v>7997</v>
      </c>
      <c r="C4531" t="str">
        <f t="shared" si="140"/>
        <v>SCImbituba</v>
      </c>
      <c r="D4531" s="11">
        <f>IF(A4531=A4530,'Cargos x vlr'!$G$4,'Cargos x vlr'!$F$4)</f>
        <v>200</v>
      </c>
      <c r="E4531" s="11">
        <f>IF(A4531=A4530,'Cargos x vlr'!$G$5,'Cargos x vlr'!$F$5)</f>
        <v>200</v>
      </c>
      <c r="F4531" s="11" t="str">
        <f t="shared" si="141"/>
        <v>Interior</v>
      </c>
    </row>
    <row r="4532" spans="1:6" x14ac:dyDescent="0.25">
      <c r="A4532" s="2" t="s">
        <v>10988</v>
      </c>
      <c r="B4532" t="s">
        <v>8013</v>
      </c>
      <c r="C4532" t="str">
        <f t="shared" si="140"/>
        <v>SCImbuia</v>
      </c>
      <c r="D4532" s="11">
        <f>IF(A4532=A4531,'Cargos x vlr'!$G$4,'Cargos x vlr'!$F$4)</f>
        <v>200</v>
      </c>
      <c r="E4532" s="11">
        <f>IF(A4532=A4531,'Cargos x vlr'!$G$5,'Cargos x vlr'!$F$5)</f>
        <v>200</v>
      </c>
      <c r="F4532" s="11" t="str">
        <f t="shared" si="141"/>
        <v>Interior</v>
      </c>
    </row>
    <row r="4533" spans="1:6" x14ac:dyDescent="0.25">
      <c r="A4533" s="2" t="s">
        <v>10988</v>
      </c>
      <c r="B4533" t="s">
        <v>8028</v>
      </c>
      <c r="C4533" t="str">
        <f t="shared" si="140"/>
        <v>SCIndaial</v>
      </c>
      <c r="D4533" s="11">
        <f>IF(A4533=A4532,'Cargos x vlr'!$G$4,'Cargos x vlr'!$F$4)</f>
        <v>200</v>
      </c>
      <c r="E4533" s="11">
        <f>IF(A4533=A4532,'Cargos x vlr'!$G$5,'Cargos x vlr'!$F$5)</f>
        <v>200</v>
      </c>
      <c r="F4533" s="11" t="str">
        <f t="shared" si="141"/>
        <v>Interior</v>
      </c>
    </row>
    <row r="4534" spans="1:6" x14ac:dyDescent="0.25">
      <c r="A4534" s="2" t="s">
        <v>10988</v>
      </c>
      <c r="B4534" t="s">
        <v>8043</v>
      </c>
      <c r="C4534" t="str">
        <f t="shared" si="140"/>
        <v>SCIomerê</v>
      </c>
      <c r="D4534" s="11">
        <f>IF(A4534=A4533,'Cargos x vlr'!$G$4,'Cargos x vlr'!$F$4)</f>
        <v>200</v>
      </c>
      <c r="E4534" s="11">
        <f>IF(A4534=A4533,'Cargos x vlr'!$G$5,'Cargos x vlr'!$F$5)</f>
        <v>200</v>
      </c>
      <c r="F4534" s="11" t="str">
        <f t="shared" si="141"/>
        <v>Interior</v>
      </c>
    </row>
    <row r="4535" spans="1:6" x14ac:dyDescent="0.25">
      <c r="A4535" s="2" t="s">
        <v>10988</v>
      </c>
      <c r="B4535" t="s">
        <v>8058</v>
      </c>
      <c r="C4535" t="str">
        <f t="shared" si="140"/>
        <v>SCIpira</v>
      </c>
      <c r="D4535" s="11">
        <f>IF(A4535=A4534,'Cargos x vlr'!$G$4,'Cargos x vlr'!$F$4)</f>
        <v>200</v>
      </c>
      <c r="E4535" s="11">
        <f>IF(A4535=A4534,'Cargos x vlr'!$G$5,'Cargos x vlr'!$F$5)</f>
        <v>200</v>
      </c>
      <c r="F4535" s="11" t="str">
        <f t="shared" si="141"/>
        <v>Interior</v>
      </c>
    </row>
    <row r="4536" spans="1:6" x14ac:dyDescent="0.25">
      <c r="A4536" s="2" t="s">
        <v>10988</v>
      </c>
      <c r="B4536" t="s">
        <v>8074</v>
      </c>
      <c r="C4536" t="str">
        <f t="shared" si="140"/>
        <v>SCIporã do Oeste</v>
      </c>
      <c r="D4536" s="11">
        <f>IF(A4536=A4535,'Cargos x vlr'!$G$4,'Cargos x vlr'!$F$4)</f>
        <v>200</v>
      </c>
      <c r="E4536" s="11">
        <f>IF(A4536=A4535,'Cargos x vlr'!$G$5,'Cargos x vlr'!$F$5)</f>
        <v>200</v>
      </c>
      <c r="F4536" s="11" t="str">
        <f t="shared" si="141"/>
        <v>Interior</v>
      </c>
    </row>
    <row r="4537" spans="1:6" x14ac:dyDescent="0.25">
      <c r="A4537" s="2" t="s">
        <v>10988</v>
      </c>
      <c r="B4537" t="s">
        <v>8088</v>
      </c>
      <c r="C4537" t="str">
        <f t="shared" si="140"/>
        <v>SCIpuaçu</v>
      </c>
      <c r="D4537" s="11">
        <f>IF(A4537=A4536,'Cargos x vlr'!$G$4,'Cargos x vlr'!$F$4)</f>
        <v>200</v>
      </c>
      <c r="E4537" s="11">
        <f>IF(A4537=A4536,'Cargos x vlr'!$G$5,'Cargos x vlr'!$F$5)</f>
        <v>200</v>
      </c>
      <c r="F4537" s="11" t="str">
        <f t="shared" si="141"/>
        <v>Interior</v>
      </c>
    </row>
    <row r="4538" spans="1:6" x14ac:dyDescent="0.25">
      <c r="A4538" s="2" t="s">
        <v>10988</v>
      </c>
      <c r="B4538" t="s">
        <v>8104</v>
      </c>
      <c r="C4538" t="str">
        <f t="shared" si="140"/>
        <v>SCIpumirim</v>
      </c>
      <c r="D4538" s="11">
        <f>IF(A4538=A4537,'Cargos x vlr'!$G$4,'Cargos x vlr'!$F$4)</f>
        <v>200</v>
      </c>
      <c r="E4538" s="11">
        <f>IF(A4538=A4537,'Cargos x vlr'!$G$5,'Cargos x vlr'!$F$5)</f>
        <v>200</v>
      </c>
      <c r="F4538" s="11" t="str">
        <f t="shared" si="141"/>
        <v>Interior</v>
      </c>
    </row>
    <row r="4539" spans="1:6" x14ac:dyDescent="0.25">
      <c r="A4539" s="2" t="s">
        <v>10988</v>
      </c>
      <c r="B4539" t="s">
        <v>8119</v>
      </c>
      <c r="C4539" t="str">
        <f t="shared" si="140"/>
        <v>SCIraceminha</v>
      </c>
      <c r="D4539" s="11">
        <f>IF(A4539=A4538,'Cargos x vlr'!$G$4,'Cargos x vlr'!$F$4)</f>
        <v>200</v>
      </c>
      <c r="E4539" s="11">
        <f>IF(A4539=A4538,'Cargos x vlr'!$G$5,'Cargos x vlr'!$F$5)</f>
        <v>200</v>
      </c>
      <c r="F4539" s="11" t="str">
        <f t="shared" si="141"/>
        <v>Interior</v>
      </c>
    </row>
    <row r="4540" spans="1:6" x14ac:dyDescent="0.25">
      <c r="A4540" s="2" t="s">
        <v>10988</v>
      </c>
      <c r="B4540" t="s">
        <v>8135</v>
      </c>
      <c r="C4540" t="str">
        <f t="shared" si="140"/>
        <v>SCIrani</v>
      </c>
      <c r="D4540" s="11">
        <f>IF(A4540=A4539,'Cargos x vlr'!$G$4,'Cargos x vlr'!$F$4)</f>
        <v>200</v>
      </c>
      <c r="E4540" s="11">
        <f>IF(A4540=A4539,'Cargos x vlr'!$G$5,'Cargos x vlr'!$F$5)</f>
        <v>200</v>
      </c>
      <c r="F4540" s="11" t="str">
        <f t="shared" si="141"/>
        <v>Interior</v>
      </c>
    </row>
    <row r="4541" spans="1:6" x14ac:dyDescent="0.25">
      <c r="A4541" s="2" t="s">
        <v>10988</v>
      </c>
      <c r="B4541" t="s">
        <v>8149</v>
      </c>
      <c r="C4541" t="str">
        <f t="shared" si="140"/>
        <v>SCIrati</v>
      </c>
      <c r="D4541" s="11">
        <f>IF(A4541=A4540,'Cargos x vlr'!$G$4,'Cargos x vlr'!$F$4)</f>
        <v>200</v>
      </c>
      <c r="E4541" s="11">
        <f>IF(A4541=A4540,'Cargos x vlr'!$G$5,'Cargos x vlr'!$F$5)</f>
        <v>200</v>
      </c>
      <c r="F4541" s="11" t="str">
        <f t="shared" si="141"/>
        <v>Interior</v>
      </c>
    </row>
    <row r="4542" spans="1:6" x14ac:dyDescent="0.25">
      <c r="A4542" s="2" t="s">
        <v>10988</v>
      </c>
      <c r="B4542" t="s">
        <v>8164</v>
      </c>
      <c r="C4542" t="str">
        <f t="shared" si="140"/>
        <v>SCIrineópolis</v>
      </c>
      <c r="D4542" s="11">
        <f>IF(A4542=A4541,'Cargos x vlr'!$G$4,'Cargos x vlr'!$F$4)</f>
        <v>200</v>
      </c>
      <c r="E4542" s="11">
        <f>IF(A4542=A4541,'Cargos x vlr'!$G$5,'Cargos x vlr'!$F$5)</f>
        <v>200</v>
      </c>
      <c r="F4542" s="11" t="str">
        <f t="shared" si="141"/>
        <v>Interior</v>
      </c>
    </row>
    <row r="4543" spans="1:6" x14ac:dyDescent="0.25">
      <c r="A4543" s="2" t="s">
        <v>10988</v>
      </c>
      <c r="B4543" t="s">
        <v>8180</v>
      </c>
      <c r="C4543" t="str">
        <f t="shared" si="140"/>
        <v>SCItá</v>
      </c>
      <c r="D4543" s="11">
        <f>IF(A4543=A4542,'Cargos x vlr'!$G$4,'Cargos x vlr'!$F$4)</f>
        <v>200</v>
      </c>
      <c r="E4543" s="11">
        <f>IF(A4543=A4542,'Cargos x vlr'!$G$5,'Cargos x vlr'!$F$5)</f>
        <v>200</v>
      </c>
      <c r="F4543" s="11" t="str">
        <f t="shared" si="141"/>
        <v>Interior</v>
      </c>
    </row>
    <row r="4544" spans="1:6" x14ac:dyDescent="0.25">
      <c r="A4544" s="2" t="s">
        <v>10988</v>
      </c>
      <c r="B4544" t="s">
        <v>8195</v>
      </c>
      <c r="C4544" t="str">
        <f t="shared" si="140"/>
        <v>SCItaiópolis</v>
      </c>
      <c r="D4544" s="11">
        <f>IF(A4544=A4543,'Cargos x vlr'!$G$4,'Cargos x vlr'!$F$4)</f>
        <v>200</v>
      </c>
      <c r="E4544" s="11">
        <f>IF(A4544=A4543,'Cargos x vlr'!$G$5,'Cargos x vlr'!$F$5)</f>
        <v>200</v>
      </c>
      <c r="F4544" s="11" t="str">
        <f t="shared" si="141"/>
        <v>Interior</v>
      </c>
    </row>
    <row r="4545" spans="1:6" x14ac:dyDescent="0.25">
      <c r="A4545" s="2" t="s">
        <v>10988</v>
      </c>
      <c r="B4545" t="s">
        <v>8208</v>
      </c>
      <c r="C4545" t="str">
        <f t="shared" si="140"/>
        <v>SCItajaí</v>
      </c>
      <c r="D4545" s="11">
        <f>IF(A4545=A4544,'Cargos x vlr'!$G$4,'Cargos x vlr'!$F$4)</f>
        <v>200</v>
      </c>
      <c r="E4545" s="11">
        <f>IF(A4545=A4544,'Cargos x vlr'!$G$5,'Cargos x vlr'!$F$5)</f>
        <v>200</v>
      </c>
      <c r="F4545" s="11" t="str">
        <f t="shared" si="141"/>
        <v>Interior</v>
      </c>
    </row>
    <row r="4546" spans="1:6" x14ac:dyDescent="0.25">
      <c r="A4546" s="2" t="s">
        <v>10988</v>
      </c>
      <c r="B4546" t="s">
        <v>8223</v>
      </c>
      <c r="C4546" t="str">
        <f t="shared" si="140"/>
        <v>SCItapema</v>
      </c>
      <c r="D4546" s="11">
        <f>IF(A4546=A4545,'Cargos x vlr'!$G$4,'Cargos x vlr'!$F$4)</f>
        <v>200</v>
      </c>
      <c r="E4546" s="11">
        <f>IF(A4546=A4545,'Cargos x vlr'!$G$5,'Cargos x vlr'!$F$5)</f>
        <v>200</v>
      </c>
      <c r="F4546" s="11" t="str">
        <f t="shared" si="141"/>
        <v>Interior</v>
      </c>
    </row>
    <row r="4547" spans="1:6" x14ac:dyDescent="0.25">
      <c r="A4547" s="2" t="s">
        <v>10988</v>
      </c>
      <c r="B4547" t="s">
        <v>6504</v>
      </c>
      <c r="C4547" t="str">
        <f t="shared" ref="C4547:C4610" si="142">CONCATENATE(A4547,B4547)</f>
        <v>SCItapiranga</v>
      </c>
      <c r="D4547" s="11">
        <f>IF(A4547=A4546,'Cargos x vlr'!$G$4,'Cargos x vlr'!$F$4)</f>
        <v>200</v>
      </c>
      <c r="E4547" s="11">
        <f>IF(A4547=A4546,'Cargos x vlr'!$G$5,'Cargos x vlr'!$F$5)</f>
        <v>200</v>
      </c>
      <c r="F4547" s="11" t="str">
        <f t="shared" ref="F4547:F4610" si="143">IF(A4546=A4547,"Interior","Capital")</f>
        <v>Interior</v>
      </c>
    </row>
    <row r="4548" spans="1:6" x14ac:dyDescent="0.25">
      <c r="A4548" s="2" t="s">
        <v>10988</v>
      </c>
      <c r="B4548" t="s">
        <v>8250</v>
      </c>
      <c r="C4548" t="str">
        <f t="shared" si="142"/>
        <v>SCItapoá</v>
      </c>
      <c r="D4548" s="11">
        <f>IF(A4548=A4547,'Cargos x vlr'!$G$4,'Cargos x vlr'!$F$4)</f>
        <v>200</v>
      </c>
      <c r="E4548" s="11">
        <f>IF(A4548=A4547,'Cargos x vlr'!$G$5,'Cargos x vlr'!$F$5)</f>
        <v>200</v>
      </c>
      <c r="F4548" s="11" t="str">
        <f t="shared" si="143"/>
        <v>Interior</v>
      </c>
    </row>
    <row r="4549" spans="1:6" x14ac:dyDescent="0.25">
      <c r="A4549" s="2" t="s">
        <v>10988</v>
      </c>
      <c r="B4549" t="s">
        <v>8264</v>
      </c>
      <c r="C4549" t="str">
        <f t="shared" si="142"/>
        <v>SCItuporanga</v>
      </c>
      <c r="D4549" s="11">
        <f>IF(A4549=A4548,'Cargos x vlr'!$G$4,'Cargos x vlr'!$F$4)</f>
        <v>200</v>
      </c>
      <c r="E4549" s="11">
        <f>IF(A4549=A4548,'Cargos x vlr'!$G$5,'Cargos x vlr'!$F$5)</f>
        <v>200</v>
      </c>
      <c r="F4549" s="11" t="str">
        <f t="shared" si="143"/>
        <v>Interior</v>
      </c>
    </row>
    <row r="4550" spans="1:6" x14ac:dyDescent="0.25">
      <c r="A4550" s="2" t="s">
        <v>10988</v>
      </c>
      <c r="B4550" t="s">
        <v>8280</v>
      </c>
      <c r="C4550" t="str">
        <f t="shared" si="142"/>
        <v>SCJaborá</v>
      </c>
      <c r="D4550" s="11">
        <f>IF(A4550=A4549,'Cargos x vlr'!$G$4,'Cargos x vlr'!$F$4)</f>
        <v>200</v>
      </c>
      <c r="E4550" s="11">
        <f>IF(A4550=A4549,'Cargos x vlr'!$G$5,'Cargos x vlr'!$F$5)</f>
        <v>200</v>
      </c>
      <c r="F4550" s="11" t="str">
        <f t="shared" si="143"/>
        <v>Interior</v>
      </c>
    </row>
    <row r="4551" spans="1:6" x14ac:dyDescent="0.25">
      <c r="A4551" s="2" t="s">
        <v>10988</v>
      </c>
      <c r="B4551" t="s">
        <v>8295</v>
      </c>
      <c r="C4551" t="str">
        <f t="shared" si="142"/>
        <v>SCJacinto Machado</v>
      </c>
      <c r="D4551" s="11">
        <f>IF(A4551=A4550,'Cargos x vlr'!$G$4,'Cargos x vlr'!$F$4)</f>
        <v>200</v>
      </c>
      <c r="E4551" s="11">
        <f>IF(A4551=A4550,'Cargos x vlr'!$G$5,'Cargos x vlr'!$F$5)</f>
        <v>200</v>
      </c>
      <c r="F4551" s="11" t="str">
        <f t="shared" si="143"/>
        <v>Interior</v>
      </c>
    </row>
    <row r="4552" spans="1:6" x14ac:dyDescent="0.25">
      <c r="A4552" s="2" t="s">
        <v>10988</v>
      </c>
      <c r="B4552" t="s">
        <v>8311</v>
      </c>
      <c r="C4552" t="str">
        <f t="shared" si="142"/>
        <v>SCJaguaruna</v>
      </c>
      <c r="D4552" s="11">
        <f>IF(A4552=A4551,'Cargos x vlr'!$G$4,'Cargos x vlr'!$F$4)</f>
        <v>200</v>
      </c>
      <c r="E4552" s="11">
        <f>IF(A4552=A4551,'Cargos x vlr'!$G$5,'Cargos x vlr'!$F$5)</f>
        <v>200</v>
      </c>
      <c r="F4552" s="11" t="str">
        <f t="shared" si="143"/>
        <v>Interior</v>
      </c>
    </row>
    <row r="4553" spans="1:6" x14ac:dyDescent="0.25">
      <c r="A4553" s="2" t="s">
        <v>10988</v>
      </c>
      <c r="B4553" t="s">
        <v>8326</v>
      </c>
      <c r="C4553" t="str">
        <f t="shared" si="142"/>
        <v>SCJaraguá do Sul</v>
      </c>
      <c r="D4553" s="11">
        <f>IF(A4553=A4552,'Cargos x vlr'!$G$4,'Cargos x vlr'!$F$4)</f>
        <v>200</v>
      </c>
      <c r="E4553" s="11">
        <f>IF(A4553=A4552,'Cargos x vlr'!$G$5,'Cargos x vlr'!$F$5)</f>
        <v>200</v>
      </c>
      <c r="F4553" s="11" t="str">
        <f t="shared" si="143"/>
        <v>Interior</v>
      </c>
    </row>
    <row r="4554" spans="1:6" x14ac:dyDescent="0.25">
      <c r="A4554" s="2" t="s">
        <v>10988</v>
      </c>
      <c r="B4554" t="s">
        <v>8341</v>
      </c>
      <c r="C4554" t="str">
        <f t="shared" si="142"/>
        <v>SCJardinópolis</v>
      </c>
      <c r="D4554" s="11">
        <f>IF(A4554=A4553,'Cargos x vlr'!$G$4,'Cargos x vlr'!$F$4)</f>
        <v>200</v>
      </c>
      <c r="E4554" s="11">
        <f>IF(A4554=A4553,'Cargos x vlr'!$G$5,'Cargos x vlr'!$F$5)</f>
        <v>200</v>
      </c>
      <c r="F4554" s="11" t="str">
        <f t="shared" si="143"/>
        <v>Interior</v>
      </c>
    </row>
    <row r="4555" spans="1:6" x14ac:dyDescent="0.25">
      <c r="A4555" s="2" t="s">
        <v>10988</v>
      </c>
      <c r="B4555" t="s">
        <v>8357</v>
      </c>
      <c r="C4555" t="str">
        <f t="shared" si="142"/>
        <v>SCJoaçaba</v>
      </c>
      <c r="D4555" s="11">
        <f>IF(A4555=A4554,'Cargos x vlr'!$G$4,'Cargos x vlr'!$F$4)</f>
        <v>200</v>
      </c>
      <c r="E4555" s="11">
        <f>IF(A4555=A4554,'Cargos x vlr'!$G$5,'Cargos x vlr'!$F$5)</f>
        <v>200</v>
      </c>
      <c r="F4555" s="11" t="str">
        <f t="shared" si="143"/>
        <v>Interior</v>
      </c>
    </row>
    <row r="4556" spans="1:6" x14ac:dyDescent="0.25">
      <c r="A4556" s="2" t="s">
        <v>10988</v>
      </c>
      <c r="B4556" t="s">
        <v>8373</v>
      </c>
      <c r="C4556" t="str">
        <f t="shared" si="142"/>
        <v>SCJoinville</v>
      </c>
      <c r="D4556" s="11">
        <f>IF(A4556=A4555,'Cargos x vlr'!$G$4,'Cargos x vlr'!$F$4)</f>
        <v>200</v>
      </c>
      <c r="E4556" s="11">
        <f>IF(A4556=A4555,'Cargos x vlr'!$G$5,'Cargos x vlr'!$F$5)</f>
        <v>200</v>
      </c>
      <c r="F4556" s="11" t="str">
        <f t="shared" si="143"/>
        <v>Interior</v>
      </c>
    </row>
    <row r="4557" spans="1:6" x14ac:dyDescent="0.25">
      <c r="A4557" s="2" t="s">
        <v>10988</v>
      </c>
      <c r="B4557" t="s">
        <v>8389</v>
      </c>
      <c r="C4557" t="str">
        <f t="shared" si="142"/>
        <v>SCJosé Boiteux</v>
      </c>
      <c r="D4557" s="11">
        <f>IF(A4557=A4556,'Cargos x vlr'!$G$4,'Cargos x vlr'!$F$4)</f>
        <v>200</v>
      </c>
      <c r="E4557" s="11">
        <f>IF(A4557=A4556,'Cargos x vlr'!$G$5,'Cargos x vlr'!$F$5)</f>
        <v>200</v>
      </c>
      <c r="F4557" s="11" t="str">
        <f t="shared" si="143"/>
        <v>Interior</v>
      </c>
    </row>
    <row r="4558" spans="1:6" x14ac:dyDescent="0.25">
      <c r="A4558" s="2" t="s">
        <v>10988</v>
      </c>
      <c r="B4558" t="s">
        <v>8404</v>
      </c>
      <c r="C4558" t="str">
        <f t="shared" si="142"/>
        <v>SCJupiá</v>
      </c>
      <c r="D4558" s="11">
        <f>IF(A4558=A4557,'Cargos x vlr'!$G$4,'Cargos x vlr'!$F$4)</f>
        <v>200</v>
      </c>
      <c r="E4558" s="11">
        <f>IF(A4558=A4557,'Cargos x vlr'!$G$5,'Cargos x vlr'!$F$5)</f>
        <v>200</v>
      </c>
      <c r="F4558" s="11" t="str">
        <f t="shared" si="143"/>
        <v>Interior</v>
      </c>
    </row>
    <row r="4559" spans="1:6" x14ac:dyDescent="0.25">
      <c r="A4559" s="2" t="s">
        <v>10988</v>
      </c>
      <c r="B4559" t="s">
        <v>8416</v>
      </c>
      <c r="C4559" t="str">
        <f t="shared" si="142"/>
        <v>SCLacerdópolis</v>
      </c>
      <c r="D4559" s="11">
        <f>IF(A4559=A4558,'Cargos x vlr'!$G$4,'Cargos x vlr'!$F$4)</f>
        <v>200</v>
      </c>
      <c r="E4559" s="11">
        <f>IF(A4559=A4558,'Cargos x vlr'!$G$5,'Cargos x vlr'!$F$5)</f>
        <v>200</v>
      </c>
      <c r="F4559" s="11" t="str">
        <f t="shared" si="143"/>
        <v>Interior</v>
      </c>
    </row>
    <row r="4560" spans="1:6" x14ac:dyDescent="0.25">
      <c r="A4560" s="2" t="s">
        <v>10988</v>
      </c>
      <c r="B4560" t="s">
        <v>8429</v>
      </c>
      <c r="C4560" t="str">
        <f t="shared" si="142"/>
        <v>SCLages</v>
      </c>
      <c r="D4560" s="11">
        <f>IF(A4560=A4559,'Cargos x vlr'!$G$4,'Cargos x vlr'!$F$4)</f>
        <v>200</v>
      </c>
      <c r="E4560" s="11">
        <f>IF(A4560=A4559,'Cargos x vlr'!$G$5,'Cargos x vlr'!$F$5)</f>
        <v>200</v>
      </c>
      <c r="F4560" s="11" t="str">
        <f t="shared" si="143"/>
        <v>Interior</v>
      </c>
    </row>
    <row r="4561" spans="1:6" x14ac:dyDescent="0.25">
      <c r="A4561" s="2" t="s">
        <v>10988</v>
      </c>
      <c r="B4561" t="s">
        <v>8442</v>
      </c>
      <c r="C4561" t="str">
        <f t="shared" si="142"/>
        <v>SCLaguna</v>
      </c>
      <c r="D4561" s="11">
        <f>IF(A4561=A4560,'Cargos x vlr'!$G$4,'Cargos x vlr'!$F$4)</f>
        <v>200</v>
      </c>
      <c r="E4561" s="11">
        <f>IF(A4561=A4560,'Cargos x vlr'!$G$5,'Cargos x vlr'!$F$5)</f>
        <v>200</v>
      </c>
      <c r="F4561" s="11" t="str">
        <f t="shared" si="143"/>
        <v>Interior</v>
      </c>
    </row>
    <row r="4562" spans="1:6" x14ac:dyDescent="0.25">
      <c r="A4562" s="2" t="s">
        <v>10988</v>
      </c>
      <c r="B4562" t="s">
        <v>8455</v>
      </c>
      <c r="C4562" t="str">
        <f t="shared" si="142"/>
        <v>SCLajeado Grande</v>
      </c>
      <c r="D4562" s="11">
        <f>IF(A4562=A4561,'Cargos x vlr'!$G$4,'Cargos x vlr'!$F$4)</f>
        <v>200</v>
      </c>
      <c r="E4562" s="11">
        <f>IF(A4562=A4561,'Cargos x vlr'!$G$5,'Cargos x vlr'!$F$5)</f>
        <v>200</v>
      </c>
      <c r="F4562" s="11" t="str">
        <f t="shared" si="143"/>
        <v>Interior</v>
      </c>
    </row>
    <row r="4563" spans="1:6" x14ac:dyDescent="0.25">
      <c r="A4563" s="2" t="s">
        <v>10988</v>
      </c>
      <c r="B4563" t="s">
        <v>8467</v>
      </c>
      <c r="C4563" t="str">
        <f t="shared" si="142"/>
        <v>SCLaurentino</v>
      </c>
      <c r="D4563" s="11">
        <f>IF(A4563=A4562,'Cargos x vlr'!$G$4,'Cargos x vlr'!$F$4)</f>
        <v>200</v>
      </c>
      <c r="E4563" s="11">
        <f>IF(A4563=A4562,'Cargos x vlr'!$G$5,'Cargos x vlr'!$F$5)</f>
        <v>200</v>
      </c>
      <c r="F4563" s="11" t="str">
        <f t="shared" si="143"/>
        <v>Interior</v>
      </c>
    </row>
    <row r="4564" spans="1:6" x14ac:dyDescent="0.25">
      <c r="A4564" s="2" t="s">
        <v>10988</v>
      </c>
      <c r="B4564" t="s">
        <v>8480</v>
      </c>
      <c r="C4564" t="str">
        <f t="shared" si="142"/>
        <v>SCLauro Müller</v>
      </c>
      <c r="D4564" s="11">
        <f>IF(A4564=A4563,'Cargos x vlr'!$G$4,'Cargos x vlr'!$F$4)</f>
        <v>200</v>
      </c>
      <c r="E4564" s="11">
        <f>IF(A4564=A4563,'Cargos x vlr'!$G$5,'Cargos x vlr'!$F$5)</f>
        <v>200</v>
      </c>
      <c r="F4564" s="11" t="str">
        <f t="shared" si="143"/>
        <v>Interior</v>
      </c>
    </row>
    <row r="4565" spans="1:6" x14ac:dyDescent="0.25">
      <c r="A4565" s="2" t="s">
        <v>10988</v>
      </c>
      <c r="B4565" t="s">
        <v>8492</v>
      </c>
      <c r="C4565" t="str">
        <f t="shared" si="142"/>
        <v>SCLebon Régis</v>
      </c>
      <c r="D4565" s="11">
        <f>IF(A4565=A4564,'Cargos x vlr'!$G$4,'Cargos x vlr'!$F$4)</f>
        <v>200</v>
      </c>
      <c r="E4565" s="11">
        <f>IF(A4565=A4564,'Cargos x vlr'!$G$5,'Cargos x vlr'!$F$5)</f>
        <v>200</v>
      </c>
      <c r="F4565" s="11" t="str">
        <f t="shared" si="143"/>
        <v>Interior</v>
      </c>
    </row>
    <row r="4566" spans="1:6" x14ac:dyDescent="0.25">
      <c r="A4566" s="2" t="s">
        <v>10988</v>
      </c>
      <c r="B4566" t="s">
        <v>8505</v>
      </c>
      <c r="C4566" t="str">
        <f t="shared" si="142"/>
        <v>SCLeoberto Leal</v>
      </c>
      <c r="D4566" s="11">
        <f>IF(A4566=A4565,'Cargos x vlr'!$G$4,'Cargos x vlr'!$F$4)</f>
        <v>200</v>
      </c>
      <c r="E4566" s="11">
        <f>IF(A4566=A4565,'Cargos x vlr'!$G$5,'Cargos x vlr'!$F$5)</f>
        <v>200</v>
      </c>
      <c r="F4566" s="11" t="str">
        <f t="shared" si="143"/>
        <v>Interior</v>
      </c>
    </row>
    <row r="4567" spans="1:6" x14ac:dyDescent="0.25">
      <c r="A4567" s="2" t="s">
        <v>10988</v>
      </c>
      <c r="B4567" t="s">
        <v>8516</v>
      </c>
      <c r="C4567" t="str">
        <f t="shared" si="142"/>
        <v>SCLindóia do Sul</v>
      </c>
      <c r="D4567" s="11">
        <f>IF(A4567=A4566,'Cargos x vlr'!$G$4,'Cargos x vlr'!$F$4)</f>
        <v>200</v>
      </c>
      <c r="E4567" s="11">
        <f>IF(A4567=A4566,'Cargos x vlr'!$G$5,'Cargos x vlr'!$F$5)</f>
        <v>200</v>
      </c>
      <c r="F4567" s="11" t="str">
        <f t="shared" si="143"/>
        <v>Interior</v>
      </c>
    </row>
    <row r="4568" spans="1:6" x14ac:dyDescent="0.25">
      <c r="A4568" s="2" t="s">
        <v>10988</v>
      </c>
      <c r="B4568" t="s">
        <v>8529</v>
      </c>
      <c r="C4568" t="str">
        <f t="shared" si="142"/>
        <v>SCLontras</v>
      </c>
      <c r="D4568" s="11">
        <f>IF(A4568=A4567,'Cargos x vlr'!$G$4,'Cargos x vlr'!$F$4)</f>
        <v>200</v>
      </c>
      <c r="E4568" s="11">
        <f>IF(A4568=A4567,'Cargos x vlr'!$G$5,'Cargos x vlr'!$F$5)</f>
        <v>200</v>
      </c>
      <c r="F4568" s="11" t="str">
        <f t="shared" si="143"/>
        <v>Interior</v>
      </c>
    </row>
    <row r="4569" spans="1:6" x14ac:dyDescent="0.25">
      <c r="A4569" s="2" t="s">
        <v>10988</v>
      </c>
      <c r="B4569" t="s">
        <v>8541</v>
      </c>
      <c r="C4569" t="str">
        <f t="shared" si="142"/>
        <v>SCLuís Alves</v>
      </c>
      <c r="D4569" s="11">
        <f>IF(A4569=A4568,'Cargos x vlr'!$G$4,'Cargos x vlr'!$F$4)</f>
        <v>200</v>
      </c>
      <c r="E4569" s="11">
        <f>IF(A4569=A4568,'Cargos x vlr'!$G$5,'Cargos x vlr'!$F$5)</f>
        <v>200</v>
      </c>
      <c r="F4569" s="11" t="str">
        <f t="shared" si="143"/>
        <v>Interior</v>
      </c>
    </row>
    <row r="4570" spans="1:6" x14ac:dyDescent="0.25">
      <c r="A4570" s="2" t="s">
        <v>10988</v>
      </c>
      <c r="B4570" t="s">
        <v>8553</v>
      </c>
      <c r="C4570" t="str">
        <f t="shared" si="142"/>
        <v>SCLuzerna</v>
      </c>
      <c r="D4570" s="11">
        <f>IF(A4570=A4569,'Cargos x vlr'!$G$4,'Cargos x vlr'!$F$4)</f>
        <v>200</v>
      </c>
      <c r="E4570" s="11">
        <f>IF(A4570=A4569,'Cargos x vlr'!$G$5,'Cargos x vlr'!$F$5)</f>
        <v>200</v>
      </c>
      <c r="F4570" s="11" t="str">
        <f t="shared" si="143"/>
        <v>Interior</v>
      </c>
    </row>
    <row r="4571" spans="1:6" x14ac:dyDescent="0.25">
      <c r="A4571" s="2" t="s">
        <v>10988</v>
      </c>
      <c r="B4571" t="s">
        <v>8565</v>
      </c>
      <c r="C4571" t="str">
        <f t="shared" si="142"/>
        <v>SCMacieira</v>
      </c>
      <c r="D4571" s="11">
        <f>IF(A4571=A4570,'Cargos x vlr'!$G$4,'Cargos x vlr'!$F$4)</f>
        <v>200</v>
      </c>
      <c r="E4571" s="11">
        <f>IF(A4571=A4570,'Cargos x vlr'!$G$5,'Cargos x vlr'!$F$5)</f>
        <v>200</v>
      </c>
      <c r="F4571" s="11" t="str">
        <f t="shared" si="143"/>
        <v>Interior</v>
      </c>
    </row>
    <row r="4572" spans="1:6" x14ac:dyDescent="0.25">
      <c r="A4572" s="2" t="s">
        <v>10988</v>
      </c>
      <c r="B4572" t="s">
        <v>8577</v>
      </c>
      <c r="C4572" t="str">
        <f t="shared" si="142"/>
        <v>SCMafra</v>
      </c>
      <c r="D4572" s="11">
        <f>IF(A4572=A4571,'Cargos x vlr'!$G$4,'Cargos x vlr'!$F$4)</f>
        <v>200</v>
      </c>
      <c r="E4572" s="11">
        <f>IF(A4572=A4571,'Cargos x vlr'!$G$5,'Cargos x vlr'!$F$5)</f>
        <v>200</v>
      </c>
      <c r="F4572" s="11" t="str">
        <f t="shared" si="143"/>
        <v>Interior</v>
      </c>
    </row>
    <row r="4573" spans="1:6" x14ac:dyDescent="0.25">
      <c r="A4573" s="2" t="s">
        <v>10988</v>
      </c>
      <c r="B4573" t="s">
        <v>8589</v>
      </c>
      <c r="C4573" t="str">
        <f t="shared" si="142"/>
        <v>SCMajor Gercino</v>
      </c>
      <c r="D4573" s="11">
        <f>IF(A4573=A4572,'Cargos x vlr'!$G$4,'Cargos x vlr'!$F$4)</f>
        <v>200</v>
      </c>
      <c r="E4573" s="11">
        <f>IF(A4573=A4572,'Cargos x vlr'!$G$5,'Cargos x vlr'!$F$5)</f>
        <v>200</v>
      </c>
      <c r="F4573" s="11" t="str">
        <f t="shared" si="143"/>
        <v>Interior</v>
      </c>
    </row>
    <row r="4574" spans="1:6" x14ac:dyDescent="0.25">
      <c r="A4574" s="2" t="s">
        <v>10988</v>
      </c>
      <c r="B4574" t="s">
        <v>8602</v>
      </c>
      <c r="C4574" t="str">
        <f t="shared" si="142"/>
        <v>SCMajor Vieira</v>
      </c>
      <c r="D4574" s="11">
        <f>IF(A4574=A4573,'Cargos x vlr'!$G$4,'Cargos x vlr'!$F$4)</f>
        <v>200</v>
      </c>
      <c r="E4574" s="11">
        <f>IF(A4574=A4573,'Cargos x vlr'!$G$5,'Cargos x vlr'!$F$5)</f>
        <v>200</v>
      </c>
      <c r="F4574" s="11" t="str">
        <f t="shared" si="143"/>
        <v>Interior</v>
      </c>
    </row>
    <row r="4575" spans="1:6" x14ac:dyDescent="0.25">
      <c r="A4575" s="2" t="s">
        <v>10988</v>
      </c>
      <c r="B4575" t="s">
        <v>8614</v>
      </c>
      <c r="C4575" t="str">
        <f t="shared" si="142"/>
        <v>SCMaracajá</v>
      </c>
      <c r="D4575" s="11">
        <f>IF(A4575=A4574,'Cargos x vlr'!$G$4,'Cargos x vlr'!$F$4)</f>
        <v>200</v>
      </c>
      <c r="E4575" s="11">
        <f>IF(A4575=A4574,'Cargos x vlr'!$G$5,'Cargos x vlr'!$F$5)</f>
        <v>200</v>
      </c>
      <c r="F4575" s="11" t="str">
        <f t="shared" si="143"/>
        <v>Interior</v>
      </c>
    </row>
    <row r="4576" spans="1:6" x14ac:dyDescent="0.25">
      <c r="A4576" s="2" t="s">
        <v>10988</v>
      </c>
      <c r="B4576" t="s">
        <v>5821</v>
      </c>
      <c r="C4576" t="str">
        <f t="shared" si="142"/>
        <v>SCMaravilha</v>
      </c>
      <c r="D4576" s="11">
        <f>IF(A4576=A4575,'Cargos x vlr'!$G$4,'Cargos x vlr'!$F$4)</f>
        <v>200</v>
      </c>
      <c r="E4576" s="11">
        <f>IF(A4576=A4575,'Cargos x vlr'!$G$5,'Cargos x vlr'!$F$5)</f>
        <v>200</v>
      </c>
      <c r="F4576" s="11" t="str">
        <f t="shared" si="143"/>
        <v>Interior</v>
      </c>
    </row>
    <row r="4577" spans="1:6" x14ac:dyDescent="0.25">
      <c r="A4577" s="2" t="s">
        <v>10988</v>
      </c>
      <c r="B4577" t="s">
        <v>8638</v>
      </c>
      <c r="C4577" t="str">
        <f t="shared" si="142"/>
        <v>SCMarema</v>
      </c>
      <c r="D4577" s="11">
        <f>IF(A4577=A4576,'Cargos x vlr'!$G$4,'Cargos x vlr'!$F$4)</f>
        <v>200</v>
      </c>
      <c r="E4577" s="11">
        <f>IF(A4577=A4576,'Cargos x vlr'!$G$5,'Cargos x vlr'!$F$5)</f>
        <v>200</v>
      </c>
      <c r="F4577" s="11" t="str">
        <f t="shared" si="143"/>
        <v>Interior</v>
      </c>
    </row>
    <row r="4578" spans="1:6" x14ac:dyDescent="0.25">
      <c r="A4578" s="2" t="s">
        <v>10988</v>
      </c>
      <c r="B4578" t="s">
        <v>8007</v>
      </c>
      <c r="C4578" t="str">
        <f t="shared" si="142"/>
        <v>SCMassaranduba</v>
      </c>
      <c r="D4578" s="11">
        <f>IF(A4578=A4577,'Cargos x vlr'!$G$4,'Cargos x vlr'!$F$4)</f>
        <v>200</v>
      </c>
      <c r="E4578" s="11">
        <f>IF(A4578=A4577,'Cargos x vlr'!$G$5,'Cargos x vlr'!$F$5)</f>
        <v>200</v>
      </c>
      <c r="F4578" s="11" t="str">
        <f t="shared" si="143"/>
        <v>Interior</v>
      </c>
    </row>
    <row r="4579" spans="1:6" x14ac:dyDescent="0.25">
      <c r="A4579" s="2" t="s">
        <v>10988</v>
      </c>
      <c r="B4579" t="s">
        <v>8662</v>
      </c>
      <c r="C4579" t="str">
        <f t="shared" si="142"/>
        <v>SCMatos Costa</v>
      </c>
      <c r="D4579" s="11">
        <f>IF(A4579=A4578,'Cargos x vlr'!$G$4,'Cargos x vlr'!$F$4)</f>
        <v>200</v>
      </c>
      <c r="E4579" s="11">
        <f>IF(A4579=A4578,'Cargos x vlr'!$G$5,'Cargos x vlr'!$F$5)</f>
        <v>200</v>
      </c>
      <c r="F4579" s="11" t="str">
        <f t="shared" si="143"/>
        <v>Interior</v>
      </c>
    </row>
    <row r="4580" spans="1:6" x14ac:dyDescent="0.25">
      <c r="A4580" s="2" t="s">
        <v>10988</v>
      </c>
      <c r="B4580" t="s">
        <v>8675</v>
      </c>
      <c r="C4580" t="str">
        <f t="shared" si="142"/>
        <v>SCMeleiro</v>
      </c>
      <c r="D4580" s="11">
        <f>IF(A4580=A4579,'Cargos x vlr'!$G$4,'Cargos x vlr'!$F$4)</f>
        <v>200</v>
      </c>
      <c r="E4580" s="11">
        <f>IF(A4580=A4579,'Cargos x vlr'!$G$5,'Cargos x vlr'!$F$5)</f>
        <v>200</v>
      </c>
      <c r="F4580" s="11" t="str">
        <f t="shared" si="143"/>
        <v>Interior</v>
      </c>
    </row>
    <row r="4581" spans="1:6" x14ac:dyDescent="0.25">
      <c r="A4581" s="2" t="s">
        <v>10988</v>
      </c>
      <c r="B4581" t="s">
        <v>8687</v>
      </c>
      <c r="C4581" t="str">
        <f t="shared" si="142"/>
        <v>SCMirim Doce</v>
      </c>
      <c r="D4581" s="11">
        <f>IF(A4581=A4580,'Cargos x vlr'!$G$4,'Cargos x vlr'!$F$4)</f>
        <v>200</v>
      </c>
      <c r="E4581" s="11">
        <f>IF(A4581=A4580,'Cargos x vlr'!$G$5,'Cargos x vlr'!$F$5)</f>
        <v>200</v>
      </c>
      <c r="F4581" s="11" t="str">
        <f t="shared" si="143"/>
        <v>Interior</v>
      </c>
    </row>
    <row r="4582" spans="1:6" x14ac:dyDescent="0.25">
      <c r="A4582" s="2" t="s">
        <v>10988</v>
      </c>
      <c r="B4582" t="s">
        <v>8700</v>
      </c>
      <c r="C4582" t="str">
        <f t="shared" si="142"/>
        <v>SCModelo</v>
      </c>
      <c r="D4582" s="11">
        <f>IF(A4582=A4581,'Cargos x vlr'!$G$4,'Cargos x vlr'!$F$4)</f>
        <v>200</v>
      </c>
      <c r="E4582" s="11">
        <f>IF(A4582=A4581,'Cargos x vlr'!$G$5,'Cargos x vlr'!$F$5)</f>
        <v>200</v>
      </c>
      <c r="F4582" s="11" t="str">
        <f t="shared" si="143"/>
        <v>Interior</v>
      </c>
    </row>
    <row r="4583" spans="1:6" x14ac:dyDescent="0.25">
      <c r="A4583" s="2" t="s">
        <v>10988</v>
      </c>
      <c r="B4583" t="s">
        <v>8711</v>
      </c>
      <c r="C4583" t="str">
        <f t="shared" si="142"/>
        <v>SCMondaí</v>
      </c>
      <c r="D4583" s="11">
        <f>IF(A4583=A4582,'Cargos x vlr'!$G$4,'Cargos x vlr'!$F$4)</f>
        <v>200</v>
      </c>
      <c r="E4583" s="11">
        <f>IF(A4583=A4582,'Cargos x vlr'!$G$5,'Cargos x vlr'!$F$5)</f>
        <v>200</v>
      </c>
      <c r="F4583" s="11" t="str">
        <f t="shared" si="143"/>
        <v>Interior</v>
      </c>
    </row>
    <row r="4584" spans="1:6" x14ac:dyDescent="0.25">
      <c r="A4584" s="2" t="s">
        <v>10988</v>
      </c>
      <c r="B4584" t="s">
        <v>8723</v>
      </c>
      <c r="C4584" t="str">
        <f t="shared" si="142"/>
        <v>SCMonte Carlo</v>
      </c>
      <c r="D4584" s="11">
        <f>IF(A4584=A4583,'Cargos x vlr'!$G$4,'Cargos x vlr'!$F$4)</f>
        <v>200</v>
      </c>
      <c r="E4584" s="11">
        <f>IF(A4584=A4583,'Cargos x vlr'!$G$5,'Cargos x vlr'!$F$5)</f>
        <v>200</v>
      </c>
      <c r="F4584" s="11" t="str">
        <f t="shared" si="143"/>
        <v>Interior</v>
      </c>
    </row>
    <row r="4585" spans="1:6" x14ac:dyDescent="0.25">
      <c r="A4585" s="2" t="s">
        <v>10988</v>
      </c>
      <c r="B4585" t="s">
        <v>8734</v>
      </c>
      <c r="C4585" t="str">
        <f t="shared" si="142"/>
        <v>SCMonte Castelo</v>
      </c>
      <c r="D4585" s="11">
        <f>IF(A4585=A4584,'Cargos x vlr'!$G$4,'Cargos x vlr'!$F$4)</f>
        <v>200</v>
      </c>
      <c r="E4585" s="11">
        <f>IF(A4585=A4584,'Cargos x vlr'!$G$5,'Cargos x vlr'!$F$5)</f>
        <v>200</v>
      </c>
      <c r="F4585" s="11" t="str">
        <f t="shared" si="143"/>
        <v>Interior</v>
      </c>
    </row>
    <row r="4586" spans="1:6" x14ac:dyDescent="0.25">
      <c r="A4586" s="2" t="s">
        <v>10988</v>
      </c>
      <c r="B4586" t="s">
        <v>8745</v>
      </c>
      <c r="C4586" t="str">
        <f t="shared" si="142"/>
        <v>SCMorro da Fumaça</v>
      </c>
      <c r="D4586" s="11">
        <f>IF(A4586=A4585,'Cargos x vlr'!$G$4,'Cargos x vlr'!$F$4)</f>
        <v>200</v>
      </c>
      <c r="E4586" s="11">
        <f>IF(A4586=A4585,'Cargos x vlr'!$G$5,'Cargos x vlr'!$F$5)</f>
        <v>200</v>
      </c>
      <c r="F4586" s="11" t="str">
        <f t="shared" si="143"/>
        <v>Interior</v>
      </c>
    </row>
    <row r="4587" spans="1:6" x14ac:dyDescent="0.25">
      <c r="A4587" s="2" t="s">
        <v>10988</v>
      </c>
      <c r="B4587" t="s">
        <v>8756</v>
      </c>
      <c r="C4587" t="str">
        <f t="shared" si="142"/>
        <v>SCMorro Grande</v>
      </c>
      <c r="D4587" s="11">
        <f>IF(A4587=A4586,'Cargos x vlr'!$G$4,'Cargos x vlr'!$F$4)</f>
        <v>200</v>
      </c>
      <c r="E4587" s="11">
        <f>IF(A4587=A4586,'Cargos x vlr'!$G$5,'Cargos x vlr'!$F$5)</f>
        <v>200</v>
      </c>
      <c r="F4587" s="11" t="str">
        <f t="shared" si="143"/>
        <v>Interior</v>
      </c>
    </row>
    <row r="4588" spans="1:6" x14ac:dyDescent="0.25">
      <c r="A4588" s="2" t="s">
        <v>10988</v>
      </c>
      <c r="B4588" t="s">
        <v>8767</v>
      </c>
      <c r="C4588" t="str">
        <f t="shared" si="142"/>
        <v>SCNavegantes</v>
      </c>
      <c r="D4588" s="11">
        <f>IF(A4588=A4587,'Cargos x vlr'!$G$4,'Cargos x vlr'!$F$4)</f>
        <v>200</v>
      </c>
      <c r="E4588" s="11">
        <f>IF(A4588=A4587,'Cargos x vlr'!$G$5,'Cargos x vlr'!$F$5)</f>
        <v>200</v>
      </c>
      <c r="F4588" s="11" t="str">
        <f t="shared" si="143"/>
        <v>Interior</v>
      </c>
    </row>
    <row r="4589" spans="1:6" x14ac:dyDescent="0.25">
      <c r="A4589" s="2" t="s">
        <v>10988</v>
      </c>
      <c r="B4589" t="s">
        <v>8779</v>
      </c>
      <c r="C4589" t="str">
        <f t="shared" si="142"/>
        <v>SCNova Erechim</v>
      </c>
      <c r="D4589" s="11">
        <f>IF(A4589=A4588,'Cargos x vlr'!$G$4,'Cargos x vlr'!$F$4)</f>
        <v>200</v>
      </c>
      <c r="E4589" s="11">
        <f>IF(A4589=A4588,'Cargos x vlr'!$G$5,'Cargos x vlr'!$F$5)</f>
        <v>200</v>
      </c>
      <c r="F4589" s="11" t="str">
        <f t="shared" si="143"/>
        <v>Interior</v>
      </c>
    </row>
    <row r="4590" spans="1:6" x14ac:dyDescent="0.25">
      <c r="A4590" s="2" t="s">
        <v>10988</v>
      </c>
      <c r="B4590" t="s">
        <v>8791</v>
      </c>
      <c r="C4590" t="str">
        <f t="shared" si="142"/>
        <v>SCNova Itaberaba</v>
      </c>
      <c r="D4590" s="11">
        <f>IF(A4590=A4589,'Cargos x vlr'!$G$4,'Cargos x vlr'!$F$4)</f>
        <v>200</v>
      </c>
      <c r="E4590" s="11">
        <f>IF(A4590=A4589,'Cargos x vlr'!$G$5,'Cargos x vlr'!$F$5)</f>
        <v>200</v>
      </c>
      <c r="F4590" s="11" t="str">
        <f t="shared" si="143"/>
        <v>Interior</v>
      </c>
    </row>
    <row r="4591" spans="1:6" x14ac:dyDescent="0.25">
      <c r="A4591" s="2" t="s">
        <v>10988</v>
      </c>
      <c r="B4591" t="s">
        <v>8803</v>
      </c>
      <c r="C4591" t="str">
        <f t="shared" si="142"/>
        <v>SCNova Trento</v>
      </c>
      <c r="D4591" s="11">
        <f>IF(A4591=A4590,'Cargos x vlr'!$G$4,'Cargos x vlr'!$F$4)</f>
        <v>200</v>
      </c>
      <c r="E4591" s="11">
        <f>IF(A4591=A4590,'Cargos x vlr'!$G$5,'Cargos x vlr'!$F$5)</f>
        <v>200</v>
      </c>
      <c r="F4591" s="11" t="str">
        <f t="shared" si="143"/>
        <v>Interior</v>
      </c>
    </row>
    <row r="4592" spans="1:6" x14ac:dyDescent="0.25">
      <c r="A4592" s="2" t="s">
        <v>10988</v>
      </c>
      <c r="B4592" t="s">
        <v>8691</v>
      </c>
      <c r="C4592" t="str">
        <f t="shared" si="142"/>
        <v>SCNova Veneza</v>
      </c>
      <c r="D4592" s="11">
        <f>IF(A4592=A4591,'Cargos x vlr'!$G$4,'Cargos x vlr'!$F$4)</f>
        <v>200</v>
      </c>
      <c r="E4592" s="11">
        <f>IF(A4592=A4591,'Cargos x vlr'!$G$5,'Cargos x vlr'!$F$5)</f>
        <v>200</v>
      </c>
      <c r="F4592" s="11" t="str">
        <f t="shared" si="143"/>
        <v>Interior</v>
      </c>
    </row>
    <row r="4593" spans="1:6" x14ac:dyDescent="0.25">
      <c r="A4593" s="2" t="s">
        <v>10988</v>
      </c>
      <c r="B4593" t="s">
        <v>8824</v>
      </c>
      <c r="C4593" t="str">
        <f t="shared" si="142"/>
        <v>SCNovo Horizonte</v>
      </c>
      <c r="D4593" s="11">
        <f>IF(A4593=A4592,'Cargos x vlr'!$G$4,'Cargos x vlr'!$F$4)</f>
        <v>200</v>
      </c>
      <c r="E4593" s="11">
        <f>IF(A4593=A4592,'Cargos x vlr'!$G$5,'Cargos x vlr'!$F$5)</f>
        <v>200</v>
      </c>
      <c r="F4593" s="11" t="str">
        <f t="shared" si="143"/>
        <v>Interior</v>
      </c>
    </row>
    <row r="4594" spans="1:6" x14ac:dyDescent="0.25">
      <c r="A4594" s="2" t="s">
        <v>10988</v>
      </c>
      <c r="B4594" t="s">
        <v>8834</v>
      </c>
      <c r="C4594" t="str">
        <f t="shared" si="142"/>
        <v>SCOrleans</v>
      </c>
      <c r="D4594" s="11">
        <f>IF(A4594=A4593,'Cargos x vlr'!$G$4,'Cargos x vlr'!$F$4)</f>
        <v>200</v>
      </c>
      <c r="E4594" s="11">
        <f>IF(A4594=A4593,'Cargos x vlr'!$G$5,'Cargos x vlr'!$F$5)</f>
        <v>200</v>
      </c>
      <c r="F4594" s="11" t="str">
        <f t="shared" si="143"/>
        <v>Interior</v>
      </c>
    </row>
    <row r="4595" spans="1:6" x14ac:dyDescent="0.25">
      <c r="A4595" s="2" t="s">
        <v>10988</v>
      </c>
      <c r="B4595" t="s">
        <v>8845</v>
      </c>
      <c r="C4595" t="str">
        <f t="shared" si="142"/>
        <v>SCOtacílio Costa</v>
      </c>
      <c r="D4595" s="11">
        <f>IF(A4595=A4594,'Cargos x vlr'!$G$4,'Cargos x vlr'!$F$4)</f>
        <v>200</v>
      </c>
      <c r="E4595" s="11">
        <f>IF(A4595=A4594,'Cargos x vlr'!$G$5,'Cargos x vlr'!$F$5)</f>
        <v>200</v>
      </c>
      <c r="F4595" s="11" t="str">
        <f t="shared" si="143"/>
        <v>Interior</v>
      </c>
    </row>
    <row r="4596" spans="1:6" x14ac:dyDescent="0.25">
      <c r="A4596" s="2" t="s">
        <v>10988</v>
      </c>
      <c r="B4596" t="s">
        <v>8857</v>
      </c>
      <c r="C4596" t="str">
        <f t="shared" si="142"/>
        <v>SCOuro</v>
      </c>
      <c r="D4596" s="11">
        <f>IF(A4596=A4595,'Cargos x vlr'!$G$4,'Cargos x vlr'!$F$4)</f>
        <v>200</v>
      </c>
      <c r="E4596" s="11">
        <f>IF(A4596=A4595,'Cargos x vlr'!$G$5,'Cargos x vlr'!$F$5)</f>
        <v>200</v>
      </c>
      <c r="F4596" s="11" t="str">
        <f t="shared" si="143"/>
        <v>Interior</v>
      </c>
    </row>
    <row r="4597" spans="1:6" x14ac:dyDescent="0.25">
      <c r="A4597" s="2" t="s">
        <v>10988</v>
      </c>
      <c r="B4597" t="s">
        <v>8868</v>
      </c>
      <c r="C4597" t="str">
        <f t="shared" si="142"/>
        <v>SCOuro Verde</v>
      </c>
      <c r="D4597" s="11">
        <f>IF(A4597=A4596,'Cargos x vlr'!$G$4,'Cargos x vlr'!$F$4)</f>
        <v>200</v>
      </c>
      <c r="E4597" s="11">
        <f>IF(A4597=A4596,'Cargos x vlr'!$G$5,'Cargos x vlr'!$F$5)</f>
        <v>200</v>
      </c>
      <c r="F4597" s="11" t="str">
        <f t="shared" si="143"/>
        <v>Interior</v>
      </c>
    </row>
    <row r="4598" spans="1:6" x14ac:dyDescent="0.25">
      <c r="A4598" s="2" t="s">
        <v>10988</v>
      </c>
      <c r="B4598" t="s">
        <v>8880</v>
      </c>
      <c r="C4598" t="str">
        <f t="shared" si="142"/>
        <v>SCPaial</v>
      </c>
      <c r="D4598" s="11">
        <f>IF(A4598=A4597,'Cargos x vlr'!$G$4,'Cargos x vlr'!$F$4)</f>
        <v>200</v>
      </c>
      <c r="E4598" s="11">
        <f>IF(A4598=A4597,'Cargos x vlr'!$G$5,'Cargos x vlr'!$F$5)</f>
        <v>200</v>
      </c>
      <c r="F4598" s="11" t="str">
        <f t="shared" si="143"/>
        <v>Interior</v>
      </c>
    </row>
    <row r="4599" spans="1:6" x14ac:dyDescent="0.25">
      <c r="A4599" s="2" t="s">
        <v>10988</v>
      </c>
      <c r="B4599" t="s">
        <v>8892</v>
      </c>
      <c r="C4599" t="str">
        <f t="shared" si="142"/>
        <v>SCPainel</v>
      </c>
      <c r="D4599" s="11">
        <f>IF(A4599=A4598,'Cargos x vlr'!$G$4,'Cargos x vlr'!$F$4)</f>
        <v>200</v>
      </c>
      <c r="E4599" s="11">
        <f>IF(A4599=A4598,'Cargos x vlr'!$G$5,'Cargos x vlr'!$F$5)</f>
        <v>200</v>
      </c>
      <c r="F4599" s="11" t="str">
        <f t="shared" si="143"/>
        <v>Interior</v>
      </c>
    </row>
    <row r="4600" spans="1:6" x14ac:dyDescent="0.25">
      <c r="A4600" s="2" t="s">
        <v>10988</v>
      </c>
      <c r="B4600" t="s">
        <v>8903</v>
      </c>
      <c r="C4600" t="str">
        <f t="shared" si="142"/>
        <v>SCPalhoça</v>
      </c>
      <c r="D4600" s="11">
        <f>IF(A4600=A4599,'Cargos x vlr'!$G$4,'Cargos x vlr'!$F$4)</f>
        <v>200</v>
      </c>
      <c r="E4600" s="11">
        <f>IF(A4600=A4599,'Cargos x vlr'!$G$5,'Cargos x vlr'!$F$5)</f>
        <v>200</v>
      </c>
      <c r="F4600" s="11" t="str">
        <f t="shared" si="143"/>
        <v>Interior</v>
      </c>
    </row>
    <row r="4601" spans="1:6" x14ac:dyDescent="0.25">
      <c r="A4601" s="2" t="s">
        <v>10988</v>
      </c>
      <c r="B4601" t="s">
        <v>8914</v>
      </c>
      <c r="C4601" t="str">
        <f t="shared" si="142"/>
        <v>SCPalma Sola</v>
      </c>
      <c r="D4601" s="11">
        <f>IF(A4601=A4600,'Cargos x vlr'!$G$4,'Cargos x vlr'!$F$4)</f>
        <v>200</v>
      </c>
      <c r="E4601" s="11">
        <f>IF(A4601=A4600,'Cargos x vlr'!$G$5,'Cargos x vlr'!$F$5)</f>
        <v>200</v>
      </c>
      <c r="F4601" s="11" t="str">
        <f t="shared" si="143"/>
        <v>Interior</v>
      </c>
    </row>
    <row r="4602" spans="1:6" x14ac:dyDescent="0.25">
      <c r="A4602" s="2" t="s">
        <v>10988</v>
      </c>
      <c r="B4602" t="s">
        <v>8925</v>
      </c>
      <c r="C4602" t="str">
        <f t="shared" si="142"/>
        <v>SCPalmeira</v>
      </c>
      <c r="D4602" s="11">
        <f>IF(A4602=A4601,'Cargos x vlr'!$G$4,'Cargos x vlr'!$F$4)</f>
        <v>200</v>
      </c>
      <c r="E4602" s="11">
        <f>IF(A4602=A4601,'Cargos x vlr'!$G$5,'Cargos x vlr'!$F$5)</f>
        <v>200</v>
      </c>
      <c r="F4602" s="11" t="str">
        <f t="shared" si="143"/>
        <v>Interior</v>
      </c>
    </row>
    <row r="4603" spans="1:6" x14ac:dyDescent="0.25">
      <c r="A4603" s="2" t="s">
        <v>10988</v>
      </c>
      <c r="B4603" t="s">
        <v>8934</v>
      </c>
      <c r="C4603" t="str">
        <f t="shared" si="142"/>
        <v>SCPalmitos</v>
      </c>
      <c r="D4603" s="11">
        <f>IF(A4603=A4602,'Cargos x vlr'!$G$4,'Cargos x vlr'!$F$4)</f>
        <v>200</v>
      </c>
      <c r="E4603" s="11">
        <f>IF(A4603=A4602,'Cargos x vlr'!$G$5,'Cargos x vlr'!$F$5)</f>
        <v>200</v>
      </c>
      <c r="F4603" s="11" t="str">
        <f t="shared" si="143"/>
        <v>Interior</v>
      </c>
    </row>
    <row r="4604" spans="1:6" x14ac:dyDescent="0.25">
      <c r="A4604" s="2" t="s">
        <v>10988</v>
      </c>
      <c r="B4604" t="s">
        <v>8944</v>
      </c>
      <c r="C4604" t="str">
        <f t="shared" si="142"/>
        <v>SCPapanduva</v>
      </c>
      <c r="D4604" s="11">
        <f>IF(A4604=A4603,'Cargos x vlr'!$G$4,'Cargos x vlr'!$F$4)</f>
        <v>200</v>
      </c>
      <c r="E4604" s="11">
        <f>IF(A4604=A4603,'Cargos x vlr'!$G$5,'Cargos x vlr'!$F$5)</f>
        <v>200</v>
      </c>
      <c r="F4604" s="11" t="str">
        <f t="shared" si="143"/>
        <v>Interior</v>
      </c>
    </row>
    <row r="4605" spans="1:6" x14ac:dyDescent="0.25">
      <c r="A4605" s="2" t="s">
        <v>10988</v>
      </c>
      <c r="B4605" t="s">
        <v>8953</v>
      </c>
      <c r="C4605" t="str">
        <f t="shared" si="142"/>
        <v>SCParaíso</v>
      </c>
      <c r="D4605" s="11">
        <f>IF(A4605=A4604,'Cargos x vlr'!$G$4,'Cargos x vlr'!$F$4)</f>
        <v>200</v>
      </c>
      <c r="E4605" s="11">
        <f>IF(A4605=A4604,'Cargos x vlr'!$G$5,'Cargos x vlr'!$F$5)</f>
        <v>200</v>
      </c>
      <c r="F4605" s="11" t="str">
        <f t="shared" si="143"/>
        <v>Interior</v>
      </c>
    </row>
    <row r="4606" spans="1:6" x14ac:dyDescent="0.25">
      <c r="A4606" s="2" t="s">
        <v>10988</v>
      </c>
      <c r="B4606" t="s">
        <v>8963</v>
      </c>
      <c r="C4606" t="str">
        <f t="shared" si="142"/>
        <v>SCPasso de Torres</v>
      </c>
      <c r="D4606" s="11">
        <f>IF(A4606=A4605,'Cargos x vlr'!$G$4,'Cargos x vlr'!$F$4)</f>
        <v>200</v>
      </c>
      <c r="E4606" s="11">
        <f>IF(A4606=A4605,'Cargos x vlr'!$G$5,'Cargos x vlr'!$F$5)</f>
        <v>200</v>
      </c>
      <c r="F4606" s="11" t="str">
        <f t="shared" si="143"/>
        <v>Interior</v>
      </c>
    </row>
    <row r="4607" spans="1:6" x14ac:dyDescent="0.25">
      <c r="A4607" s="2" t="s">
        <v>10988</v>
      </c>
      <c r="B4607" t="s">
        <v>8973</v>
      </c>
      <c r="C4607" t="str">
        <f t="shared" si="142"/>
        <v>SCPassos Maia</v>
      </c>
      <c r="D4607" s="11">
        <f>IF(A4607=A4606,'Cargos x vlr'!$G$4,'Cargos x vlr'!$F$4)</f>
        <v>200</v>
      </c>
      <c r="E4607" s="11">
        <f>IF(A4607=A4606,'Cargos x vlr'!$G$5,'Cargos x vlr'!$F$5)</f>
        <v>200</v>
      </c>
      <c r="F4607" s="11" t="str">
        <f t="shared" si="143"/>
        <v>Interior</v>
      </c>
    </row>
    <row r="4608" spans="1:6" x14ac:dyDescent="0.25">
      <c r="A4608" s="2" t="s">
        <v>10988</v>
      </c>
      <c r="B4608" t="s">
        <v>8983</v>
      </c>
      <c r="C4608" t="str">
        <f t="shared" si="142"/>
        <v>SCPaulo Lopes</v>
      </c>
      <c r="D4608" s="11">
        <f>IF(A4608=A4607,'Cargos x vlr'!$G$4,'Cargos x vlr'!$F$4)</f>
        <v>200</v>
      </c>
      <c r="E4608" s="11">
        <f>IF(A4608=A4607,'Cargos x vlr'!$G$5,'Cargos x vlr'!$F$5)</f>
        <v>200</v>
      </c>
      <c r="F4608" s="11" t="str">
        <f t="shared" si="143"/>
        <v>Interior</v>
      </c>
    </row>
    <row r="4609" spans="1:6" x14ac:dyDescent="0.25">
      <c r="A4609" s="2" t="s">
        <v>10988</v>
      </c>
      <c r="B4609" t="s">
        <v>8993</v>
      </c>
      <c r="C4609" t="str">
        <f t="shared" si="142"/>
        <v>SCPedras Grandes</v>
      </c>
      <c r="D4609" s="11">
        <f>IF(A4609=A4608,'Cargos x vlr'!$G$4,'Cargos x vlr'!$F$4)</f>
        <v>200</v>
      </c>
      <c r="E4609" s="11">
        <f>IF(A4609=A4608,'Cargos x vlr'!$G$5,'Cargos x vlr'!$F$5)</f>
        <v>200</v>
      </c>
      <c r="F4609" s="11" t="str">
        <f t="shared" si="143"/>
        <v>Interior</v>
      </c>
    </row>
    <row r="4610" spans="1:6" x14ac:dyDescent="0.25">
      <c r="A4610" s="2" t="s">
        <v>10988</v>
      </c>
      <c r="B4610" t="s">
        <v>9003</v>
      </c>
      <c r="C4610" t="str">
        <f t="shared" si="142"/>
        <v>SCPenha</v>
      </c>
      <c r="D4610" s="11">
        <f>IF(A4610=A4609,'Cargos x vlr'!$G$4,'Cargos x vlr'!$F$4)</f>
        <v>200</v>
      </c>
      <c r="E4610" s="11">
        <f>IF(A4610=A4609,'Cargos x vlr'!$G$5,'Cargos x vlr'!$F$5)</f>
        <v>200</v>
      </c>
      <c r="F4610" s="11" t="str">
        <f t="shared" si="143"/>
        <v>Interior</v>
      </c>
    </row>
    <row r="4611" spans="1:6" x14ac:dyDescent="0.25">
      <c r="A4611" s="2" t="s">
        <v>10988</v>
      </c>
      <c r="B4611" t="s">
        <v>9012</v>
      </c>
      <c r="C4611" t="str">
        <f t="shared" ref="C4611:C4674" si="144">CONCATENATE(A4611,B4611)</f>
        <v>SCPeritiba</v>
      </c>
      <c r="D4611" s="11">
        <f>IF(A4611=A4610,'Cargos x vlr'!$G$4,'Cargos x vlr'!$F$4)</f>
        <v>200</v>
      </c>
      <c r="E4611" s="11">
        <f>IF(A4611=A4610,'Cargos x vlr'!$G$5,'Cargos x vlr'!$F$5)</f>
        <v>200</v>
      </c>
      <c r="F4611" s="11" t="str">
        <f t="shared" ref="F4611:F4674" si="145">IF(A4610=A4611,"Interior","Capital")</f>
        <v>Interior</v>
      </c>
    </row>
    <row r="4612" spans="1:6" x14ac:dyDescent="0.25">
      <c r="A4612" s="2" t="s">
        <v>10988</v>
      </c>
      <c r="B4612" t="s">
        <v>9021</v>
      </c>
      <c r="C4612" t="str">
        <f t="shared" si="144"/>
        <v>SCPescaria Brava</v>
      </c>
      <c r="D4612" s="11">
        <f>IF(A4612=A4611,'Cargos x vlr'!$G$4,'Cargos x vlr'!$F$4)</f>
        <v>200</v>
      </c>
      <c r="E4612" s="11">
        <f>IF(A4612=A4611,'Cargos x vlr'!$G$5,'Cargos x vlr'!$F$5)</f>
        <v>200</v>
      </c>
      <c r="F4612" s="11" t="str">
        <f t="shared" si="145"/>
        <v>Interior</v>
      </c>
    </row>
    <row r="4613" spans="1:6" x14ac:dyDescent="0.25">
      <c r="A4613" s="2" t="s">
        <v>10988</v>
      </c>
      <c r="B4613" t="s">
        <v>8175</v>
      </c>
      <c r="C4613" t="str">
        <f t="shared" si="144"/>
        <v>SCPetrolândia</v>
      </c>
      <c r="D4613" s="11">
        <f>IF(A4613=A4612,'Cargos x vlr'!$G$4,'Cargos x vlr'!$F$4)</f>
        <v>200</v>
      </c>
      <c r="E4613" s="11">
        <f>IF(A4613=A4612,'Cargos x vlr'!$G$5,'Cargos x vlr'!$F$5)</f>
        <v>200</v>
      </c>
      <c r="F4613" s="11" t="str">
        <f t="shared" si="145"/>
        <v>Interior</v>
      </c>
    </row>
    <row r="4614" spans="1:6" x14ac:dyDescent="0.25">
      <c r="A4614" s="2" t="s">
        <v>10988</v>
      </c>
      <c r="B4614" t="s">
        <v>9040</v>
      </c>
      <c r="C4614" t="str">
        <f t="shared" si="144"/>
        <v>SCPinhalzinho</v>
      </c>
      <c r="D4614" s="11">
        <f>IF(A4614=A4613,'Cargos x vlr'!$G$4,'Cargos x vlr'!$F$4)</f>
        <v>200</v>
      </c>
      <c r="E4614" s="11">
        <f>IF(A4614=A4613,'Cargos x vlr'!$G$5,'Cargos x vlr'!$F$5)</f>
        <v>200</v>
      </c>
      <c r="F4614" s="11" t="str">
        <f t="shared" si="145"/>
        <v>Interior</v>
      </c>
    </row>
    <row r="4615" spans="1:6" x14ac:dyDescent="0.25">
      <c r="A4615" s="2" t="s">
        <v>10988</v>
      </c>
      <c r="B4615" t="s">
        <v>9050</v>
      </c>
      <c r="C4615" t="str">
        <f t="shared" si="144"/>
        <v>SCPinheiro Preto</v>
      </c>
      <c r="D4615" s="11">
        <f>IF(A4615=A4614,'Cargos x vlr'!$G$4,'Cargos x vlr'!$F$4)</f>
        <v>200</v>
      </c>
      <c r="E4615" s="11">
        <f>IF(A4615=A4614,'Cargos x vlr'!$G$5,'Cargos x vlr'!$F$5)</f>
        <v>200</v>
      </c>
      <c r="F4615" s="11" t="str">
        <f t="shared" si="145"/>
        <v>Interior</v>
      </c>
    </row>
    <row r="4616" spans="1:6" x14ac:dyDescent="0.25">
      <c r="A4616" s="2" t="s">
        <v>10988</v>
      </c>
      <c r="B4616" t="s">
        <v>9059</v>
      </c>
      <c r="C4616" t="str">
        <f t="shared" si="144"/>
        <v>SCPiratuba</v>
      </c>
      <c r="D4616" s="11">
        <f>IF(A4616=A4615,'Cargos x vlr'!$G$4,'Cargos x vlr'!$F$4)</f>
        <v>200</v>
      </c>
      <c r="E4616" s="11">
        <f>IF(A4616=A4615,'Cargos x vlr'!$G$5,'Cargos x vlr'!$F$5)</f>
        <v>200</v>
      </c>
      <c r="F4616" s="11" t="str">
        <f t="shared" si="145"/>
        <v>Interior</v>
      </c>
    </row>
    <row r="4617" spans="1:6" x14ac:dyDescent="0.25">
      <c r="A4617" s="2" t="s">
        <v>10988</v>
      </c>
      <c r="B4617" t="s">
        <v>9069</v>
      </c>
      <c r="C4617" t="str">
        <f t="shared" si="144"/>
        <v>SCPlanalto Alegre</v>
      </c>
      <c r="D4617" s="11">
        <f>IF(A4617=A4616,'Cargos x vlr'!$G$4,'Cargos x vlr'!$F$4)</f>
        <v>200</v>
      </c>
      <c r="E4617" s="11">
        <f>IF(A4617=A4616,'Cargos x vlr'!$G$5,'Cargos x vlr'!$F$5)</f>
        <v>200</v>
      </c>
      <c r="F4617" s="11" t="str">
        <f t="shared" si="145"/>
        <v>Interior</v>
      </c>
    </row>
    <row r="4618" spans="1:6" x14ac:dyDescent="0.25">
      <c r="A4618" s="2" t="s">
        <v>10988</v>
      </c>
      <c r="B4618" t="s">
        <v>9079</v>
      </c>
      <c r="C4618" t="str">
        <f t="shared" si="144"/>
        <v>SCPomerode</v>
      </c>
      <c r="D4618" s="11">
        <f>IF(A4618=A4617,'Cargos x vlr'!$G$4,'Cargos x vlr'!$F$4)</f>
        <v>200</v>
      </c>
      <c r="E4618" s="11">
        <f>IF(A4618=A4617,'Cargos x vlr'!$G$5,'Cargos x vlr'!$F$5)</f>
        <v>200</v>
      </c>
      <c r="F4618" s="11" t="str">
        <f t="shared" si="145"/>
        <v>Interior</v>
      </c>
    </row>
    <row r="4619" spans="1:6" x14ac:dyDescent="0.25">
      <c r="A4619" s="2" t="s">
        <v>10988</v>
      </c>
      <c r="B4619" t="s">
        <v>9088</v>
      </c>
      <c r="C4619" t="str">
        <f t="shared" si="144"/>
        <v>SCPonte Alta</v>
      </c>
      <c r="D4619" s="11">
        <f>IF(A4619=A4618,'Cargos x vlr'!$G$4,'Cargos x vlr'!$F$4)</f>
        <v>200</v>
      </c>
      <c r="E4619" s="11">
        <f>IF(A4619=A4618,'Cargos x vlr'!$G$5,'Cargos x vlr'!$F$5)</f>
        <v>200</v>
      </c>
      <c r="F4619" s="11" t="str">
        <f t="shared" si="145"/>
        <v>Interior</v>
      </c>
    </row>
    <row r="4620" spans="1:6" x14ac:dyDescent="0.25">
      <c r="A4620" s="2" t="s">
        <v>10988</v>
      </c>
      <c r="B4620" t="s">
        <v>9098</v>
      </c>
      <c r="C4620" t="str">
        <f t="shared" si="144"/>
        <v>SCPonte Alta do Norte</v>
      </c>
      <c r="D4620" s="11">
        <f>IF(A4620=A4619,'Cargos x vlr'!$G$4,'Cargos x vlr'!$F$4)</f>
        <v>200</v>
      </c>
      <c r="E4620" s="11">
        <f>IF(A4620=A4619,'Cargos x vlr'!$G$5,'Cargos x vlr'!$F$5)</f>
        <v>200</v>
      </c>
      <c r="F4620" s="11" t="str">
        <f t="shared" si="145"/>
        <v>Interior</v>
      </c>
    </row>
    <row r="4621" spans="1:6" x14ac:dyDescent="0.25">
      <c r="A4621" s="2" t="s">
        <v>10988</v>
      </c>
      <c r="B4621" t="s">
        <v>9108</v>
      </c>
      <c r="C4621" t="str">
        <f t="shared" si="144"/>
        <v>SCPonte Serrada</v>
      </c>
      <c r="D4621" s="11">
        <f>IF(A4621=A4620,'Cargos x vlr'!$G$4,'Cargos x vlr'!$F$4)</f>
        <v>200</v>
      </c>
      <c r="E4621" s="11">
        <f>IF(A4621=A4620,'Cargos x vlr'!$G$5,'Cargos x vlr'!$F$5)</f>
        <v>200</v>
      </c>
      <c r="F4621" s="11" t="str">
        <f t="shared" si="145"/>
        <v>Interior</v>
      </c>
    </row>
    <row r="4622" spans="1:6" x14ac:dyDescent="0.25">
      <c r="A4622" s="2" t="s">
        <v>10988</v>
      </c>
      <c r="B4622" t="s">
        <v>9118</v>
      </c>
      <c r="C4622" t="str">
        <f t="shared" si="144"/>
        <v>SCPorto Belo</v>
      </c>
      <c r="D4622" s="11">
        <f>IF(A4622=A4621,'Cargos x vlr'!$G$4,'Cargos x vlr'!$F$4)</f>
        <v>200</v>
      </c>
      <c r="E4622" s="11">
        <f>IF(A4622=A4621,'Cargos x vlr'!$G$5,'Cargos x vlr'!$F$5)</f>
        <v>200</v>
      </c>
      <c r="F4622" s="11" t="str">
        <f t="shared" si="145"/>
        <v>Interior</v>
      </c>
    </row>
    <row r="4623" spans="1:6" x14ac:dyDescent="0.25">
      <c r="A4623" s="2" t="s">
        <v>10988</v>
      </c>
      <c r="B4623" t="s">
        <v>9127</v>
      </c>
      <c r="C4623" t="str">
        <f t="shared" si="144"/>
        <v>SCPorto União</v>
      </c>
      <c r="D4623" s="11">
        <f>IF(A4623=A4622,'Cargos x vlr'!$G$4,'Cargos x vlr'!$F$4)</f>
        <v>200</v>
      </c>
      <c r="E4623" s="11">
        <f>IF(A4623=A4622,'Cargos x vlr'!$G$5,'Cargos x vlr'!$F$5)</f>
        <v>200</v>
      </c>
      <c r="F4623" s="11" t="str">
        <f t="shared" si="145"/>
        <v>Interior</v>
      </c>
    </row>
    <row r="4624" spans="1:6" x14ac:dyDescent="0.25">
      <c r="A4624" s="2" t="s">
        <v>10988</v>
      </c>
      <c r="B4624" t="s">
        <v>9136</v>
      </c>
      <c r="C4624" t="str">
        <f t="shared" si="144"/>
        <v>SCPouso Redondo</v>
      </c>
      <c r="D4624" s="11">
        <f>IF(A4624=A4623,'Cargos x vlr'!$G$4,'Cargos x vlr'!$F$4)</f>
        <v>200</v>
      </c>
      <c r="E4624" s="11">
        <f>IF(A4624=A4623,'Cargos x vlr'!$G$5,'Cargos x vlr'!$F$5)</f>
        <v>200</v>
      </c>
      <c r="F4624" s="11" t="str">
        <f t="shared" si="145"/>
        <v>Interior</v>
      </c>
    </row>
    <row r="4625" spans="1:6" x14ac:dyDescent="0.25">
      <c r="A4625" s="2" t="s">
        <v>10988</v>
      </c>
      <c r="B4625" t="s">
        <v>9146</v>
      </c>
      <c r="C4625" t="str">
        <f t="shared" si="144"/>
        <v>SCPraia Grande</v>
      </c>
      <c r="D4625" s="11">
        <f>IF(A4625=A4624,'Cargos x vlr'!$G$4,'Cargos x vlr'!$F$4)</f>
        <v>200</v>
      </c>
      <c r="E4625" s="11">
        <f>IF(A4625=A4624,'Cargos x vlr'!$G$5,'Cargos x vlr'!$F$5)</f>
        <v>200</v>
      </c>
      <c r="F4625" s="11" t="str">
        <f t="shared" si="145"/>
        <v>Interior</v>
      </c>
    </row>
    <row r="4626" spans="1:6" x14ac:dyDescent="0.25">
      <c r="A4626" s="2" t="s">
        <v>10988</v>
      </c>
      <c r="B4626" t="s">
        <v>9156</v>
      </c>
      <c r="C4626" t="str">
        <f t="shared" si="144"/>
        <v>SCPresidente Castelo Branco</v>
      </c>
      <c r="D4626" s="11">
        <f>IF(A4626=A4625,'Cargos x vlr'!$G$4,'Cargos x vlr'!$F$4)</f>
        <v>200</v>
      </c>
      <c r="E4626" s="11">
        <f>IF(A4626=A4625,'Cargos x vlr'!$G$5,'Cargos x vlr'!$F$5)</f>
        <v>200</v>
      </c>
      <c r="F4626" s="11" t="str">
        <f t="shared" si="145"/>
        <v>Interior</v>
      </c>
    </row>
    <row r="4627" spans="1:6" x14ac:dyDescent="0.25">
      <c r="A4627" s="2" t="s">
        <v>10988</v>
      </c>
      <c r="B4627" t="s">
        <v>9166</v>
      </c>
      <c r="C4627" t="str">
        <f t="shared" si="144"/>
        <v>SCPresidente Getúlio</v>
      </c>
      <c r="D4627" s="11">
        <f>IF(A4627=A4626,'Cargos x vlr'!$G$4,'Cargos x vlr'!$F$4)</f>
        <v>200</v>
      </c>
      <c r="E4627" s="11">
        <f>IF(A4627=A4626,'Cargos x vlr'!$G$5,'Cargos x vlr'!$F$5)</f>
        <v>200</v>
      </c>
      <c r="F4627" s="11" t="str">
        <f t="shared" si="145"/>
        <v>Interior</v>
      </c>
    </row>
    <row r="4628" spans="1:6" x14ac:dyDescent="0.25">
      <c r="A4628" s="2" t="s">
        <v>10988</v>
      </c>
      <c r="B4628" t="s">
        <v>9176</v>
      </c>
      <c r="C4628" t="str">
        <f t="shared" si="144"/>
        <v>SCPresidente Nereu</v>
      </c>
      <c r="D4628" s="11">
        <f>IF(A4628=A4627,'Cargos x vlr'!$G$4,'Cargos x vlr'!$F$4)</f>
        <v>200</v>
      </c>
      <c r="E4628" s="11">
        <f>IF(A4628=A4627,'Cargos x vlr'!$G$5,'Cargos x vlr'!$F$5)</f>
        <v>200</v>
      </c>
      <c r="F4628" s="11" t="str">
        <f t="shared" si="145"/>
        <v>Interior</v>
      </c>
    </row>
    <row r="4629" spans="1:6" x14ac:dyDescent="0.25">
      <c r="A4629" s="2" t="s">
        <v>10988</v>
      </c>
      <c r="B4629" t="s">
        <v>9185</v>
      </c>
      <c r="C4629" t="str">
        <f t="shared" si="144"/>
        <v>SCPrincesa</v>
      </c>
      <c r="D4629" s="11">
        <f>IF(A4629=A4628,'Cargos x vlr'!$G$4,'Cargos x vlr'!$F$4)</f>
        <v>200</v>
      </c>
      <c r="E4629" s="11">
        <f>IF(A4629=A4628,'Cargos x vlr'!$G$5,'Cargos x vlr'!$F$5)</f>
        <v>200</v>
      </c>
      <c r="F4629" s="11" t="str">
        <f t="shared" si="145"/>
        <v>Interior</v>
      </c>
    </row>
    <row r="4630" spans="1:6" x14ac:dyDescent="0.25">
      <c r="A4630" s="2" t="s">
        <v>10988</v>
      </c>
      <c r="B4630" t="s">
        <v>9194</v>
      </c>
      <c r="C4630" t="str">
        <f t="shared" si="144"/>
        <v>SCQuilombo</v>
      </c>
      <c r="D4630" s="11">
        <f>IF(A4630=A4629,'Cargos x vlr'!$G$4,'Cargos x vlr'!$F$4)</f>
        <v>200</v>
      </c>
      <c r="E4630" s="11">
        <f>IF(A4630=A4629,'Cargos x vlr'!$G$5,'Cargos x vlr'!$F$5)</f>
        <v>200</v>
      </c>
      <c r="F4630" s="11" t="str">
        <f t="shared" si="145"/>
        <v>Interior</v>
      </c>
    </row>
    <row r="4631" spans="1:6" x14ac:dyDescent="0.25">
      <c r="A4631" s="2" t="s">
        <v>10988</v>
      </c>
      <c r="B4631" t="s">
        <v>9203</v>
      </c>
      <c r="C4631" t="str">
        <f t="shared" si="144"/>
        <v>SCRancho Queimado</v>
      </c>
      <c r="D4631" s="11">
        <f>IF(A4631=A4630,'Cargos x vlr'!$G$4,'Cargos x vlr'!$F$4)</f>
        <v>200</v>
      </c>
      <c r="E4631" s="11">
        <f>IF(A4631=A4630,'Cargos x vlr'!$G$5,'Cargos x vlr'!$F$5)</f>
        <v>200</v>
      </c>
      <c r="F4631" s="11" t="str">
        <f t="shared" si="145"/>
        <v>Interior</v>
      </c>
    </row>
    <row r="4632" spans="1:6" x14ac:dyDescent="0.25">
      <c r="A4632" s="2" t="s">
        <v>10988</v>
      </c>
      <c r="B4632" t="s">
        <v>9213</v>
      </c>
      <c r="C4632" t="str">
        <f t="shared" si="144"/>
        <v>SCRio das Antas</v>
      </c>
      <c r="D4632" s="11">
        <f>IF(A4632=A4631,'Cargos x vlr'!$G$4,'Cargos x vlr'!$F$4)</f>
        <v>200</v>
      </c>
      <c r="E4632" s="11">
        <f>IF(A4632=A4631,'Cargos x vlr'!$G$5,'Cargos x vlr'!$F$5)</f>
        <v>200</v>
      </c>
      <c r="F4632" s="11" t="str">
        <f t="shared" si="145"/>
        <v>Interior</v>
      </c>
    </row>
    <row r="4633" spans="1:6" x14ac:dyDescent="0.25">
      <c r="A4633" s="2" t="s">
        <v>10988</v>
      </c>
      <c r="B4633" t="s">
        <v>9223</v>
      </c>
      <c r="C4633" t="str">
        <f t="shared" si="144"/>
        <v>SCRio do Campo</v>
      </c>
      <c r="D4633" s="11">
        <f>IF(A4633=A4632,'Cargos x vlr'!$G$4,'Cargos x vlr'!$F$4)</f>
        <v>200</v>
      </c>
      <c r="E4633" s="11">
        <f>IF(A4633=A4632,'Cargos x vlr'!$G$5,'Cargos x vlr'!$F$5)</f>
        <v>200</v>
      </c>
      <c r="F4633" s="11" t="str">
        <f t="shared" si="145"/>
        <v>Interior</v>
      </c>
    </row>
    <row r="4634" spans="1:6" x14ac:dyDescent="0.25">
      <c r="A4634" s="2" t="s">
        <v>10988</v>
      </c>
      <c r="B4634" t="s">
        <v>9232</v>
      </c>
      <c r="C4634" t="str">
        <f t="shared" si="144"/>
        <v>SCRio do Oeste</v>
      </c>
      <c r="D4634" s="11">
        <f>IF(A4634=A4633,'Cargos x vlr'!$G$4,'Cargos x vlr'!$F$4)</f>
        <v>200</v>
      </c>
      <c r="E4634" s="11">
        <f>IF(A4634=A4633,'Cargos x vlr'!$G$5,'Cargos x vlr'!$F$5)</f>
        <v>200</v>
      </c>
      <c r="F4634" s="11" t="str">
        <f t="shared" si="145"/>
        <v>Interior</v>
      </c>
    </row>
    <row r="4635" spans="1:6" x14ac:dyDescent="0.25">
      <c r="A4635" s="2" t="s">
        <v>10988</v>
      </c>
      <c r="B4635" t="s">
        <v>9241</v>
      </c>
      <c r="C4635" t="str">
        <f t="shared" si="144"/>
        <v>SCRio do Sul</v>
      </c>
      <c r="D4635" s="11">
        <f>IF(A4635=A4634,'Cargos x vlr'!$G$4,'Cargos x vlr'!$F$4)</f>
        <v>200</v>
      </c>
      <c r="E4635" s="11">
        <f>IF(A4635=A4634,'Cargos x vlr'!$G$5,'Cargos x vlr'!$F$5)</f>
        <v>200</v>
      </c>
      <c r="F4635" s="11" t="str">
        <f t="shared" si="145"/>
        <v>Interior</v>
      </c>
    </row>
    <row r="4636" spans="1:6" x14ac:dyDescent="0.25">
      <c r="A4636" s="2" t="s">
        <v>10988</v>
      </c>
      <c r="B4636" t="s">
        <v>9250</v>
      </c>
      <c r="C4636" t="str">
        <f t="shared" si="144"/>
        <v>SCRio dos Cedros</v>
      </c>
      <c r="D4636" s="11">
        <f>IF(A4636=A4635,'Cargos x vlr'!$G$4,'Cargos x vlr'!$F$4)</f>
        <v>200</v>
      </c>
      <c r="E4636" s="11">
        <f>IF(A4636=A4635,'Cargos x vlr'!$G$5,'Cargos x vlr'!$F$5)</f>
        <v>200</v>
      </c>
      <c r="F4636" s="11" t="str">
        <f t="shared" si="145"/>
        <v>Interior</v>
      </c>
    </row>
    <row r="4637" spans="1:6" x14ac:dyDescent="0.25">
      <c r="A4637" s="2" t="s">
        <v>10988</v>
      </c>
      <c r="B4637" t="s">
        <v>9257</v>
      </c>
      <c r="C4637" t="str">
        <f t="shared" si="144"/>
        <v>SCRio Fortuna</v>
      </c>
      <c r="D4637" s="11">
        <f>IF(A4637=A4636,'Cargos x vlr'!$G$4,'Cargos x vlr'!$F$4)</f>
        <v>200</v>
      </c>
      <c r="E4637" s="11">
        <f>IF(A4637=A4636,'Cargos x vlr'!$G$5,'Cargos x vlr'!$F$5)</f>
        <v>200</v>
      </c>
      <c r="F4637" s="11" t="str">
        <f t="shared" si="145"/>
        <v>Interior</v>
      </c>
    </row>
    <row r="4638" spans="1:6" x14ac:dyDescent="0.25">
      <c r="A4638" s="2" t="s">
        <v>10988</v>
      </c>
      <c r="B4638" t="s">
        <v>9265</v>
      </c>
      <c r="C4638" t="str">
        <f t="shared" si="144"/>
        <v>SCRio Negrinho</v>
      </c>
      <c r="D4638" s="11">
        <f>IF(A4638=A4637,'Cargos x vlr'!$G$4,'Cargos x vlr'!$F$4)</f>
        <v>200</v>
      </c>
      <c r="E4638" s="11">
        <f>IF(A4638=A4637,'Cargos x vlr'!$G$5,'Cargos x vlr'!$F$5)</f>
        <v>200</v>
      </c>
      <c r="F4638" s="11" t="str">
        <f t="shared" si="145"/>
        <v>Interior</v>
      </c>
    </row>
    <row r="4639" spans="1:6" x14ac:dyDescent="0.25">
      <c r="A4639" s="2" t="s">
        <v>10988</v>
      </c>
      <c r="B4639" t="s">
        <v>9274</v>
      </c>
      <c r="C4639" t="str">
        <f t="shared" si="144"/>
        <v>SCRio Rufino</v>
      </c>
      <c r="D4639" s="11">
        <f>IF(A4639=A4638,'Cargos x vlr'!$G$4,'Cargos x vlr'!$F$4)</f>
        <v>200</v>
      </c>
      <c r="E4639" s="11">
        <f>IF(A4639=A4638,'Cargos x vlr'!$G$5,'Cargos x vlr'!$F$5)</f>
        <v>200</v>
      </c>
      <c r="F4639" s="11" t="str">
        <f t="shared" si="145"/>
        <v>Interior</v>
      </c>
    </row>
    <row r="4640" spans="1:6" x14ac:dyDescent="0.25">
      <c r="A4640" s="2" t="s">
        <v>10988</v>
      </c>
      <c r="B4640" t="s">
        <v>9282</v>
      </c>
      <c r="C4640" t="str">
        <f t="shared" si="144"/>
        <v>SCRiqueza</v>
      </c>
      <c r="D4640" s="11">
        <f>IF(A4640=A4639,'Cargos x vlr'!$G$4,'Cargos x vlr'!$F$4)</f>
        <v>200</v>
      </c>
      <c r="E4640" s="11">
        <f>IF(A4640=A4639,'Cargos x vlr'!$G$5,'Cargos x vlr'!$F$5)</f>
        <v>200</v>
      </c>
      <c r="F4640" s="11" t="str">
        <f t="shared" si="145"/>
        <v>Interior</v>
      </c>
    </row>
    <row r="4641" spans="1:6" x14ac:dyDescent="0.25">
      <c r="A4641" s="2" t="s">
        <v>10988</v>
      </c>
      <c r="B4641" t="s">
        <v>9290</v>
      </c>
      <c r="C4641" t="str">
        <f t="shared" si="144"/>
        <v>SCRodeio</v>
      </c>
      <c r="D4641" s="11">
        <f>IF(A4641=A4640,'Cargos x vlr'!$G$4,'Cargos x vlr'!$F$4)</f>
        <v>200</v>
      </c>
      <c r="E4641" s="11">
        <f>IF(A4641=A4640,'Cargos x vlr'!$G$5,'Cargos x vlr'!$F$5)</f>
        <v>200</v>
      </c>
      <c r="F4641" s="11" t="str">
        <f t="shared" si="145"/>
        <v>Interior</v>
      </c>
    </row>
    <row r="4642" spans="1:6" x14ac:dyDescent="0.25">
      <c r="A4642" s="2" t="s">
        <v>10988</v>
      </c>
      <c r="B4642" t="s">
        <v>9297</v>
      </c>
      <c r="C4642" t="str">
        <f t="shared" si="144"/>
        <v>SCRomelândia</v>
      </c>
      <c r="D4642" s="11">
        <f>IF(A4642=A4641,'Cargos x vlr'!$G$4,'Cargos x vlr'!$F$4)</f>
        <v>200</v>
      </c>
      <c r="E4642" s="11">
        <f>IF(A4642=A4641,'Cargos x vlr'!$G$5,'Cargos x vlr'!$F$5)</f>
        <v>200</v>
      </c>
      <c r="F4642" s="11" t="str">
        <f t="shared" si="145"/>
        <v>Interior</v>
      </c>
    </row>
    <row r="4643" spans="1:6" x14ac:dyDescent="0.25">
      <c r="A4643" s="2" t="s">
        <v>10988</v>
      </c>
      <c r="B4643" t="s">
        <v>9304</v>
      </c>
      <c r="C4643" t="str">
        <f t="shared" si="144"/>
        <v>SCSalete</v>
      </c>
      <c r="D4643" s="11">
        <f>IF(A4643=A4642,'Cargos x vlr'!$G$4,'Cargos x vlr'!$F$4)</f>
        <v>200</v>
      </c>
      <c r="E4643" s="11">
        <f>IF(A4643=A4642,'Cargos x vlr'!$G$5,'Cargos x vlr'!$F$5)</f>
        <v>200</v>
      </c>
      <c r="F4643" s="11" t="str">
        <f t="shared" si="145"/>
        <v>Interior</v>
      </c>
    </row>
    <row r="4644" spans="1:6" x14ac:dyDescent="0.25">
      <c r="A4644" s="2" t="s">
        <v>10988</v>
      </c>
      <c r="B4644" t="s">
        <v>9311</v>
      </c>
      <c r="C4644" t="str">
        <f t="shared" si="144"/>
        <v>SCSaltinho</v>
      </c>
      <c r="D4644" s="11">
        <f>IF(A4644=A4643,'Cargos x vlr'!$G$4,'Cargos x vlr'!$F$4)</f>
        <v>200</v>
      </c>
      <c r="E4644" s="11">
        <f>IF(A4644=A4643,'Cargos x vlr'!$G$5,'Cargos x vlr'!$F$5)</f>
        <v>200</v>
      </c>
      <c r="F4644" s="11" t="str">
        <f t="shared" si="145"/>
        <v>Interior</v>
      </c>
    </row>
    <row r="4645" spans="1:6" x14ac:dyDescent="0.25">
      <c r="A4645" s="2" t="s">
        <v>10988</v>
      </c>
      <c r="B4645" t="s">
        <v>9318</v>
      </c>
      <c r="C4645" t="str">
        <f t="shared" si="144"/>
        <v>SCSalto Veloso</v>
      </c>
      <c r="D4645" s="11">
        <f>IF(A4645=A4644,'Cargos x vlr'!$G$4,'Cargos x vlr'!$F$4)</f>
        <v>200</v>
      </c>
      <c r="E4645" s="11">
        <f>IF(A4645=A4644,'Cargos x vlr'!$G$5,'Cargos x vlr'!$F$5)</f>
        <v>200</v>
      </c>
      <c r="F4645" s="11" t="str">
        <f t="shared" si="145"/>
        <v>Interior</v>
      </c>
    </row>
    <row r="4646" spans="1:6" x14ac:dyDescent="0.25">
      <c r="A4646" s="2" t="s">
        <v>10988</v>
      </c>
      <c r="B4646" t="s">
        <v>9325</v>
      </c>
      <c r="C4646" t="str">
        <f t="shared" si="144"/>
        <v>SCSangão</v>
      </c>
      <c r="D4646" s="11">
        <f>IF(A4646=A4645,'Cargos x vlr'!$G$4,'Cargos x vlr'!$F$4)</f>
        <v>200</v>
      </c>
      <c r="E4646" s="11">
        <f>IF(A4646=A4645,'Cargos x vlr'!$G$5,'Cargos x vlr'!$F$5)</f>
        <v>200</v>
      </c>
      <c r="F4646" s="11" t="str">
        <f t="shared" si="145"/>
        <v>Interior</v>
      </c>
    </row>
    <row r="4647" spans="1:6" x14ac:dyDescent="0.25">
      <c r="A4647" s="2" t="s">
        <v>10988</v>
      </c>
      <c r="B4647" t="s">
        <v>8706</v>
      </c>
      <c r="C4647" t="str">
        <f t="shared" si="144"/>
        <v>SCSanta Cecília</v>
      </c>
      <c r="D4647" s="11">
        <f>IF(A4647=A4646,'Cargos x vlr'!$G$4,'Cargos x vlr'!$F$4)</f>
        <v>200</v>
      </c>
      <c r="E4647" s="11">
        <f>IF(A4647=A4646,'Cargos x vlr'!$G$5,'Cargos x vlr'!$F$5)</f>
        <v>200</v>
      </c>
      <c r="F4647" s="11" t="str">
        <f t="shared" si="145"/>
        <v>Interior</v>
      </c>
    </row>
    <row r="4648" spans="1:6" x14ac:dyDescent="0.25">
      <c r="A4648" s="2" t="s">
        <v>10988</v>
      </c>
      <c r="B4648" t="s">
        <v>8654</v>
      </c>
      <c r="C4648" t="str">
        <f t="shared" si="144"/>
        <v>SCSanta Helena</v>
      </c>
      <c r="D4648" s="11">
        <f>IF(A4648=A4647,'Cargos x vlr'!$G$4,'Cargos x vlr'!$F$4)</f>
        <v>200</v>
      </c>
      <c r="E4648" s="11">
        <f>IF(A4648=A4647,'Cargos x vlr'!$G$5,'Cargos x vlr'!$F$5)</f>
        <v>200</v>
      </c>
      <c r="F4648" s="11" t="str">
        <f t="shared" si="145"/>
        <v>Interior</v>
      </c>
    </row>
    <row r="4649" spans="1:6" x14ac:dyDescent="0.25">
      <c r="A4649" s="2" t="s">
        <v>10988</v>
      </c>
      <c r="B4649" t="s">
        <v>7161</v>
      </c>
      <c r="C4649" t="str">
        <f t="shared" si="144"/>
        <v>SCSanta Rosa de Lima</v>
      </c>
      <c r="D4649" s="11">
        <f>IF(A4649=A4648,'Cargos x vlr'!$G$4,'Cargos x vlr'!$F$4)</f>
        <v>200</v>
      </c>
      <c r="E4649" s="11">
        <f>IF(A4649=A4648,'Cargos x vlr'!$G$5,'Cargos x vlr'!$F$5)</f>
        <v>200</v>
      </c>
      <c r="F4649" s="11" t="str">
        <f t="shared" si="145"/>
        <v>Interior</v>
      </c>
    </row>
    <row r="4650" spans="1:6" x14ac:dyDescent="0.25">
      <c r="A4650" s="2" t="s">
        <v>10988</v>
      </c>
      <c r="B4650" t="s">
        <v>9347</v>
      </c>
      <c r="C4650" t="str">
        <f t="shared" si="144"/>
        <v>SCSanta Rosa do Sul</v>
      </c>
      <c r="D4650" s="11">
        <f>IF(A4650=A4649,'Cargos x vlr'!$G$4,'Cargos x vlr'!$F$4)</f>
        <v>200</v>
      </c>
      <c r="E4650" s="11">
        <f>IF(A4650=A4649,'Cargos x vlr'!$G$5,'Cargos x vlr'!$F$5)</f>
        <v>200</v>
      </c>
      <c r="F4650" s="11" t="str">
        <f t="shared" si="145"/>
        <v>Interior</v>
      </c>
    </row>
    <row r="4651" spans="1:6" x14ac:dyDescent="0.25">
      <c r="A4651" s="2" t="s">
        <v>10988</v>
      </c>
      <c r="B4651" t="s">
        <v>8021</v>
      </c>
      <c r="C4651" t="str">
        <f t="shared" si="144"/>
        <v>SCSanta Terezinha</v>
      </c>
      <c r="D4651" s="11">
        <f>IF(A4651=A4650,'Cargos x vlr'!$G$4,'Cargos x vlr'!$F$4)</f>
        <v>200</v>
      </c>
      <c r="E4651" s="11">
        <f>IF(A4651=A4650,'Cargos x vlr'!$G$5,'Cargos x vlr'!$F$5)</f>
        <v>200</v>
      </c>
      <c r="F4651" s="11" t="str">
        <f t="shared" si="145"/>
        <v>Interior</v>
      </c>
    </row>
    <row r="4652" spans="1:6" x14ac:dyDescent="0.25">
      <c r="A4652" s="2" t="s">
        <v>10988</v>
      </c>
      <c r="B4652" t="s">
        <v>9360</v>
      </c>
      <c r="C4652" t="str">
        <f t="shared" si="144"/>
        <v>SCSanta Terezinha do Progresso</v>
      </c>
      <c r="D4652" s="11">
        <f>IF(A4652=A4651,'Cargos x vlr'!$G$4,'Cargos x vlr'!$F$4)</f>
        <v>200</v>
      </c>
      <c r="E4652" s="11">
        <f>IF(A4652=A4651,'Cargos x vlr'!$G$5,'Cargos x vlr'!$F$5)</f>
        <v>200</v>
      </c>
      <c r="F4652" s="11" t="str">
        <f t="shared" si="145"/>
        <v>Interior</v>
      </c>
    </row>
    <row r="4653" spans="1:6" x14ac:dyDescent="0.25">
      <c r="A4653" s="2" t="s">
        <v>10988</v>
      </c>
      <c r="B4653" t="s">
        <v>9367</v>
      </c>
      <c r="C4653" t="str">
        <f t="shared" si="144"/>
        <v>SCSantiago do Sul</v>
      </c>
      <c r="D4653" s="11">
        <f>IF(A4653=A4652,'Cargos x vlr'!$G$4,'Cargos x vlr'!$F$4)</f>
        <v>200</v>
      </c>
      <c r="E4653" s="11">
        <f>IF(A4653=A4652,'Cargos x vlr'!$G$5,'Cargos x vlr'!$F$5)</f>
        <v>200</v>
      </c>
      <c r="F4653" s="11" t="str">
        <f t="shared" si="145"/>
        <v>Interior</v>
      </c>
    </row>
    <row r="4654" spans="1:6" x14ac:dyDescent="0.25">
      <c r="A4654" s="2" t="s">
        <v>10988</v>
      </c>
      <c r="B4654" t="s">
        <v>9374</v>
      </c>
      <c r="C4654" t="str">
        <f t="shared" si="144"/>
        <v>SCSanto Amaro da Imperatriz</v>
      </c>
      <c r="D4654" s="11">
        <f>IF(A4654=A4653,'Cargos x vlr'!$G$4,'Cargos x vlr'!$F$4)</f>
        <v>200</v>
      </c>
      <c r="E4654" s="11">
        <f>IF(A4654=A4653,'Cargos x vlr'!$G$5,'Cargos x vlr'!$F$5)</f>
        <v>200</v>
      </c>
      <c r="F4654" s="11" t="str">
        <f t="shared" si="145"/>
        <v>Interior</v>
      </c>
    </row>
    <row r="4655" spans="1:6" x14ac:dyDescent="0.25">
      <c r="A4655" s="2" t="s">
        <v>10988</v>
      </c>
      <c r="B4655" t="s">
        <v>9381</v>
      </c>
      <c r="C4655" t="str">
        <f t="shared" si="144"/>
        <v>SCSão Bento do Sul</v>
      </c>
      <c r="D4655" s="11">
        <f>IF(A4655=A4654,'Cargos x vlr'!$G$4,'Cargos x vlr'!$F$4)</f>
        <v>200</v>
      </c>
      <c r="E4655" s="11">
        <f>IF(A4655=A4654,'Cargos x vlr'!$G$5,'Cargos x vlr'!$F$5)</f>
        <v>200</v>
      </c>
      <c r="F4655" s="11" t="str">
        <f t="shared" si="145"/>
        <v>Interior</v>
      </c>
    </row>
    <row r="4656" spans="1:6" x14ac:dyDescent="0.25">
      <c r="A4656" s="2" t="s">
        <v>10988</v>
      </c>
      <c r="B4656" t="s">
        <v>9387</v>
      </c>
      <c r="C4656" t="str">
        <f t="shared" si="144"/>
        <v>SCSão Bernardino</v>
      </c>
      <c r="D4656" s="11">
        <f>IF(A4656=A4655,'Cargos x vlr'!$G$4,'Cargos x vlr'!$F$4)</f>
        <v>200</v>
      </c>
      <c r="E4656" s="11">
        <f>IF(A4656=A4655,'Cargos x vlr'!$G$5,'Cargos x vlr'!$F$5)</f>
        <v>200</v>
      </c>
      <c r="F4656" s="11" t="str">
        <f t="shared" si="145"/>
        <v>Interior</v>
      </c>
    </row>
    <row r="4657" spans="1:6" x14ac:dyDescent="0.25">
      <c r="A4657" s="2" t="s">
        <v>10988</v>
      </c>
      <c r="B4657" t="s">
        <v>9394</v>
      </c>
      <c r="C4657" t="str">
        <f t="shared" si="144"/>
        <v>SCSão Bonifácio</v>
      </c>
      <c r="D4657" s="11">
        <f>IF(A4657=A4656,'Cargos x vlr'!$G$4,'Cargos x vlr'!$F$4)</f>
        <v>200</v>
      </c>
      <c r="E4657" s="11">
        <f>IF(A4657=A4656,'Cargos x vlr'!$G$5,'Cargos x vlr'!$F$5)</f>
        <v>200</v>
      </c>
      <c r="F4657" s="11" t="str">
        <f t="shared" si="145"/>
        <v>Interior</v>
      </c>
    </row>
    <row r="4658" spans="1:6" x14ac:dyDescent="0.25">
      <c r="A4658" s="2" t="s">
        <v>10988</v>
      </c>
      <c r="B4658" t="s">
        <v>9401</v>
      </c>
      <c r="C4658" t="str">
        <f t="shared" si="144"/>
        <v>SCSão Carlos</v>
      </c>
      <c r="D4658" s="11">
        <f>IF(A4658=A4657,'Cargos x vlr'!$G$4,'Cargos x vlr'!$F$4)</f>
        <v>200</v>
      </c>
      <c r="E4658" s="11">
        <f>IF(A4658=A4657,'Cargos x vlr'!$G$5,'Cargos x vlr'!$F$5)</f>
        <v>200</v>
      </c>
      <c r="F4658" s="11" t="str">
        <f t="shared" si="145"/>
        <v>Interior</v>
      </c>
    </row>
    <row r="4659" spans="1:6" x14ac:dyDescent="0.25">
      <c r="A4659" s="2" t="s">
        <v>10988</v>
      </c>
      <c r="B4659" t="s">
        <v>9408</v>
      </c>
      <c r="C4659" t="str">
        <f t="shared" si="144"/>
        <v>SCSão Cristóvão do Sul</v>
      </c>
      <c r="D4659" s="11">
        <f>IF(A4659=A4658,'Cargos x vlr'!$G$4,'Cargos x vlr'!$F$4)</f>
        <v>200</v>
      </c>
      <c r="E4659" s="11">
        <f>IF(A4659=A4658,'Cargos x vlr'!$G$5,'Cargos x vlr'!$F$5)</f>
        <v>200</v>
      </c>
      <c r="F4659" s="11" t="str">
        <f t="shared" si="145"/>
        <v>Interior</v>
      </c>
    </row>
    <row r="4660" spans="1:6" x14ac:dyDescent="0.25">
      <c r="A4660" s="2" t="s">
        <v>10988</v>
      </c>
      <c r="B4660" t="s">
        <v>7233</v>
      </c>
      <c r="C4660" t="str">
        <f t="shared" si="144"/>
        <v>SCSão Domingos</v>
      </c>
      <c r="D4660" s="11">
        <f>IF(A4660=A4659,'Cargos x vlr'!$G$4,'Cargos x vlr'!$F$4)</f>
        <v>200</v>
      </c>
      <c r="E4660" s="11">
        <f>IF(A4660=A4659,'Cargos x vlr'!$G$5,'Cargos x vlr'!$F$5)</f>
        <v>200</v>
      </c>
      <c r="F4660" s="11" t="str">
        <f t="shared" si="145"/>
        <v>Interior</v>
      </c>
    </row>
    <row r="4661" spans="1:6" x14ac:dyDescent="0.25">
      <c r="A4661" s="2" t="s">
        <v>10988</v>
      </c>
      <c r="B4661" t="s">
        <v>9421</v>
      </c>
      <c r="C4661" t="str">
        <f t="shared" si="144"/>
        <v>SCSão Francisco do Sul</v>
      </c>
      <c r="D4661" s="11">
        <f>IF(A4661=A4660,'Cargos x vlr'!$G$4,'Cargos x vlr'!$F$4)</f>
        <v>200</v>
      </c>
      <c r="E4661" s="11">
        <f>IF(A4661=A4660,'Cargos x vlr'!$G$5,'Cargos x vlr'!$F$5)</f>
        <v>200</v>
      </c>
      <c r="F4661" s="11" t="str">
        <f t="shared" si="145"/>
        <v>Interior</v>
      </c>
    </row>
    <row r="4662" spans="1:6" x14ac:dyDescent="0.25">
      <c r="A4662" s="2" t="s">
        <v>10988</v>
      </c>
      <c r="B4662" t="s">
        <v>8850</v>
      </c>
      <c r="C4662" t="str">
        <f t="shared" si="144"/>
        <v>SCSão João Batista</v>
      </c>
      <c r="D4662" s="11">
        <f>IF(A4662=A4661,'Cargos x vlr'!$G$4,'Cargos x vlr'!$F$4)</f>
        <v>200</v>
      </c>
      <c r="E4662" s="11">
        <f>IF(A4662=A4661,'Cargos x vlr'!$G$5,'Cargos x vlr'!$F$5)</f>
        <v>200</v>
      </c>
      <c r="F4662" s="11" t="str">
        <f t="shared" si="145"/>
        <v>Interior</v>
      </c>
    </row>
    <row r="4663" spans="1:6" x14ac:dyDescent="0.25">
      <c r="A4663" s="2" t="s">
        <v>10988</v>
      </c>
      <c r="B4663" t="s">
        <v>9434</v>
      </c>
      <c r="C4663" t="str">
        <f t="shared" si="144"/>
        <v>SCSão João do Itaperiú</v>
      </c>
      <c r="D4663" s="11">
        <f>IF(A4663=A4662,'Cargos x vlr'!$G$4,'Cargos x vlr'!$F$4)</f>
        <v>200</v>
      </c>
      <c r="E4663" s="11">
        <f>IF(A4663=A4662,'Cargos x vlr'!$G$5,'Cargos x vlr'!$F$5)</f>
        <v>200</v>
      </c>
      <c r="F4663" s="11" t="str">
        <f t="shared" si="145"/>
        <v>Interior</v>
      </c>
    </row>
    <row r="4664" spans="1:6" x14ac:dyDescent="0.25">
      <c r="A4664" s="2" t="s">
        <v>10988</v>
      </c>
      <c r="B4664" t="s">
        <v>9440</v>
      </c>
      <c r="C4664" t="str">
        <f t="shared" si="144"/>
        <v>SCSão João do Oeste</v>
      </c>
      <c r="D4664" s="11">
        <f>IF(A4664=A4663,'Cargos x vlr'!$G$4,'Cargos x vlr'!$F$4)</f>
        <v>200</v>
      </c>
      <c r="E4664" s="11">
        <f>IF(A4664=A4663,'Cargos x vlr'!$G$5,'Cargos x vlr'!$F$5)</f>
        <v>200</v>
      </c>
      <c r="F4664" s="11" t="str">
        <f t="shared" si="145"/>
        <v>Interior</v>
      </c>
    </row>
    <row r="4665" spans="1:6" x14ac:dyDescent="0.25">
      <c r="A4665" s="2" t="s">
        <v>10988</v>
      </c>
      <c r="B4665" t="s">
        <v>9446</v>
      </c>
      <c r="C4665" t="str">
        <f t="shared" si="144"/>
        <v>SCSão João do Sul</v>
      </c>
      <c r="D4665" s="11">
        <f>IF(A4665=A4664,'Cargos x vlr'!$G$4,'Cargos x vlr'!$F$4)</f>
        <v>200</v>
      </c>
      <c r="E4665" s="11">
        <f>IF(A4665=A4664,'Cargos x vlr'!$G$5,'Cargos x vlr'!$F$5)</f>
        <v>200</v>
      </c>
      <c r="F4665" s="11" t="str">
        <f t="shared" si="145"/>
        <v>Interior</v>
      </c>
    </row>
    <row r="4666" spans="1:6" x14ac:dyDescent="0.25">
      <c r="A4666" s="2" t="s">
        <v>10988</v>
      </c>
      <c r="B4666" t="s">
        <v>9451</v>
      </c>
      <c r="C4666" t="str">
        <f t="shared" si="144"/>
        <v>SCSão Joaquim</v>
      </c>
      <c r="D4666" s="11">
        <f>IF(A4666=A4665,'Cargos x vlr'!$G$4,'Cargos x vlr'!$F$4)</f>
        <v>200</v>
      </c>
      <c r="E4666" s="11">
        <f>IF(A4666=A4665,'Cargos x vlr'!$G$5,'Cargos x vlr'!$F$5)</f>
        <v>200</v>
      </c>
      <c r="F4666" s="11" t="str">
        <f t="shared" si="145"/>
        <v>Interior</v>
      </c>
    </row>
    <row r="4667" spans="1:6" x14ac:dyDescent="0.25">
      <c r="A4667" s="2" t="s">
        <v>10988</v>
      </c>
      <c r="B4667" t="s">
        <v>9456</v>
      </c>
      <c r="C4667" t="str">
        <f t="shared" si="144"/>
        <v>SCSão José</v>
      </c>
      <c r="D4667" s="11">
        <f>IF(A4667=A4666,'Cargos x vlr'!$G$4,'Cargos x vlr'!$F$4)</f>
        <v>200</v>
      </c>
      <c r="E4667" s="11">
        <f>IF(A4667=A4666,'Cargos x vlr'!$G$5,'Cargos x vlr'!$F$5)</f>
        <v>200</v>
      </c>
      <c r="F4667" s="11" t="str">
        <f t="shared" si="145"/>
        <v>Interior</v>
      </c>
    </row>
    <row r="4668" spans="1:6" x14ac:dyDescent="0.25">
      <c r="A4668" s="2" t="s">
        <v>10988</v>
      </c>
      <c r="B4668" t="s">
        <v>9462</v>
      </c>
      <c r="C4668" t="str">
        <f t="shared" si="144"/>
        <v>SCSão José do Cedro</v>
      </c>
      <c r="D4668" s="11">
        <f>IF(A4668=A4667,'Cargos x vlr'!$G$4,'Cargos x vlr'!$F$4)</f>
        <v>200</v>
      </c>
      <c r="E4668" s="11">
        <f>IF(A4668=A4667,'Cargos x vlr'!$G$5,'Cargos x vlr'!$F$5)</f>
        <v>200</v>
      </c>
      <c r="F4668" s="11" t="str">
        <f t="shared" si="145"/>
        <v>Interior</v>
      </c>
    </row>
    <row r="4669" spans="1:6" x14ac:dyDescent="0.25">
      <c r="A4669" s="2" t="s">
        <v>10988</v>
      </c>
      <c r="B4669" t="s">
        <v>9468</v>
      </c>
      <c r="C4669" t="str">
        <f t="shared" si="144"/>
        <v>SCSão José do Cerrito</v>
      </c>
      <c r="D4669" s="11">
        <f>IF(A4669=A4668,'Cargos x vlr'!$G$4,'Cargos x vlr'!$F$4)</f>
        <v>200</v>
      </c>
      <c r="E4669" s="11">
        <f>IF(A4669=A4668,'Cargos x vlr'!$G$5,'Cargos x vlr'!$F$5)</f>
        <v>200</v>
      </c>
      <c r="F4669" s="11" t="str">
        <f t="shared" si="145"/>
        <v>Interior</v>
      </c>
    </row>
    <row r="4670" spans="1:6" x14ac:dyDescent="0.25">
      <c r="A4670" s="2" t="s">
        <v>10988</v>
      </c>
      <c r="B4670" t="s">
        <v>9474</v>
      </c>
      <c r="C4670" t="str">
        <f t="shared" si="144"/>
        <v>SCSão Lourenço do Oeste</v>
      </c>
      <c r="D4670" s="11">
        <f>IF(A4670=A4669,'Cargos x vlr'!$G$4,'Cargos x vlr'!$F$4)</f>
        <v>200</v>
      </c>
      <c r="E4670" s="11">
        <f>IF(A4670=A4669,'Cargos x vlr'!$G$5,'Cargos x vlr'!$F$5)</f>
        <v>200</v>
      </c>
      <c r="F4670" s="11" t="str">
        <f t="shared" si="145"/>
        <v>Interior</v>
      </c>
    </row>
    <row r="4671" spans="1:6" x14ac:dyDescent="0.25">
      <c r="A4671" s="2" t="s">
        <v>10988</v>
      </c>
      <c r="B4671" t="s">
        <v>9480</v>
      </c>
      <c r="C4671" t="str">
        <f t="shared" si="144"/>
        <v>SCSão Ludgero</v>
      </c>
      <c r="D4671" s="11">
        <f>IF(A4671=A4670,'Cargos x vlr'!$G$4,'Cargos x vlr'!$F$4)</f>
        <v>200</v>
      </c>
      <c r="E4671" s="11">
        <f>IF(A4671=A4670,'Cargos x vlr'!$G$5,'Cargos x vlr'!$F$5)</f>
        <v>200</v>
      </c>
      <c r="F4671" s="11" t="str">
        <f t="shared" si="145"/>
        <v>Interior</v>
      </c>
    </row>
    <row r="4672" spans="1:6" x14ac:dyDescent="0.25">
      <c r="A4672" s="2" t="s">
        <v>10988</v>
      </c>
      <c r="B4672" t="s">
        <v>9486</v>
      </c>
      <c r="C4672" t="str">
        <f t="shared" si="144"/>
        <v>SCSão Martinho</v>
      </c>
      <c r="D4672" s="11">
        <f>IF(A4672=A4671,'Cargos x vlr'!$G$4,'Cargos x vlr'!$F$4)</f>
        <v>200</v>
      </c>
      <c r="E4672" s="11">
        <f>IF(A4672=A4671,'Cargos x vlr'!$G$5,'Cargos x vlr'!$F$5)</f>
        <v>200</v>
      </c>
      <c r="F4672" s="11" t="str">
        <f t="shared" si="145"/>
        <v>Interior</v>
      </c>
    </row>
    <row r="4673" spans="1:6" x14ac:dyDescent="0.25">
      <c r="A4673" s="2" t="s">
        <v>10988</v>
      </c>
      <c r="B4673" t="s">
        <v>9492</v>
      </c>
      <c r="C4673" t="str">
        <f t="shared" si="144"/>
        <v>SCSão Miguel da Boa Vista</v>
      </c>
      <c r="D4673" s="11">
        <f>IF(A4673=A4672,'Cargos x vlr'!$G$4,'Cargos x vlr'!$F$4)</f>
        <v>200</v>
      </c>
      <c r="E4673" s="11">
        <f>IF(A4673=A4672,'Cargos x vlr'!$G$5,'Cargos x vlr'!$F$5)</f>
        <v>200</v>
      </c>
      <c r="F4673" s="11" t="str">
        <f t="shared" si="145"/>
        <v>Interior</v>
      </c>
    </row>
    <row r="4674" spans="1:6" x14ac:dyDescent="0.25">
      <c r="A4674" s="2" t="s">
        <v>10988</v>
      </c>
      <c r="B4674" t="s">
        <v>9497</v>
      </c>
      <c r="C4674" t="str">
        <f t="shared" si="144"/>
        <v>SCSão Miguel do Oeste</v>
      </c>
      <c r="D4674" s="11">
        <f>IF(A4674=A4673,'Cargos x vlr'!$G$4,'Cargos x vlr'!$F$4)</f>
        <v>200</v>
      </c>
      <c r="E4674" s="11">
        <f>IF(A4674=A4673,'Cargos x vlr'!$G$5,'Cargos x vlr'!$F$5)</f>
        <v>200</v>
      </c>
      <c r="F4674" s="11" t="str">
        <f t="shared" si="145"/>
        <v>Interior</v>
      </c>
    </row>
    <row r="4675" spans="1:6" x14ac:dyDescent="0.25">
      <c r="A4675" s="2" t="s">
        <v>10988</v>
      </c>
      <c r="B4675" t="s">
        <v>9503</v>
      </c>
      <c r="C4675" t="str">
        <f t="shared" ref="C4675:C4738" si="146">CONCATENATE(A4675,B4675)</f>
        <v>SCSão Pedro de Alcântara</v>
      </c>
      <c r="D4675" s="11">
        <f>IF(A4675=A4674,'Cargos x vlr'!$G$4,'Cargos x vlr'!$F$4)</f>
        <v>200</v>
      </c>
      <c r="E4675" s="11">
        <f>IF(A4675=A4674,'Cargos x vlr'!$G$5,'Cargos x vlr'!$F$5)</f>
        <v>200</v>
      </c>
      <c r="F4675" s="11" t="str">
        <f t="shared" ref="F4675:F4738" si="147">IF(A4674=A4675,"Interior","Capital")</f>
        <v>Interior</v>
      </c>
    </row>
    <row r="4676" spans="1:6" x14ac:dyDescent="0.25">
      <c r="A4676" s="2" t="s">
        <v>10988</v>
      </c>
      <c r="B4676" t="s">
        <v>9509</v>
      </c>
      <c r="C4676" t="str">
        <f t="shared" si="146"/>
        <v>SCSaudades</v>
      </c>
      <c r="D4676" s="11">
        <f>IF(A4676=A4675,'Cargos x vlr'!$G$4,'Cargos x vlr'!$F$4)</f>
        <v>200</v>
      </c>
      <c r="E4676" s="11">
        <f>IF(A4676=A4675,'Cargos x vlr'!$G$5,'Cargos x vlr'!$F$5)</f>
        <v>200</v>
      </c>
      <c r="F4676" s="11" t="str">
        <f t="shared" si="147"/>
        <v>Interior</v>
      </c>
    </row>
    <row r="4677" spans="1:6" x14ac:dyDescent="0.25">
      <c r="A4677" s="2" t="s">
        <v>10988</v>
      </c>
      <c r="B4677" t="s">
        <v>9515</v>
      </c>
      <c r="C4677" t="str">
        <f t="shared" si="146"/>
        <v>SCSchroeder</v>
      </c>
      <c r="D4677" s="11">
        <f>IF(A4677=A4676,'Cargos x vlr'!$G$4,'Cargos x vlr'!$F$4)</f>
        <v>200</v>
      </c>
      <c r="E4677" s="11">
        <f>IF(A4677=A4676,'Cargos x vlr'!$G$5,'Cargos x vlr'!$F$5)</f>
        <v>200</v>
      </c>
      <c r="F4677" s="11" t="str">
        <f t="shared" si="147"/>
        <v>Interior</v>
      </c>
    </row>
    <row r="4678" spans="1:6" x14ac:dyDescent="0.25">
      <c r="A4678" s="2" t="s">
        <v>10988</v>
      </c>
      <c r="B4678" t="s">
        <v>9521</v>
      </c>
      <c r="C4678" t="str">
        <f t="shared" si="146"/>
        <v>SCSeara</v>
      </c>
      <c r="D4678" s="11">
        <f>IF(A4678=A4677,'Cargos x vlr'!$G$4,'Cargos x vlr'!$F$4)</f>
        <v>200</v>
      </c>
      <c r="E4678" s="11">
        <f>IF(A4678=A4677,'Cargos x vlr'!$G$5,'Cargos x vlr'!$F$5)</f>
        <v>200</v>
      </c>
      <c r="F4678" s="11" t="str">
        <f t="shared" si="147"/>
        <v>Interior</v>
      </c>
    </row>
    <row r="4679" spans="1:6" x14ac:dyDescent="0.25">
      <c r="A4679" s="2" t="s">
        <v>10988</v>
      </c>
      <c r="B4679" t="s">
        <v>9527</v>
      </c>
      <c r="C4679" t="str">
        <f t="shared" si="146"/>
        <v>SCSerra Alta</v>
      </c>
      <c r="D4679" s="11">
        <f>IF(A4679=A4678,'Cargos x vlr'!$G$4,'Cargos x vlr'!$F$4)</f>
        <v>200</v>
      </c>
      <c r="E4679" s="11">
        <f>IF(A4679=A4678,'Cargos x vlr'!$G$5,'Cargos x vlr'!$F$5)</f>
        <v>200</v>
      </c>
      <c r="F4679" s="11" t="str">
        <f t="shared" si="147"/>
        <v>Interior</v>
      </c>
    </row>
    <row r="4680" spans="1:6" x14ac:dyDescent="0.25">
      <c r="A4680" s="2" t="s">
        <v>10988</v>
      </c>
      <c r="B4680" t="s">
        <v>9533</v>
      </c>
      <c r="C4680" t="str">
        <f t="shared" si="146"/>
        <v>SCSiderópolis</v>
      </c>
      <c r="D4680" s="11">
        <f>IF(A4680=A4679,'Cargos x vlr'!$G$4,'Cargos x vlr'!$F$4)</f>
        <v>200</v>
      </c>
      <c r="E4680" s="11">
        <f>IF(A4680=A4679,'Cargos x vlr'!$G$5,'Cargos x vlr'!$F$5)</f>
        <v>200</v>
      </c>
      <c r="F4680" s="11" t="str">
        <f t="shared" si="147"/>
        <v>Interior</v>
      </c>
    </row>
    <row r="4681" spans="1:6" x14ac:dyDescent="0.25">
      <c r="A4681" s="2" t="s">
        <v>10988</v>
      </c>
      <c r="B4681" t="s">
        <v>9539</v>
      </c>
      <c r="C4681" t="str">
        <f t="shared" si="146"/>
        <v>SCSombrio</v>
      </c>
      <c r="D4681" s="11">
        <f>IF(A4681=A4680,'Cargos x vlr'!$G$4,'Cargos x vlr'!$F$4)</f>
        <v>200</v>
      </c>
      <c r="E4681" s="11">
        <f>IF(A4681=A4680,'Cargos x vlr'!$G$5,'Cargos x vlr'!$F$5)</f>
        <v>200</v>
      </c>
      <c r="F4681" s="11" t="str">
        <f t="shared" si="147"/>
        <v>Interior</v>
      </c>
    </row>
    <row r="4682" spans="1:6" x14ac:dyDescent="0.25">
      <c r="A4682" s="2" t="s">
        <v>10988</v>
      </c>
      <c r="B4682" t="s">
        <v>9544</v>
      </c>
      <c r="C4682" t="str">
        <f t="shared" si="146"/>
        <v>SCSul Brasil</v>
      </c>
      <c r="D4682" s="11">
        <f>IF(A4682=A4681,'Cargos x vlr'!$G$4,'Cargos x vlr'!$F$4)</f>
        <v>200</v>
      </c>
      <c r="E4682" s="11">
        <f>IF(A4682=A4681,'Cargos x vlr'!$G$5,'Cargos x vlr'!$F$5)</f>
        <v>200</v>
      </c>
      <c r="F4682" s="11" t="str">
        <f t="shared" si="147"/>
        <v>Interior</v>
      </c>
    </row>
    <row r="4683" spans="1:6" x14ac:dyDescent="0.25">
      <c r="A4683" s="2" t="s">
        <v>10988</v>
      </c>
      <c r="B4683" t="s">
        <v>9550</v>
      </c>
      <c r="C4683" t="str">
        <f t="shared" si="146"/>
        <v>SCTaió</v>
      </c>
      <c r="D4683" s="11">
        <f>IF(A4683=A4682,'Cargos x vlr'!$G$4,'Cargos x vlr'!$F$4)</f>
        <v>200</v>
      </c>
      <c r="E4683" s="11">
        <f>IF(A4683=A4682,'Cargos x vlr'!$G$5,'Cargos x vlr'!$F$5)</f>
        <v>200</v>
      </c>
      <c r="F4683" s="11" t="str">
        <f t="shared" si="147"/>
        <v>Interior</v>
      </c>
    </row>
    <row r="4684" spans="1:6" x14ac:dyDescent="0.25">
      <c r="A4684" s="2" t="s">
        <v>10988</v>
      </c>
      <c r="B4684" t="s">
        <v>8551</v>
      </c>
      <c r="C4684" t="str">
        <f t="shared" si="146"/>
        <v>SCTangará</v>
      </c>
      <c r="D4684" s="11">
        <f>IF(A4684=A4683,'Cargos x vlr'!$G$4,'Cargos x vlr'!$F$4)</f>
        <v>200</v>
      </c>
      <c r="E4684" s="11">
        <f>IF(A4684=A4683,'Cargos x vlr'!$G$5,'Cargos x vlr'!$F$5)</f>
        <v>200</v>
      </c>
      <c r="F4684" s="11" t="str">
        <f t="shared" si="147"/>
        <v>Interior</v>
      </c>
    </row>
    <row r="4685" spans="1:6" x14ac:dyDescent="0.25">
      <c r="A4685" s="2" t="s">
        <v>10988</v>
      </c>
      <c r="B4685" t="s">
        <v>9560</v>
      </c>
      <c r="C4685" t="str">
        <f t="shared" si="146"/>
        <v>SCTigrinhos</v>
      </c>
      <c r="D4685" s="11">
        <f>IF(A4685=A4684,'Cargos x vlr'!$G$4,'Cargos x vlr'!$F$4)</f>
        <v>200</v>
      </c>
      <c r="E4685" s="11">
        <f>IF(A4685=A4684,'Cargos x vlr'!$G$5,'Cargos x vlr'!$F$5)</f>
        <v>200</v>
      </c>
      <c r="F4685" s="11" t="str">
        <f t="shared" si="147"/>
        <v>Interior</v>
      </c>
    </row>
    <row r="4686" spans="1:6" x14ac:dyDescent="0.25">
      <c r="A4686" s="2" t="s">
        <v>10988</v>
      </c>
      <c r="B4686" t="s">
        <v>9566</v>
      </c>
      <c r="C4686" t="str">
        <f t="shared" si="146"/>
        <v>SCTijucas</v>
      </c>
      <c r="D4686" s="11">
        <f>IF(A4686=A4685,'Cargos x vlr'!$G$4,'Cargos x vlr'!$F$4)</f>
        <v>200</v>
      </c>
      <c r="E4686" s="11">
        <f>IF(A4686=A4685,'Cargos x vlr'!$G$5,'Cargos x vlr'!$F$5)</f>
        <v>200</v>
      </c>
      <c r="F4686" s="11" t="str">
        <f t="shared" si="147"/>
        <v>Interior</v>
      </c>
    </row>
    <row r="4687" spans="1:6" x14ac:dyDescent="0.25">
      <c r="A4687" s="2" t="s">
        <v>10988</v>
      </c>
      <c r="B4687" t="s">
        <v>9571</v>
      </c>
      <c r="C4687" t="str">
        <f t="shared" si="146"/>
        <v>SCTimbé do Sul</v>
      </c>
      <c r="D4687" s="11">
        <f>IF(A4687=A4686,'Cargos x vlr'!$G$4,'Cargos x vlr'!$F$4)</f>
        <v>200</v>
      </c>
      <c r="E4687" s="11">
        <f>IF(A4687=A4686,'Cargos x vlr'!$G$5,'Cargos x vlr'!$F$5)</f>
        <v>200</v>
      </c>
      <c r="F4687" s="11" t="str">
        <f t="shared" si="147"/>
        <v>Interior</v>
      </c>
    </row>
    <row r="4688" spans="1:6" x14ac:dyDescent="0.25">
      <c r="A4688" s="2" t="s">
        <v>10988</v>
      </c>
      <c r="B4688" t="s">
        <v>9577</v>
      </c>
      <c r="C4688" t="str">
        <f t="shared" si="146"/>
        <v>SCTimbó</v>
      </c>
      <c r="D4688" s="11">
        <f>IF(A4688=A4687,'Cargos x vlr'!$G$4,'Cargos x vlr'!$F$4)</f>
        <v>200</v>
      </c>
      <c r="E4688" s="11">
        <f>IF(A4688=A4687,'Cargos x vlr'!$G$5,'Cargos x vlr'!$F$5)</f>
        <v>200</v>
      </c>
      <c r="F4688" s="11" t="str">
        <f t="shared" si="147"/>
        <v>Interior</v>
      </c>
    </row>
    <row r="4689" spans="1:6" x14ac:dyDescent="0.25">
      <c r="A4689" s="2" t="s">
        <v>10988</v>
      </c>
      <c r="B4689" t="s">
        <v>9582</v>
      </c>
      <c r="C4689" t="str">
        <f t="shared" si="146"/>
        <v>SCTimbó Grande</v>
      </c>
      <c r="D4689" s="11">
        <f>IF(A4689=A4688,'Cargos x vlr'!$G$4,'Cargos x vlr'!$F$4)</f>
        <v>200</v>
      </c>
      <c r="E4689" s="11">
        <f>IF(A4689=A4688,'Cargos x vlr'!$G$5,'Cargos x vlr'!$F$5)</f>
        <v>200</v>
      </c>
      <c r="F4689" s="11" t="str">
        <f t="shared" si="147"/>
        <v>Interior</v>
      </c>
    </row>
    <row r="4690" spans="1:6" x14ac:dyDescent="0.25">
      <c r="A4690" s="2" t="s">
        <v>10988</v>
      </c>
      <c r="B4690" t="s">
        <v>9588</v>
      </c>
      <c r="C4690" t="str">
        <f t="shared" si="146"/>
        <v>SCTrês Barras</v>
      </c>
      <c r="D4690" s="11">
        <f>IF(A4690=A4689,'Cargos x vlr'!$G$4,'Cargos x vlr'!$F$4)</f>
        <v>200</v>
      </c>
      <c r="E4690" s="11">
        <f>IF(A4690=A4689,'Cargos x vlr'!$G$5,'Cargos x vlr'!$F$5)</f>
        <v>200</v>
      </c>
      <c r="F4690" s="11" t="str">
        <f t="shared" si="147"/>
        <v>Interior</v>
      </c>
    </row>
    <row r="4691" spans="1:6" x14ac:dyDescent="0.25">
      <c r="A4691" s="2" t="s">
        <v>10988</v>
      </c>
      <c r="B4691" t="s">
        <v>9594</v>
      </c>
      <c r="C4691" t="str">
        <f t="shared" si="146"/>
        <v>SCTreviso</v>
      </c>
      <c r="D4691" s="11">
        <f>IF(A4691=A4690,'Cargos x vlr'!$G$4,'Cargos x vlr'!$F$4)</f>
        <v>200</v>
      </c>
      <c r="E4691" s="11">
        <f>IF(A4691=A4690,'Cargos x vlr'!$G$5,'Cargos x vlr'!$F$5)</f>
        <v>200</v>
      </c>
      <c r="F4691" s="11" t="str">
        <f t="shared" si="147"/>
        <v>Interior</v>
      </c>
    </row>
    <row r="4692" spans="1:6" x14ac:dyDescent="0.25">
      <c r="A4692" s="2" t="s">
        <v>10988</v>
      </c>
      <c r="B4692" t="s">
        <v>9600</v>
      </c>
      <c r="C4692" t="str">
        <f t="shared" si="146"/>
        <v>SCTreze de Maio</v>
      </c>
      <c r="D4692" s="11">
        <f>IF(A4692=A4691,'Cargos x vlr'!$G$4,'Cargos x vlr'!$F$4)</f>
        <v>200</v>
      </c>
      <c r="E4692" s="11">
        <f>IF(A4692=A4691,'Cargos x vlr'!$G$5,'Cargos x vlr'!$F$5)</f>
        <v>200</v>
      </c>
      <c r="F4692" s="11" t="str">
        <f t="shared" si="147"/>
        <v>Interior</v>
      </c>
    </row>
    <row r="4693" spans="1:6" x14ac:dyDescent="0.25">
      <c r="A4693" s="2" t="s">
        <v>10988</v>
      </c>
      <c r="B4693" t="s">
        <v>9605</v>
      </c>
      <c r="C4693" t="str">
        <f t="shared" si="146"/>
        <v>SCTreze Tílias</v>
      </c>
      <c r="D4693" s="11">
        <f>IF(A4693=A4692,'Cargos x vlr'!$G$4,'Cargos x vlr'!$F$4)</f>
        <v>200</v>
      </c>
      <c r="E4693" s="11">
        <f>IF(A4693=A4692,'Cargos x vlr'!$G$5,'Cargos x vlr'!$F$5)</f>
        <v>200</v>
      </c>
      <c r="F4693" s="11" t="str">
        <f t="shared" si="147"/>
        <v>Interior</v>
      </c>
    </row>
    <row r="4694" spans="1:6" x14ac:dyDescent="0.25">
      <c r="A4694" s="2" t="s">
        <v>10988</v>
      </c>
      <c r="B4694" t="s">
        <v>9611</v>
      </c>
      <c r="C4694" t="str">
        <f t="shared" si="146"/>
        <v>SCTrombudo Central</v>
      </c>
      <c r="D4694" s="11">
        <f>IF(A4694=A4693,'Cargos x vlr'!$G$4,'Cargos x vlr'!$F$4)</f>
        <v>200</v>
      </c>
      <c r="E4694" s="11">
        <f>IF(A4694=A4693,'Cargos x vlr'!$G$5,'Cargos x vlr'!$F$5)</f>
        <v>200</v>
      </c>
      <c r="F4694" s="11" t="str">
        <f t="shared" si="147"/>
        <v>Interior</v>
      </c>
    </row>
    <row r="4695" spans="1:6" x14ac:dyDescent="0.25">
      <c r="A4695" s="2" t="s">
        <v>10988</v>
      </c>
      <c r="B4695" t="s">
        <v>9617</v>
      </c>
      <c r="C4695" t="str">
        <f t="shared" si="146"/>
        <v>SCTubarão</v>
      </c>
      <c r="D4695" s="11">
        <f>IF(A4695=A4694,'Cargos x vlr'!$G$4,'Cargos x vlr'!$F$4)</f>
        <v>200</v>
      </c>
      <c r="E4695" s="11">
        <f>IF(A4695=A4694,'Cargos x vlr'!$G$5,'Cargos x vlr'!$F$5)</f>
        <v>200</v>
      </c>
      <c r="F4695" s="11" t="str">
        <f t="shared" si="147"/>
        <v>Interior</v>
      </c>
    </row>
    <row r="4696" spans="1:6" x14ac:dyDescent="0.25">
      <c r="A4696" s="2" t="s">
        <v>10988</v>
      </c>
      <c r="B4696" t="s">
        <v>9622</v>
      </c>
      <c r="C4696" t="str">
        <f t="shared" si="146"/>
        <v>SCTunápolis</v>
      </c>
      <c r="D4696" s="11">
        <f>IF(A4696=A4695,'Cargos x vlr'!$G$4,'Cargos x vlr'!$F$4)</f>
        <v>200</v>
      </c>
      <c r="E4696" s="11">
        <f>IF(A4696=A4695,'Cargos x vlr'!$G$5,'Cargos x vlr'!$F$5)</f>
        <v>200</v>
      </c>
      <c r="F4696" s="11" t="str">
        <f t="shared" si="147"/>
        <v>Interior</v>
      </c>
    </row>
    <row r="4697" spans="1:6" x14ac:dyDescent="0.25">
      <c r="A4697" s="2" t="s">
        <v>10988</v>
      </c>
      <c r="B4697" t="s">
        <v>9628</v>
      </c>
      <c r="C4697" t="str">
        <f t="shared" si="146"/>
        <v>SCTurvo</v>
      </c>
      <c r="D4697" s="11">
        <f>IF(A4697=A4696,'Cargos x vlr'!$G$4,'Cargos x vlr'!$F$4)</f>
        <v>200</v>
      </c>
      <c r="E4697" s="11">
        <f>IF(A4697=A4696,'Cargos x vlr'!$G$5,'Cargos x vlr'!$F$5)</f>
        <v>200</v>
      </c>
      <c r="F4697" s="11" t="str">
        <f t="shared" si="147"/>
        <v>Interior</v>
      </c>
    </row>
    <row r="4698" spans="1:6" x14ac:dyDescent="0.25">
      <c r="A4698" s="2" t="s">
        <v>10988</v>
      </c>
      <c r="B4698" t="s">
        <v>9634</v>
      </c>
      <c r="C4698" t="str">
        <f t="shared" si="146"/>
        <v>SCUnião do Oeste</v>
      </c>
      <c r="D4698" s="11">
        <f>IF(A4698=A4697,'Cargos x vlr'!$G$4,'Cargos x vlr'!$F$4)</f>
        <v>200</v>
      </c>
      <c r="E4698" s="11">
        <f>IF(A4698=A4697,'Cargos x vlr'!$G$5,'Cargos x vlr'!$F$5)</f>
        <v>200</v>
      </c>
      <c r="F4698" s="11" t="str">
        <f t="shared" si="147"/>
        <v>Interior</v>
      </c>
    </row>
    <row r="4699" spans="1:6" x14ac:dyDescent="0.25">
      <c r="A4699" s="2" t="s">
        <v>10988</v>
      </c>
      <c r="B4699" t="s">
        <v>9639</v>
      </c>
      <c r="C4699" t="str">
        <f t="shared" si="146"/>
        <v>SCUrubici</v>
      </c>
      <c r="D4699" s="11">
        <f>IF(A4699=A4698,'Cargos x vlr'!$G$4,'Cargos x vlr'!$F$4)</f>
        <v>200</v>
      </c>
      <c r="E4699" s="11">
        <f>IF(A4699=A4698,'Cargos x vlr'!$G$5,'Cargos x vlr'!$F$5)</f>
        <v>200</v>
      </c>
      <c r="F4699" s="11" t="str">
        <f t="shared" si="147"/>
        <v>Interior</v>
      </c>
    </row>
    <row r="4700" spans="1:6" x14ac:dyDescent="0.25">
      <c r="A4700" s="2" t="s">
        <v>10988</v>
      </c>
      <c r="B4700" t="s">
        <v>9645</v>
      </c>
      <c r="C4700" t="str">
        <f t="shared" si="146"/>
        <v>SCUrupema</v>
      </c>
      <c r="D4700" s="11">
        <f>IF(A4700=A4699,'Cargos x vlr'!$G$4,'Cargos x vlr'!$F$4)</f>
        <v>200</v>
      </c>
      <c r="E4700" s="11">
        <f>IF(A4700=A4699,'Cargos x vlr'!$G$5,'Cargos x vlr'!$F$5)</f>
        <v>200</v>
      </c>
      <c r="F4700" s="11" t="str">
        <f t="shared" si="147"/>
        <v>Interior</v>
      </c>
    </row>
    <row r="4701" spans="1:6" x14ac:dyDescent="0.25">
      <c r="A4701" s="2" t="s">
        <v>10988</v>
      </c>
      <c r="B4701" t="s">
        <v>9651</v>
      </c>
      <c r="C4701" t="str">
        <f t="shared" si="146"/>
        <v>SCUrussanga</v>
      </c>
      <c r="D4701" s="11">
        <f>IF(A4701=A4700,'Cargos x vlr'!$G$4,'Cargos x vlr'!$F$4)</f>
        <v>200</v>
      </c>
      <c r="E4701" s="11">
        <f>IF(A4701=A4700,'Cargos x vlr'!$G$5,'Cargos x vlr'!$F$5)</f>
        <v>200</v>
      </c>
      <c r="F4701" s="11" t="str">
        <f t="shared" si="147"/>
        <v>Interior</v>
      </c>
    </row>
    <row r="4702" spans="1:6" x14ac:dyDescent="0.25">
      <c r="A4702" s="2" t="s">
        <v>10988</v>
      </c>
      <c r="B4702" t="s">
        <v>9656</v>
      </c>
      <c r="C4702" t="str">
        <f t="shared" si="146"/>
        <v>SCVargeão</v>
      </c>
      <c r="D4702" s="11">
        <f>IF(A4702=A4701,'Cargos x vlr'!$G$4,'Cargos x vlr'!$F$4)</f>
        <v>200</v>
      </c>
      <c r="E4702" s="11">
        <f>IF(A4702=A4701,'Cargos x vlr'!$G$5,'Cargos x vlr'!$F$5)</f>
        <v>200</v>
      </c>
      <c r="F4702" s="11" t="str">
        <f t="shared" si="147"/>
        <v>Interior</v>
      </c>
    </row>
    <row r="4703" spans="1:6" x14ac:dyDescent="0.25">
      <c r="A4703" s="2" t="s">
        <v>10988</v>
      </c>
      <c r="B4703" t="s">
        <v>9661</v>
      </c>
      <c r="C4703" t="str">
        <f t="shared" si="146"/>
        <v>SCVargem</v>
      </c>
      <c r="D4703" s="11">
        <f>IF(A4703=A4702,'Cargos x vlr'!$G$4,'Cargos x vlr'!$F$4)</f>
        <v>200</v>
      </c>
      <c r="E4703" s="11">
        <f>IF(A4703=A4702,'Cargos x vlr'!$G$5,'Cargos x vlr'!$F$5)</f>
        <v>200</v>
      </c>
      <c r="F4703" s="11" t="str">
        <f t="shared" si="147"/>
        <v>Interior</v>
      </c>
    </row>
    <row r="4704" spans="1:6" x14ac:dyDescent="0.25">
      <c r="A4704" s="2" t="s">
        <v>10988</v>
      </c>
      <c r="B4704" t="s">
        <v>9667</v>
      </c>
      <c r="C4704" t="str">
        <f t="shared" si="146"/>
        <v>SCVargem Bonita</v>
      </c>
      <c r="D4704" s="11">
        <f>IF(A4704=A4703,'Cargos x vlr'!$G$4,'Cargos x vlr'!$F$4)</f>
        <v>200</v>
      </c>
      <c r="E4704" s="11">
        <f>IF(A4704=A4703,'Cargos x vlr'!$G$5,'Cargos x vlr'!$F$5)</f>
        <v>200</v>
      </c>
      <c r="F4704" s="11" t="str">
        <f t="shared" si="147"/>
        <v>Interior</v>
      </c>
    </row>
    <row r="4705" spans="1:6" x14ac:dyDescent="0.25">
      <c r="A4705" s="2" t="s">
        <v>10988</v>
      </c>
      <c r="B4705" t="s">
        <v>9672</v>
      </c>
      <c r="C4705" t="str">
        <f t="shared" si="146"/>
        <v>SCVidal Ramos</v>
      </c>
      <c r="D4705" s="11">
        <f>IF(A4705=A4704,'Cargos x vlr'!$G$4,'Cargos x vlr'!$F$4)</f>
        <v>200</v>
      </c>
      <c r="E4705" s="11">
        <f>IF(A4705=A4704,'Cargos x vlr'!$G$5,'Cargos x vlr'!$F$5)</f>
        <v>200</v>
      </c>
      <c r="F4705" s="11" t="str">
        <f t="shared" si="147"/>
        <v>Interior</v>
      </c>
    </row>
    <row r="4706" spans="1:6" x14ac:dyDescent="0.25">
      <c r="A4706" s="2" t="s">
        <v>10988</v>
      </c>
      <c r="B4706" t="s">
        <v>9678</v>
      </c>
      <c r="C4706" t="str">
        <f t="shared" si="146"/>
        <v>SCVideira</v>
      </c>
      <c r="D4706" s="11">
        <f>IF(A4706=A4705,'Cargos x vlr'!$G$4,'Cargos x vlr'!$F$4)</f>
        <v>200</v>
      </c>
      <c r="E4706" s="11">
        <f>IF(A4706=A4705,'Cargos x vlr'!$G$5,'Cargos x vlr'!$F$5)</f>
        <v>200</v>
      </c>
      <c r="F4706" s="11" t="str">
        <f t="shared" si="147"/>
        <v>Interior</v>
      </c>
    </row>
    <row r="4707" spans="1:6" x14ac:dyDescent="0.25">
      <c r="A4707" s="2" t="s">
        <v>10988</v>
      </c>
      <c r="B4707" t="s">
        <v>9684</v>
      </c>
      <c r="C4707" t="str">
        <f t="shared" si="146"/>
        <v>SCVitor Meireles</v>
      </c>
      <c r="D4707" s="11">
        <f>IF(A4707=A4706,'Cargos x vlr'!$G$4,'Cargos x vlr'!$F$4)</f>
        <v>200</v>
      </c>
      <c r="E4707" s="11">
        <f>IF(A4707=A4706,'Cargos x vlr'!$G$5,'Cargos x vlr'!$F$5)</f>
        <v>200</v>
      </c>
      <c r="F4707" s="11" t="str">
        <f t="shared" si="147"/>
        <v>Interior</v>
      </c>
    </row>
    <row r="4708" spans="1:6" x14ac:dyDescent="0.25">
      <c r="A4708" s="2" t="s">
        <v>10988</v>
      </c>
      <c r="B4708" t="s">
        <v>9690</v>
      </c>
      <c r="C4708" t="str">
        <f t="shared" si="146"/>
        <v>SCWitmarsum</v>
      </c>
      <c r="D4708" s="11">
        <f>IF(A4708=A4707,'Cargos x vlr'!$G$4,'Cargos x vlr'!$F$4)</f>
        <v>200</v>
      </c>
      <c r="E4708" s="11">
        <f>IF(A4708=A4707,'Cargos x vlr'!$G$5,'Cargos x vlr'!$F$5)</f>
        <v>200</v>
      </c>
      <c r="F4708" s="11" t="str">
        <f t="shared" si="147"/>
        <v>Interior</v>
      </c>
    </row>
    <row r="4709" spans="1:6" x14ac:dyDescent="0.25">
      <c r="A4709" s="2" t="s">
        <v>10988</v>
      </c>
      <c r="B4709" t="s">
        <v>9695</v>
      </c>
      <c r="C4709" t="str">
        <f t="shared" si="146"/>
        <v>SCXanxerê</v>
      </c>
      <c r="D4709" s="11">
        <f>IF(A4709=A4708,'Cargos x vlr'!$G$4,'Cargos x vlr'!$F$4)</f>
        <v>200</v>
      </c>
      <c r="E4709" s="11">
        <f>IF(A4709=A4708,'Cargos x vlr'!$G$5,'Cargos x vlr'!$F$5)</f>
        <v>200</v>
      </c>
      <c r="F4709" s="11" t="str">
        <f t="shared" si="147"/>
        <v>Interior</v>
      </c>
    </row>
    <row r="4710" spans="1:6" x14ac:dyDescent="0.25">
      <c r="A4710" s="2" t="s">
        <v>10988</v>
      </c>
      <c r="B4710" t="s">
        <v>9701</v>
      </c>
      <c r="C4710" t="str">
        <f t="shared" si="146"/>
        <v>SCXavantina</v>
      </c>
      <c r="D4710" s="11">
        <f>IF(A4710=A4709,'Cargos x vlr'!$G$4,'Cargos x vlr'!$F$4)</f>
        <v>200</v>
      </c>
      <c r="E4710" s="11">
        <f>IF(A4710=A4709,'Cargos x vlr'!$G$5,'Cargos x vlr'!$F$5)</f>
        <v>200</v>
      </c>
      <c r="F4710" s="11" t="str">
        <f t="shared" si="147"/>
        <v>Interior</v>
      </c>
    </row>
    <row r="4711" spans="1:6" x14ac:dyDescent="0.25">
      <c r="A4711" s="2" t="s">
        <v>10988</v>
      </c>
      <c r="B4711" t="s">
        <v>9707</v>
      </c>
      <c r="C4711" t="str">
        <f t="shared" si="146"/>
        <v>SCXaxim</v>
      </c>
      <c r="D4711" s="11">
        <f>IF(A4711=A4710,'Cargos x vlr'!$G$4,'Cargos x vlr'!$F$4)</f>
        <v>200</v>
      </c>
      <c r="E4711" s="11">
        <f>IF(A4711=A4710,'Cargos x vlr'!$G$5,'Cargos x vlr'!$F$5)</f>
        <v>200</v>
      </c>
      <c r="F4711" s="11" t="str">
        <f t="shared" si="147"/>
        <v>Interior</v>
      </c>
    </row>
    <row r="4712" spans="1:6" x14ac:dyDescent="0.25">
      <c r="A4712" s="2" t="s">
        <v>10988</v>
      </c>
      <c r="B4712" t="s">
        <v>9713</v>
      </c>
      <c r="C4712" t="str">
        <f t="shared" si="146"/>
        <v>SCZortéa</v>
      </c>
      <c r="D4712" s="11">
        <f>IF(A4712=A4711,'Cargos x vlr'!$G$4,'Cargos x vlr'!$F$4)</f>
        <v>200</v>
      </c>
      <c r="E4712" s="11">
        <f>IF(A4712=A4711,'Cargos x vlr'!$G$5,'Cargos x vlr'!$F$5)</f>
        <v>200</v>
      </c>
      <c r="F4712" s="11" t="str">
        <f t="shared" si="147"/>
        <v>Interior</v>
      </c>
    </row>
    <row r="4713" spans="1:6" x14ac:dyDescent="0.25">
      <c r="A4713" s="2" t="s">
        <v>10989</v>
      </c>
      <c r="B4713" t="s">
        <v>5938</v>
      </c>
      <c r="C4713" t="str">
        <f t="shared" si="146"/>
        <v>SEAracaju</v>
      </c>
      <c r="D4713" s="11">
        <f>IF(A4713=A4712,'Cargos x vlr'!$G$4,'Cargos x vlr'!$F$4)</f>
        <v>200</v>
      </c>
      <c r="E4713" s="11">
        <f>IF(A4713=A4712,'Cargos x vlr'!$G$5,'Cargos x vlr'!$F$5)</f>
        <v>200</v>
      </c>
      <c r="F4713" s="11" t="str">
        <f t="shared" si="147"/>
        <v>Capital</v>
      </c>
    </row>
    <row r="4714" spans="1:6" x14ac:dyDescent="0.25">
      <c r="A4714" s="2" t="s">
        <v>10989</v>
      </c>
      <c r="B4714" t="s">
        <v>5893</v>
      </c>
      <c r="C4714" t="str">
        <f t="shared" si="146"/>
        <v>SEAmparo de São Francisco</v>
      </c>
      <c r="D4714" s="11">
        <f>IF(A4714=A4713,'Cargos x vlr'!$G$4,'Cargos x vlr'!$F$4)</f>
        <v>200</v>
      </c>
      <c r="E4714" s="11">
        <f>IF(A4714=A4713,'Cargos x vlr'!$G$5,'Cargos x vlr'!$F$5)</f>
        <v>200</v>
      </c>
      <c r="F4714" s="11" t="str">
        <f t="shared" si="147"/>
        <v>Interior</v>
      </c>
    </row>
    <row r="4715" spans="1:6" x14ac:dyDescent="0.25">
      <c r="A4715" s="2" t="s">
        <v>10989</v>
      </c>
      <c r="B4715" t="s">
        <v>5916</v>
      </c>
      <c r="C4715" t="str">
        <f t="shared" si="146"/>
        <v>SEAquidabã</v>
      </c>
      <c r="D4715" s="11">
        <f>IF(A4715=A4714,'Cargos x vlr'!$G$4,'Cargos x vlr'!$F$4)</f>
        <v>200</v>
      </c>
      <c r="E4715" s="11">
        <f>IF(A4715=A4714,'Cargos x vlr'!$G$5,'Cargos x vlr'!$F$5)</f>
        <v>200</v>
      </c>
      <c r="F4715" s="11" t="str">
        <f t="shared" si="147"/>
        <v>Interior</v>
      </c>
    </row>
    <row r="4716" spans="1:6" x14ac:dyDescent="0.25">
      <c r="A4716" s="2" t="s">
        <v>10989</v>
      </c>
      <c r="B4716" t="s">
        <v>5961</v>
      </c>
      <c r="C4716" t="str">
        <f t="shared" si="146"/>
        <v>SEArauá</v>
      </c>
      <c r="D4716" s="11">
        <f>IF(A4716=A4715,'Cargos x vlr'!$G$4,'Cargos x vlr'!$F$4)</f>
        <v>200</v>
      </c>
      <c r="E4716" s="11">
        <f>IF(A4716=A4715,'Cargos x vlr'!$G$5,'Cargos x vlr'!$F$5)</f>
        <v>200</v>
      </c>
      <c r="F4716" s="11" t="str">
        <f t="shared" si="147"/>
        <v>Interior</v>
      </c>
    </row>
    <row r="4717" spans="1:6" x14ac:dyDescent="0.25">
      <c r="A4717" s="2" t="s">
        <v>10989</v>
      </c>
      <c r="B4717" t="s">
        <v>5984</v>
      </c>
      <c r="C4717" t="str">
        <f t="shared" si="146"/>
        <v>SEAreia Branca</v>
      </c>
      <c r="D4717" s="11">
        <f>IF(A4717=A4716,'Cargos x vlr'!$G$4,'Cargos x vlr'!$F$4)</f>
        <v>200</v>
      </c>
      <c r="E4717" s="11">
        <f>IF(A4717=A4716,'Cargos x vlr'!$G$5,'Cargos x vlr'!$F$5)</f>
        <v>200</v>
      </c>
      <c r="F4717" s="11" t="str">
        <f t="shared" si="147"/>
        <v>Interior</v>
      </c>
    </row>
    <row r="4718" spans="1:6" x14ac:dyDescent="0.25">
      <c r="A4718" s="2" t="s">
        <v>10989</v>
      </c>
      <c r="B4718" t="s">
        <v>6005</v>
      </c>
      <c r="C4718" t="str">
        <f t="shared" si="146"/>
        <v>SEBarra dos Coqueiros</v>
      </c>
      <c r="D4718" s="11">
        <f>IF(A4718=A4717,'Cargos x vlr'!$G$4,'Cargos x vlr'!$F$4)</f>
        <v>200</v>
      </c>
      <c r="E4718" s="11">
        <f>IF(A4718=A4717,'Cargos x vlr'!$G$5,'Cargos x vlr'!$F$5)</f>
        <v>200</v>
      </c>
      <c r="F4718" s="11" t="str">
        <f t="shared" si="147"/>
        <v>Interior</v>
      </c>
    </row>
    <row r="4719" spans="1:6" x14ac:dyDescent="0.25">
      <c r="A4719" s="2" t="s">
        <v>10989</v>
      </c>
      <c r="B4719" t="s">
        <v>6027</v>
      </c>
      <c r="C4719" t="str">
        <f t="shared" si="146"/>
        <v>SEBoquim</v>
      </c>
      <c r="D4719" s="11">
        <f>IF(A4719=A4718,'Cargos x vlr'!$G$4,'Cargos x vlr'!$F$4)</f>
        <v>200</v>
      </c>
      <c r="E4719" s="11">
        <f>IF(A4719=A4718,'Cargos x vlr'!$G$5,'Cargos x vlr'!$F$5)</f>
        <v>200</v>
      </c>
      <c r="F4719" s="11" t="str">
        <f t="shared" si="147"/>
        <v>Interior</v>
      </c>
    </row>
    <row r="4720" spans="1:6" x14ac:dyDescent="0.25">
      <c r="A4720" s="2" t="s">
        <v>10989</v>
      </c>
      <c r="B4720" t="s">
        <v>6050</v>
      </c>
      <c r="C4720" t="str">
        <f t="shared" si="146"/>
        <v>SEBrejo Grande</v>
      </c>
      <c r="D4720" s="11">
        <f>IF(A4720=A4719,'Cargos x vlr'!$G$4,'Cargos x vlr'!$F$4)</f>
        <v>200</v>
      </c>
      <c r="E4720" s="11">
        <f>IF(A4720=A4719,'Cargos x vlr'!$G$5,'Cargos x vlr'!$F$5)</f>
        <v>200</v>
      </c>
      <c r="F4720" s="11" t="str">
        <f t="shared" si="147"/>
        <v>Interior</v>
      </c>
    </row>
    <row r="4721" spans="1:6" x14ac:dyDescent="0.25">
      <c r="A4721" s="2" t="s">
        <v>10989</v>
      </c>
      <c r="B4721" t="s">
        <v>6073</v>
      </c>
      <c r="C4721" t="str">
        <f t="shared" si="146"/>
        <v>SECampo do Brito</v>
      </c>
      <c r="D4721" s="11">
        <f>IF(A4721=A4720,'Cargos x vlr'!$G$4,'Cargos x vlr'!$F$4)</f>
        <v>200</v>
      </c>
      <c r="E4721" s="11">
        <f>IF(A4721=A4720,'Cargos x vlr'!$G$5,'Cargos x vlr'!$F$5)</f>
        <v>200</v>
      </c>
      <c r="F4721" s="11" t="str">
        <f t="shared" si="147"/>
        <v>Interior</v>
      </c>
    </row>
    <row r="4722" spans="1:6" x14ac:dyDescent="0.25">
      <c r="A4722" s="2" t="s">
        <v>10989</v>
      </c>
      <c r="B4722" t="s">
        <v>6095</v>
      </c>
      <c r="C4722" t="str">
        <f t="shared" si="146"/>
        <v>SECanhoba</v>
      </c>
      <c r="D4722" s="11">
        <f>IF(A4722=A4721,'Cargos x vlr'!$G$4,'Cargos x vlr'!$F$4)</f>
        <v>200</v>
      </c>
      <c r="E4722" s="11">
        <f>IF(A4722=A4721,'Cargos x vlr'!$G$5,'Cargos x vlr'!$F$5)</f>
        <v>200</v>
      </c>
      <c r="F4722" s="11" t="str">
        <f t="shared" si="147"/>
        <v>Interior</v>
      </c>
    </row>
    <row r="4723" spans="1:6" x14ac:dyDescent="0.25">
      <c r="A4723" s="2" t="s">
        <v>10989</v>
      </c>
      <c r="B4723" t="s">
        <v>6116</v>
      </c>
      <c r="C4723" t="str">
        <f t="shared" si="146"/>
        <v>SECanindé de São Francisco</v>
      </c>
      <c r="D4723" s="11">
        <f>IF(A4723=A4722,'Cargos x vlr'!$G$4,'Cargos x vlr'!$F$4)</f>
        <v>200</v>
      </c>
      <c r="E4723" s="11">
        <f>IF(A4723=A4722,'Cargos x vlr'!$G$5,'Cargos x vlr'!$F$5)</f>
        <v>200</v>
      </c>
      <c r="F4723" s="11" t="str">
        <f t="shared" si="147"/>
        <v>Interior</v>
      </c>
    </row>
    <row r="4724" spans="1:6" x14ac:dyDescent="0.25">
      <c r="A4724" s="2" t="s">
        <v>10989</v>
      </c>
      <c r="B4724" t="s">
        <v>5788</v>
      </c>
      <c r="C4724" t="str">
        <f t="shared" si="146"/>
        <v>SECapela</v>
      </c>
      <c r="D4724" s="11">
        <f>IF(A4724=A4723,'Cargos x vlr'!$G$4,'Cargos x vlr'!$F$4)</f>
        <v>200</v>
      </c>
      <c r="E4724" s="11">
        <f>IF(A4724=A4723,'Cargos x vlr'!$G$5,'Cargos x vlr'!$F$5)</f>
        <v>200</v>
      </c>
      <c r="F4724" s="11" t="str">
        <f t="shared" si="147"/>
        <v>Interior</v>
      </c>
    </row>
    <row r="4725" spans="1:6" x14ac:dyDescent="0.25">
      <c r="A4725" s="2" t="s">
        <v>10989</v>
      </c>
      <c r="B4725" t="s">
        <v>6160</v>
      </c>
      <c r="C4725" t="str">
        <f t="shared" si="146"/>
        <v>SECarira</v>
      </c>
      <c r="D4725" s="11">
        <f>IF(A4725=A4724,'Cargos x vlr'!$G$4,'Cargos x vlr'!$F$4)</f>
        <v>200</v>
      </c>
      <c r="E4725" s="11">
        <f>IF(A4725=A4724,'Cargos x vlr'!$G$5,'Cargos x vlr'!$F$5)</f>
        <v>200</v>
      </c>
      <c r="F4725" s="11" t="str">
        <f t="shared" si="147"/>
        <v>Interior</v>
      </c>
    </row>
    <row r="4726" spans="1:6" x14ac:dyDescent="0.25">
      <c r="A4726" s="2" t="s">
        <v>10989</v>
      </c>
      <c r="B4726" t="s">
        <v>6182</v>
      </c>
      <c r="C4726" t="str">
        <f t="shared" si="146"/>
        <v>SECarmópolis</v>
      </c>
      <c r="D4726" s="11">
        <f>IF(A4726=A4725,'Cargos x vlr'!$G$4,'Cargos x vlr'!$F$4)</f>
        <v>200</v>
      </c>
      <c r="E4726" s="11">
        <f>IF(A4726=A4725,'Cargos x vlr'!$G$5,'Cargos x vlr'!$F$5)</f>
        <v>200</v>
      </c>
      <c r="F4726" s="11" t="str">
        <f t="shared" si="147"/>
        <v>Interior</v>
      </c>
    </row>
    <row r="4727" spans="1:6" x14ac:dyDescent="0.25">
      <c r="A4727" s="2" t="s">
        <v>10989</v>
      </c>
      <c r="B4727" t="s">
        <v>6204</v>
      </c>
      <c r="C4727" t="str">
        <f t="shared" si="146"/>
        <v>SECedro de São João</v>
      </c>
      <c r="D4727" s="11">
        <f>IF(A4727=A4726,'Cargos x vlr'!$G$4,'Cargos x vlr'!$F$4)</f>
        <v>200</v>
      </c>
      <c r="E4727" s="11">
        <f>IF(A4727=A4726,'Cargos x vlr'!$G$5,'Cargos x vlr'!$F$5)</f>
        <v>200</v>
      </c>
      <c r="F4727" s="11" t="str">
        <f t="shared" si="147"/>
        <v>Interior</v>
      </c>
    </row>
    <row r="4728" spans="1:6" x14ac:dyDescent="0.25">
      <c r="A4728" s="2" t="s">
        <v>10989</v>
      </c>
      <c r="B4728" t="s">
        <v>6226</v>
      </c>
      <c r="C4728" t="str">
        <f t="shared" si="146"/>
        <v>SECristinápolis</v>
      </c>
      <c r="D4728" s="11">
        <f>IF(A4728=A4727,'Cargos x vlr'!$G$4,'Cargos x vlr'!$F$4)</f>
        <v>200</v>
      </c>
      <c r="E4728" s="11">
        <f>IF(A4728=A4727,'Cargos x vlr'!$G$5,'Cargos x vlr'!$F$5)</f>
        <v>200</v>
      </c>
      <c r="F4728" s="11" t="str">
        <f t="shared" si="147"/>
        <v>Interior</v>
      </c>
    </row>
    <row r="4729" spans="1:6" x14ac:dyDescent="0.25">
      <c r="A4729" s="2" t="s">
        <v>10989</v>
      </c>
      <c r="B4729" t="s">
        <v>6247</v>
      </c>
      <c r="C4729" t="str">
        <f t="shared" si="146"/>
        <v>SECumbe</v>
      </c>
      <c r="D4729" s="11">
        <f>IF(A4729=A4728,'Cargos x vlr'!$G$4,'Cargos x vlr'!$F$4)</f>
        <v>200</v>
      </c>
      <c r="E4729" s="11">
        <f>IF(A4729=A4728,'Cargos x vlr'!$G$5,'Cargos x vlr'!$F$5)</f>
        <v>200</v>
      </c>
      <c r="F4729" s="11" t="str">
        <f t="shared" si="147"/>
        <v>Interior</v>
      </c>
    </row>
    <row r="4730" spans="1:6" x14ac:dyDescent="0.25">
      <c r="A4730" s="2" t="s">
        <v>10989</v>
      </c>
      <c r="B4730" t="s">
        <v>6268</v>
      </c>
      <c r="C4730" t="str">
        <f t="shared" si="146"/>
        <v>SEDivina Pastora</v>
      </c>
      <c r="D4730" s="11">
        <f>IF(A4730=A4729,'Cargos x vlr'!$G$4,'Cargos x vlr'!$F$4)</f>
        <v>200</v>
      </c>
      <c r="E4730" s="11">
        <f>IF(A4730=A4729,'Cargos x vlr'!$G$5,'Cargos x vlr'!$F$5)</f>
        <v>200</v>
      </c>
      <c r="F4730" s="11" t="str">
        <f t="shared" si="147"/>
        <v>Interior</v>
      </c>
    </row>
    <row r="4731" spans="1:6" x14ac:dyDescent="0.25">
      <c r="A4731" s="2" t="s">
        <v>10989</v>
      </c>
      <c r="B4731" t="s">
        <v>6288</v>
      </c>
      <c r="C4731" t="str">
        <f t="shared" si="146"/>
        <v>SEEstância</v>
      </c>
      <c r="D4731" s="11">
        <f>IF(A4731=A4730,'Cargos x vlr'!$G$4,'Cargos x vlr'!$F$4)</f>
        <v>200</v>
      </c>
      <c r="E4731" s="11">
        <f>IF(A4731=A4730,'Cargos x vlr'!$G$5,'Cargos x vlr'!$F$5)</f>
        <v>200</v>
      </c>
      <c r="F4731" s="11" t="str">
        <f t="shared" si="147"/>
        <v>Interior</v>
      </c>
    </row>
    <row r="4732" spans="1:6" x14ac:dyDescent="0.25">
      <c r="A4732" s="2" t="s">
        <v>10989</v>
      </c>
      <c r="B4732" t="s">
        <v>6308</v>
      </c>
      <c r="C4732" t="str">
        <f t="shared" si="146"/>
        <v>SEFeira Nova</v>
      </c>
      <c r="D4732" s="11">
        <f>IF(A4732=A4731,'Cargos x vlr'!$G$4,'Cargos x vlr'!$F$4)</f>
        <v>200</v>
      </c>
      <c r="E4732" s="11">
        <f>IF(A4732=A4731,'Cargos x vlr'!$G$5,'Cargos x vlr'!$F$5)</f>
        <v>200</v>
      </c>
      <c r="F4732" s="11" t="str">
        <f t="shared" si="147"/>
        <v>Interior</v>
      </c>
    </row>
    <row r="4733" spans="1:6" x14ac:dyDescent="0.25">
      <c r="A4733" s="2" t="s">
        <v>10989</v>
      </c>
      <c r="B4733" t="s">
        <v>6328</v>
      </c>
      <c r="C4733" t="str">
        <f t="shared" si="146"/>
        <v>SEFrei Paulo</v>
      </c>
      <c r="D4733" s="11">
        <f>IF(A4733=A4732,'Cargos x vlr'!$G$4,'Cargos x vlr'!$F$4)</f>
        <v>200</v>
      </c>
      <c r="E4733" s="11">
        <f>IF(A4733=A4732,'Cargos x vlr'!$G$5,'Cargos x vlr'!$F$5)</f>
        <v>200</v>
      </c>
      <c r="F4733" s="11" t="str">
        <f t="shared" si="147"/>
        <v>Interior</v>
      </c>
    </row>
    <row r="4734" spans="1:6" x14ac:dyDescent="0.25">
      <c r="A4734" s="2" t="s">
        <v>10989</v>
      </c>
      <c r="B4734" t="s">
        <v>6348</v>
      </c>
      <c r="C4734" t="str">
        <f t="shared" si="146"/>
        <v>SEGararu</v>
      </c>
      <c r="D4734" s="11">
        <f>IF(A4734=A4733,'Cargos x vlr'!$G$4,'Cargos x vlr'!$F$4)</f>
        <v>200</v>
      </c>
      <c r="E4734" s="11">
        <f>IF(A4734=A4733,'Cargos x vlr'!$G$5,'Cargos x vlr'!$F$5)</f>
        <v>200</v>
      </c>
      <c r="F4734" s="11" t="str">
        <f t="shared" si="147"/>
        <v>Interior</v>
      </c>
    </row>
    <row r="4735" spans="1:6" x14ac:dyDescent="0.25">
      <c r="A4735" s="2" t="s">
        <v>10989</v>
      </c>
      <c r="B4735" t="s">
        <v>6366</v>
      </c>
      <c r="C4735" t="str">
        <f t="shared" si="146"/>
        <v>SEGeneral Maynard</v>
      </c>
      <c r="D4735" s="11">
        <f>IF(A4735=A4734,'Cargos x vlr'!$G$4,'Cargos x vlr'!$F$4)</f>
        <v>200</v>
      </c>
      <c r="E4735" s="11">
        <f>IF(A4735=A4734,'Cargos x vlr'!$G$5,'Cargos x vlr'!$F$5)</f>
        <v>200</v>
      </c>
      <c r="F4735" s="11" t="str">
        <f t="shared" si="147"/>
        <v>Interior</v>
      </c>
    </row>
    <row r="4736" spans="1:6" x14ac:dyDescent="0.25">
      <c r="A4736" s="2" t="s">
        <v>10989</v>
      </c>
      <c r="B4736" t="s">
        <v>6384</v>
      </c>
      <c r="C4736" t="str">
        <f t="shared" si="146"/>
        <v>SEGraccho Cardoso</v>
      </c>
      <c r="D4736" s="11">
        <f>IF(A4736=A4735,'Cargos x vlr'!$G$4,'Cargos x vlr'!$F$4)</f>
        <v>200</v>
      </c>
      <c r="E4736" s="11">
        <f>IF(A4736=A4735,'Cargos x vlr'!$G$5,'Cargos x vlr'!$F$5)</f>
        <v>200</v>
      </c>
      <c r="F4736" s="11" t="str">
        <f t="shared" si="147"/>
        <v>Interior</v>
      </c>
    </row>
    <row r="4737" spans="1:6" x14ac:dyDescent="0.25">
      <c r="A4737" s="2" t="s">
        <v>10989</v>
      </c>
      <c r="B4737" t="s">
        <v>6403</v>
      </c>
      <c r="C4737" t="str">
        <f t="shared" si="146"/>
        <v>SEIlha das Flores</v>
      </c>
      <c r="D4737" s="11">
        <f>IF(A4737=A4736,'Cargos x vlr'!$G$4,'Cargos x vlr'!$F$4)</f>
        <v>200</v>
      </c>
      <c r="E4737" s="11">
        <f>IF(A4737=A4736,'Cargos x vlr'!$G$5,'Cargos x vlr'!$F$5)</f>
        <v>200</v>
      </c>
      <c r="F4737" s="11" t="str">
        <f t="shared" si="147"/>
        <v>Interior</v>
      </c>
    </row>
    <row r="4738" spans="1:6" x14ac:dyDescent="0.25">
      <c r="A4738" s="2" t="s">
        <v>10989</v>
      </c>
      <c r="B4738" t="s">
        <v>6422</v>
      </c>
      <c r="C4738" t="str">
        <f t="shared" si="146"/>
        <v>SEIndiaroba</v>
      </c>
      <c r="D4738" s="11">
        <f>IF(A4738=A4737,'Cargos x vlr'!$G$4,'Cargos x vlr'!$F$4)</f>
        <v>200</v>
      </c>
      <c r="E4738" s="11">
        <f>IF(A4738=A4737,'Cargos x vlr'!$G$5,'Cargos x vlr'!$F$5)</f>
        <v>200</v>
      </c>
      <c r="F4738" s="11" t="str">
        <f t="shared" si="147"/>
        <v>Interior</v>
      </c>
    </row>
    <row r="4739" spans="1:6" x14ac:dyDescent="0.25">
      <c r="A4739" s="2" t="s">
        <v>10989</v>
      </c>
      <c r="B4739" t="s">
        <v>6442</v>
      </c>
      <c r="C4739" t="str">
        <f t="shared" ref="C4739:C4802" si="148">CONCATENATE(A4739,B4739)</f>
        <v>SEItabaiana</v>
      </c>
      <c r="D4739" s="11">
        <f>IF(A4739=A4738,'Cargos x vlr'!$G$4,'Cargos x vlr'!$F$4)</f>
        <v>200</v>
      </c>
      <c r="E4739" s="11">
        <f>IF(A4739=A4738,'Cargos x vlr'!$G$5,'Cargos x vlr'!$F$5)</f>
        <v>200</v>
      </c>
      <c r="F4739" s="11" t="str">
        <f t="shared" ref="F4739:F4802" si="149">IF(A4738=A4739,"Interior","Capital")</f>
        <v>Interior</v>
      </c>
    </row>
    <row r="4740" spans="1:6" x14ac:dyDescent="0.25">
      <c r="A4740" s="2" t="s">
        <v>10989</v>
      </c>
      <c r="B4740" t="s">
        <v>6462</v>
      </c>
      <c r="C4740" t="str">
        <f t="shared" si="148"/>
        <v>SEItabaianinha</v>
      </c>
      <c r="D4740" s="11">
        <f>IF(A4740=A4739,'Cargos x vlr'!$G$4,'Cargos x vlr'!$F$4)</f>
        <v>200</v>
      </c>
      <c r="E4740" s="11">
        <f>IF(A4740=A4739,'Cargos x vlr'!$G$5,'Cargos x vlr'!$F$5)</f>
        <v>200</v>
      </c>
      <c r="F4740" s="11" t="str">
        <f t="shared" si="149"/>
        <v>Interior</v>
      </c>
    </row>
    <row r="4741" spans="1:6" x14ac:dyDescent="0.25">
      <c r="A4741" s="2" t="s">
        <v>10989</v>
      </c>
      <c r="B4741" t="s">
        <v>6482</v>
      </c>
      <c r="C4741" t="str">
        <f t="shared" si="148"/>
        <v>SEItabi</v>
      </c>
      <c r="D4741" s="11">
        <f>IF(A4741=A4740,'Cargos x vlr'!$G$4,'Cargos x vlr'!$F$4)</f>
        <v>200</v>
      </c>
      <c r="E4741" s="11">
        <f>IF(A4741=A4740,'Cargos x vlr'!$G$5,'Cargos x vlr'!$F$5)</f>
        <v>200</v>
      </c>
      <c r="F4741" s="11" t="str">
        <f t="shared" si="149"/>
        <v>Interior</v>
      </c>
    </row>
    <row r="4742" spans="1:6" x14ac:dyDescent="0.25">
      <c r="A4742" s="2" t="s">
        <v>10989</v>
      </c>
      <c r="B4742" t="s">
        <v>6501</v>
      </c>
      <c r="C4742" t="str">
        <f t="shared" si="148"/>
        <v>SEItaporanga d'Ajuda</v>
      </c>
      <c r="D4742" s="11">
        <f>IF(A4742=A4741,'Cargos x vlr'!$G$4,'Cargos x vlr'!$F$4)</f>
        <v>200</v>
      </c>
      <c r="E4742" s="11">
        <f>IF(A4742=A4741,'Cargos x vlr'!$G$5,'Cargos x vlr'!$F$5)</f>
        <v>200</v>
      </c>
      <c r="F4742" s="11" t="str">
        <f t="shared" si="149"/>
        <v>Interior</v>
      </c>
    </row>
    <row r="4743" spans="1:6" x14ac:dyDescent="0.25">
      <c r="A4743" s="2" t="s">
        <v>10989</v>
      </c>
      <c r="B4743" t="s">
        <v>6520</v>
      </c>
      <c r="C4743" t="str">
        <f t="shared" si="148"/>
        <v>SEJaparatuba</v>
      </c>
      <c r="D4743" s="11">
        <f>IF(A4743=A4742,'Cargos x vlr'!$G$4,'Cargos x vlr'!$F$4)</f>
        <v>200</v>
      </c>
      <c r="E4743" s="11">
        <f>IF(A4743=A4742,'Cargos x vlr'!$G$5,'Cargos x vlr'!$F$5)</f>
        <v>200</v>
      </c>
      <c r="F4743" s="11" t="str">
        <f t="shared" si="149"/>
        <v>Interior</v>
      </c>
    </row>
    <row r="4744" spans="1:6" x14ac:dyDescent="0.25">
      <c r="A4744" s="2" t="s">
        <v>10989</v>
      </c>
      <c r="B4744" t="s">
        <v>6540</v>
      </c>
      <c r="C4744" t="str">
        <f t="shared" si="148"/>
        <v>SEJapoatã</v>
      </c>
      <c r="D4744" s="11">
        <f>IF(A4744=A4743,'Cargos x vlr'!$G$4,'Cargos x vlr'!$F$4)</f>
        <v>200</v>
      </c>
      <c r="E4744" s="11">
        <f>IF(A4744=A4743,'Cargos x vlr'!$G$5,'Cargos x vlr'!$F$5)</f>
        <v>200</v>
      </c>
      <c r="F4744" s="11" t="str">
        <f t="shared" si="149"/>
        <v>Interior</v>
      </c>
    </row>
    <row r="4745" spans="1:6" x14ac:dyDescent="0.25">
      <c r="A4745" s="2" t="s">
        <v>10989</v>
      </c>
      <c r="B4745" t="s">
        <v>6560</v>
      </c>
      <c r="C4745" t="str">
        <f t="shared" si="148"/>
        <v>SELagarto</v>
      </c>
      <c r="D4745" s="11">
        <f>IF(A4745=A4744,'Cargos x vlr'!$G$4,'Cargos x vlr'!$F$4)</f>
        <v>200</v>
      </c>
      <c r="E4745" s="11">
        <f>IF(A4745=A4744,'Cargos x vlr'!$G$5,'Cargos x vlr'!$F$5)</f>
        <v>200</v>
      </c>
      <c r="F4745" s="11" t="str">
        <f t="shared" si="149"/>
        <v>Interior</v>
      </c>
    </row>
    <row r="4746" spans="1:6" x14ac:dyDescent="0.25">
      <c r="A4746" s="2" t="s">
        <v>10989</v>
      </c>
      <c r="B4746" t="s">
        <v>6580</v>
      </c>
      <c r="C4746" t="str">
        <f t="shared" si="148"/>
        <v>SELaranjeiras</v>
      </c>
      <c r="D4746" s="11">
        <f>IF(A4746=A4745,'Cargos x vlr'!$G$4,'Cargos x vlr'!$F$4)</f>
        <v>200</v>
      </c>
      <c r="E4746" s="11">
        <f>IF(A4746=A4745,'Cargos x vlr'!$G$5,'Cargos x vlr'!$F$5)</f>
        <v>200</v>
      </c>
      <c r="F4746" s="11" t="str">
        <f t="shared" si="149"/>
        <v>Interior</v>
      </c>
    </row>
    <row r="4747" spans="1:6" x14ac:dyDescent="0.25">
      <c r="A4747" s="2" t="s">
        <v>10989</v>
      </c>
      <c r="B4747" t="s">
        <v>6601</v>
      </c>
      <c r="C4747" t="str">
        <f t="shared" si="148"/>
        <v>SEMacambira</v>
      </c>
      <c r="D4747" s="11">
        <f>IF(A4747=A4746,'Cargos x vlr'!$G$4,'Cargos x vlr'!$F$4)</f>
        <v>200</v>
      </c>
      <c r="E4747" s="11">
        <f>IF(A4747=A4746,'Cargos x vlr'!$G$5,'Cargos x vlr'!$F$5)</f>
        <v>200</v>
      </c>
      <c r="F4747" s="11" t="str">
        <f t="shared" si="149"/>
        <v>Interior</v>
      </c>
    </row>
    <row r="4748" spans="1:6" x14ac:dyDescent="0.25">
      <c r="A4748" s="2" t="s">
        <v>10989</v>
      </c>
      <c r="B4748" t="s">
        <v>6622</v>
      </c>
      <c r="C4748" t="str">
        <f t="shared" si="148"/>
        <v>SEMalhada dos Bois</v>
      </c>
      <c r="D4748" s="11">
        <f>IF(A4748=A4747,'Cargos x vlr'!$G$4,'Cargos x vlr'!$F$4)</f>
        <v>200</v>
      </c>
      <c r="E4748" s="11">
        <f>IF(A4748=A4747,'Cargos x vlr'!$G$5,'Cargos x vlr'!$F$5)</f>
        <v>200</v>
      </c>
      <c r="F4748" s="11" t="str">
        <f t="shared" si="149"/>
        <v>Interior</v>
      </c>
    </row>
    <row r="4749" spans="1:6" x14ac:dyDescent="0.25">
      <c r="A4749" s="2" t="s">
        <v>10989</v>
      </c>
      <c r="B4749" t="s">
        <v>6642</v>
      </c>
      <c r="C4749" t="str">
        <f t="shared" si="148"/>
        <v>SEMalhador</v>
      </c>
      <c r="D4749" s="11">
        <f>IF(A4749=A4748,'Cargos x vlr'!$G$4,'Cargos x vlr'!$F$4)</f>
        <v>200</v>
      </c>
      <c r="E4749" s="11">
        <f>IF(A4749=A4748,'Cargos x vlr'!$G$5,'Cargos x vlr'!$F$5)</f>
        <v>200</v>
      </c>
      <c r="F4749" s="11" t="str">
        <f t="shared" si="149"/>
        <v>Interior</v>
      </c>
    </row>
    <row r="4750" spans="1:6" x14ac:dyDescent="0.25">
      <c r="A4750" s="2" t="s">
        <v>10989</v>
      </c>
      <c r="B4750" t="s">
        <v>6663</v>
      </c>
      <c r="C4750" t="str">
        <f t="shared" si="148"/>
        <v>SEMaruim</v>
      </c>
      <c r="D4750" s="11">
        <f>IF(A4750=A4749,'Cargos x vlr'!$G$4,'Cargos x vlr'!$F$4)</f>
        <v>200</v>
      </c>
      <c r="E4750" s="11">
        <f>IF(A4750=A4749,'Cargos x vlr'!$G$5,'Cargos x vlr'!$F$5)</f>
        <v>200</v>
      </c>
      <c r="F4750" s="11" t="str">
        <f t="shared" si="149"/>
        <v>Interior</v>
      </c>
    </row>
    <row r="4751" spans="1:6" x14ac:dyDescent="0.25">
      <c r="A4751" s="2" t="s">
        <v>10989</v>
      </c>
      <c r="B4751" t="s">
        <v>6683</v>
      </c>
      <c r="C4751" t="str">
        <f t="shared" si="148"/>
        <v>SEMoita Bonita</v>
      </c>
      <c r="D4751" s="11">
        <f>IF(A4751=A4750,'Cargos x vlr'!$G$4,'Cargos x vlr'!$F$4)</f>
        <v>200</v>
      </c>
      <c r="E4751" s="11">
        <f>IF(A4751=A4750,'Cargos x vlr'!$G$5,'Cargos x vlr'!$F$5)</f>
        <v>200</v>
      </c>
      <c r="F4751" s="11" t="str">
        <f t="shared" si="149"/>
        <v>Interior</v>
      </c>
    </row>
    <row r="4752" spans="1:6" x14ac:dyDescent="0.25">
      <c r="A4752" s="2" t="s">
        <v>10989</v>
      </c>
      <c r="B4752" t="s">
        <v>6703</v>
      </c>
      <c r="C4752" t="str">
        <f t="shared" si="148"/>
        <v>SEMonte Alegre de Sergipe</v>
      </c>
      <c r="D4752" s="11">
        <f>IF(A4752=A4751,'Cargos x vlr'!$G$4,'Cargos x vlr'!$F$4)</f>
        <v>200</v>
      </c>
      <c r="E4752" s="11">
        <f>IF(A4752=A4751,'Cargos x vlr'!$G$5,'Cargos x vlr'!$F$5)</f>
        <v>200</v>
      </c>
      <c r="F4752" s="11" t="str">
        <f t="shared" si="149"/>
        <v>Interior</v>
      </c>
    </row>
    <row r="4753" spans="1:6" x14ac:dyDescent="0.25">
      <c r="A4753" s="2" t="s">
        <v>10989</v>
      </c>
      <c r="B4753" t="s">
        <v>6724</v>
      </c>
      <c r="C4753" t="str">
        <f t="shared" si="148"/>
        <v>SEMuribeca</v>
      </c>
      <c r="D4753" s="11">
        <f>IF(A4753=A4752,'Cargos x vlr'!$G$4,'Cargos x vlr'!$F$4)</f>
        <v>200</v>
      </c>
      <c r="E4753" s="11">
        <f>IF(A4753=A4752,'Cargos x vlr'!$G$5,'Cargos x vlr'!$F$5)</f>
        <v>200</v>
      </c>
      <c r="F4753" s="11" t="str">
        <f t="shared" si="149"/>
        <v>Interior</v>
      </c>
    </row>
    <row r="4754" spans="1:6" x14ac:dyDescent="0.25">
      <c r="A4754" s="2" t="s">
        <v>10989</v>
      </c>
      <c r="B4754" t="s">
        <v>6743</v>
      </c>
      <c r="C4754" t="str">
        <f t="shared" si="148"/>
        <v>SENeópolis</v>
      </c>
      <c r="D4754" s="11">
        <f>IF(A4754=A4753,'Cargos x vlr'!$G$4,'Cargos x vlr'!$F$4)</f>
        <v>200</v>
      </c>
      <c r="E4754" s="11">
        <f>IF(A4754=A4753,'Cargos x vlr'!$G$5,'Cargos x vlr'!$F$5)</f>
        <v>200</v>
      </c>
      <c r="F4754" s="11" t="str">
        <f t="shared" si="149"/>
        <v>Interior</v>
      </c>
    </row>
    <row r="4755" spans="1:6" x14ac:dyDescent="0.25">
      <c r="A4755" s="2" t="s">
        <v>10989</v>
      </c>
      <c r="B4755" t="s">
        <v>6763</v>
      </c>
      <c r="C4755" t="str">
        <f t="shared" si="148"/>
        <v>SENossa Senhora Aparecida</v>
      </c>
      <c r="D4755" s="11">
        <f>IF(A4755=A4754,'Cargos x vlr'!$G$4,'Cargos x vlr'!$F$4)</f>
        <v>200</v>
      </c>
      <c r="E4755" s="11">
        <f>IF(A4755=A4754,'Cargos x vlr'!$G$5,'Cargos x vlr'!$F$5)</f>
        <v>200</v>
      </c>
      <c r="F4755" s="11" t="str">
        <f t="shared" si="149"/>
        <v>Interior</v>
      </c>
    </row>
    <row r="4756" spans="1:6" x14ac:dyDescent="0.25">
      <c r="A4756" s="2" t="s">
        <v>10989</v>
      </c>
      <c r="B4756" t="s">
        <v>6784</v>
      </c>
      <c r="C4756" t="str">
        <f t="shared" si="148"/>
        <v>SENossa Senhora da Glória</v>
      </c>
      <c r="D4756" s="11">
        <f>IF(A4756=A4755,'Cargos x vlr'!$G$4,'Cargos x vlr'!$F$4)</f>
        <v>200</v>
      </c>
      <c r="E4756" s="11">
        <f>IF(A4756=A4755,'Cargos x vlr'!$G$5,'Cargos x vlr'!$F$5)</f>
        <v>200</v>
      </c>
      <c r="F4756" s="11" t="str">
        <f t="shared" si="149"/>
        <v>Interior</v>
      </c>
    </row>
    <row r="4757" spans="1:6" x14ac:dyDescent="0.25">
      <c r="A4757" s="2" t="s">
        <v>10989</v>
      </c>
      <c r="B4757" t="s">
        <v>6805</v>
      </c>
      <c r="C4757" t="str">
        <f t="shared" si="148"/>
        <v>SENossa Senhora das Dores</v>
      </c>
      <c r="D4757" s="11">
        <f>IF(A4757=A4756,'Cargos x vlr'!$G$4,'Cargos x vlr'!$F$4)</f>
        <v>200</v>
      </c>
      <c r="E4757" s="11">
        <f>IF(A4757=A4756,'Cargos x vlr'!$G$5,'Cargos x vlr'!$F$5)</f>
        <v>200</v>
      </c>
      <c r="F4757" s="11" t="str">
        <f t="shared" si="149"/>
        <v>Interior</v>
      </c>
    </row>
    <row r="4758" spans="1:6" x14ac:dyDescent="0.25">
      <c r="A4758" s="2" t="s">
        <v>10989</v>
      </c>
      <c r="B4758" t="s">
        <v>6826</v>
      </c>
      <c r="C4758" t="str">
        <f t="shared" si="148"/>
        <v>SENossa Senhora de Lourdes</v>
      </c>
      <c r="D4758" s="11">
        <f>IF(A4758=A4757,'Cargos x vlr'!$G$4,'Cargos x vlr'!$F$4)</f>
        <v>200</v>
      </c>
      <c r="E4758" s="11">
        <f>IF(A4758=A4757,'Cargos x vlr'!$G$5,'Cargos x vlr'!$F$5)</f>
        <v>200</v>
      </c>
      <c r="F4758" s="11" t="str">
        <f t="shared" si="149"/>
        <v>Interior</v>
      </c>
    </row>
    <row r="4759" spans="1:6" x14ac:dyDescent="0.25">
      <c r="A4759" s="2" t="s">
        <v>10989</v>
      </c>
      <c r="B4759" t="s">
        <v>6847</v>
      </c>
      <c r="C4759" t="str">
        <f t="shared" si="148"/>
        <v>SENossa Senhora do Socorro</v>
      </c>
      <c r="D4759" s="11">
        <f>IF(A4759=A4758,'Cargos x vlr'!$G$4,'Cargos x vlr'!$F$4)</f>
        <v>200</v>
      </c>
      <c r="E4759" s="11">
        <f>IF(A4759=A4758,'Cargos x vlr'!$G$5,'Cargos x vlr'!$F$5)</f>
        <v>200</v>
      </c>
      <c r="F4759" s="11" t="str">
        <f t="shared" si="149"/>
        <v>Interior</v>
      </c>
    </row>
    <row r="4760" spans="1:6" x14ac:dyDescent="0.25">
      <c r="A4760" s="2" t="s">
        <v>10989</v>
      </c>
      <c r="B4760" t="s">
        <v>6867</v>
      </c>
      <c r="C4760" t="str">
        <f t="shared" si="148"/>
        <v>SEPacatuba</v>
      </c>
      <c r="D4760" s="11">
        <f>IF(A4760=A4759,'Cargos x vlr'!$G$4,'Cargos x vlr'!$F$4)</f>
        <v>200</v>
      </c>
      <c r="E4760" s="11">
        <f>IF(A4760=A4759,'Cargos x vlr'!$G$5,'Cargos x vlr'!$F$5)</f>
        <v>200</v>
      </c>
      <c r="F4760" s="11" t="str">
        <f t="shared" si="149"/>
        <v>Interior</v>
      </c>
    </row>
    <row r="4761" spans="1:6" x14ac:dyDescent="0.25">
      <c r="A4761" s="2" t="s">
        <v>10989</v>
      </c>
      <c r="B4761" t="s">
        <v>6887</v>
      </c>
      <c r="C4761" t="str">
        <f t="shared" si="148"/>
        <v>SEPedra Mole</v>
      </c>
      <c r="D4761" s="11">
        <f>IF(A4761=A4760,'Cargos x vlr'!$G$4,'Cargos x vlr'!$F$4)</f>
        <v>200</v>
      </c>
      <c r="E4761" s="11">
        <f>IF(A4761=A4760,'Cargos x vlr'!$G$5,'Cargos x vlr'!$F$5)</f>
        <v>200</v>
      </c>
      <c r="F4761" s="11" t="str">
        <f t="shared" si="149"/>
        <v>Interior</v>
      </c>
    </row>
    <row r="4762" spans="1:6" x14ac:dyDescent="0.25">
      <c r="A4762" s="2" t="s">
        <v>10989</v>
      </c>
      <c r="B4762" t="s">
        <v>6907</v>
      </c>
      <c r="C4762" t="str">
        <f t="shared" si="148"/>
        <v>SEPedrinhas</v>
      </c>
      <c r="D4762" s="11">
        <f>IF(A4762=A4761,'Cargos x vlr'!$G$4,'Cargos x vlr'!$F$4)</f>
        <v>200</v>
      </c>
      <c r="E4762" s="11">
        <f>IF(A4762=A4761,'Cargos x vlr'!$G$5,'Cargos x vlr'!$F$5)</f>
        <v>200</v>
      </c>
      <c r="F4762" s="11" t="str">
        <f t="shared" si="149"/>
        <v>Interior</v>
      </c>
    </row>
    <row r="4763" spans="1:6" x14ac:dyDescent="0.25">
      <c r="A4763" s="2" t="s">
        <v>10989</v>
      </c>
      <c r="B4763" t="s">
        <v>6928</v>
      </c>
      <c r="C4763" t="str">
        <f t="shared" si="148"/>
        <v>SEPinhão</v>
      </c>
      <c r="D4763" s="11">
        <f>IF(A4763=A4762,'Cargos x vlr'!$G$4,'Cargos x vlr'!$F$4)</f>
        <v>200</v>
      </c>
      <c r="E4763" s="11">
        <f>IF(A4763=A4762,'Cargos x vlr'!$G$5,'Cargos x vlr'!$F$5)</f>
        <v>200</v>
      </c>
      <c r="F4763" s="11" t="str">
        <f t="shared" si="149"/>
        <v>Interior</v>
      </c>
    </row>
    <row r="4764" spans="1:6" x14ac:dyDescent="0.25">
      <c r="A4764" s="2" t="s">
        <v>10989</v>
      </c>
      <c r="B4764" t="s">
        <v>6947</v>
      </c>
      <c r="C4764" t="str">
        <f t="shared" si="148"/>
        <v>SEPirambu</v>
      </c>
      <c r="D4764" s="11">
        <f>IF(A4764=A4763,'Cargos x vlr'!$G$4,'Cargos x vlr'!$F$4)</f>
        <v>200</v>
      </c>
      <c r="E4764" s="11">
        <f>IF(A4764=A4763,'Cargos x vlr'!$G$5,'Cargos x vlr'!$F$5)</f>
        <v>200</v>
      </c>
      <c r="F4764" s="11" t="str">
        <f t="shared" si="149"/>
        <v>Interior</v>
      </c>
    </row>
    <row r="4765" spans="1:6" x14ac:dyDescent="0.25">
      <c r="A4765" s="2" t="s">
        <v>10989</v>
      </c>
      <c r="B4765" t="s">
        <v>6967</v>
      </c>
      <c r="C4765" t="str">
        <f t="shared" si="148"/>
        <v>SEPoço Redondo</v>
      </c>
      <c r="D4765" s="11">
        <f>IF(A4765=A4764,'Cargos x vlr'!$G$4,'Cargos x vlr'!$F$4)</f>
        <v>200</v>
      </c>
      <c r="E4765" s="11">
        <f>IF(A4765=A4764,'Cargos x vlr'!$G$5,'Cargos x vlr'!$F$5)</f>
        <v>200</v>
      </c>
      <c r="F4765" s="11" t="str">
        <f t="shared" si="149"/>
        <v>Interior</v>
      </c>
    </row>
    <row r="4766" spans="1:6" x14ac:dyDescent="0.25">
      <c r="A4766" s="2" t="s">
        <v>10989</v>
      </c>
      <c r="B4766" t="s">
        <v>6987</v>
      </c>
      <c r="C4766" t="str">
        <f t="shared" si="148"/>
        <v>SEPoço Verde</v>
      </c>
      <c r="D4766" s="11">
        <f>IF(A4766=A4765,'Cargos x vlr'!$G$4,'Cargos x vlr'!$F$4)</f>
        <v>200</v>
      </c>
      <c r="E4766" s="11">
        <f>IF(A4766=A4765,'Cargos x vlr'!$G$5,'Cargos x vlr'!$F$5)</f>
        <v>200</v>
      </c>
      <c r="F4766" s="11" t="str">
        <f t="shared" si="149"/>
        <v>Interior</v>
      </c>
    </row>
    <row r="4767" spans="1:6" x14ac:dyDescent="0.25">
      <c r="A4767" s="2" t="s">
        <v>10989</v>
      </c>
      <c r="B4767" t="s">
        <v>7006</v>
      </c>
      <c r="C4767" t="str">
        <f t="shared" si="148"/>
        <v>SEPorto da Folha</v>
      </c>
      <c r="D4767" s="11">
        <f>IF(A4767=A4766,'Cargos x vlr'!$G$4,'Cargos x vlr'!$F$4)</f>
        <v>200</v>
      </c>
      <c r="E4767" s="11">
        <f>IF(A4767=A4766,'Cargos x vlr'!$G$5,'Cargos x vlr'!$F$5)</f>
        <v>200</v>
      </c>
      <c r="F4767" s="11" t="str">
        <f t="shared" si="149"/>
        <v>Interior</v>
      </c>
    </row>
    <row r="4768" spans="1:6" x14ac:dyDescent="0.25">
      <c r="A4768" s="2" t="s">
        <v>10989</v>
      </c>
      <c r="B4768" t="s">
        <v>7026</v>
      </c>
      <c r="C4768" t="str">
        <f t="shared" si="148"/>
        <v>SEPropriá</v>
      </c>
      <c r="D4768" s="11">
        <f>IF(A4768=A4767,'Cargos x vlr'!$G$4,'Cargos x vlr'!$F$4)</f>
        <v>200</v>
      </c>
      <c r="E4768" s="11">
        <f>IF(A4768=A4767,'Cargos x vlr'!$G$5,'Cargos x vlr'!$F$5)</f>
        <v>200</v>
      </c>
      <c r="F4768" s="11" t="str">
        <f t="shared" si="149"/>
        <v>Interior</v>
      </c>
    </row>
    <row r="4769" spans="1:6" x14ac:dyDescent="0.25">
      <c r="A4769" s="2" t="s">
        <v>10989</v>
      </c>
      <c r="B4769" t="s">
        <v>7046</v>
      </c>
      <c r="C4769" t="str">
        <f t="shared" si="148"/>
        <v>SERiachão do Dantas</v>
      </c>
      <c r="D4769" s="11">
        <f>IF(A4769=A4768,'Cargos x vlr'!$G$4,'Cargos x vlr'!$F$4)</f>
        <v>200</v>
      </c>
      <c r="E4769" s="11">
        <f>IF(A4769=A4768,'Cargos x vlr'!$G$5,'Cargos x vlr'!$F$5)</f>
        <v>200</v>
      </c>
      <c r="F4769" s="11" t="str">
        <f t="shared" si="149"/>
        <v>Interior</v>
      </c>
    </row>
    <row r="4770" spans="1:6" x14ac:dyDescent="0.25">
      <c r="A4770" s="2" t="s">
        <v>10989</v>
      </c>
      <c r="B4770" t="s">
        <v>7066</v>
      </c>
      <c r="C4770" t="str">
        <f t="shared" si="148"/>
        <v>SERiachuelo</v>
      </c>
      <c r="D4770" s="11">
        <f>IF(A4770=A4769,'Cargos x vlr'!$G$4,'Cargos x vlr'!$F$4)</f>
        <v>200</v>
      </c>
      <c r="E4770" s="11">
        <f>IF(A4770=A4769,'Cargos x vlr'!$G$5,'Cargos x vlr'!$F$5)</f>
        <v>200</v>
      </c>
      <c r="F4770" s="11" t="str">
        <f t="shared" si="149"/>
        <v>Interior</v>
      </c>
    </row>
    <row r="4771" spans="1:6" x14ac:dyDescent="0.25">
      <c r="A4771" s="2" t="s">
        <v>10989</v>
      </c>
      <c r="B4771" t="s">
        <v>7085</v>
      </c>
      <c r="C4771" t="str">
        <f t="shared" si="148"/>
        <v>SERibeirópolis</v>
      </c>
      <c r="D4771" s="11">
        <f>IF(A4771=A4770,'Cargos x vlr'!$G$4,'Cargos x vlr'!$F$4)</f>
        <v>200</v>
      </c>
      <c r="E4771" s="11">
        <f>IF(A4771=A4770,'Cargos x vlr'!$G$5,'Cargos x vlr'!$F$5)</f>
        <v>200</v>
      </c>
      <c r="F4771" s="11" t="str">
        <f t="shared" si="149"/>
        <v>Interior</v>
      </c>
    </row>
    <row r="4772" spans="1:6" x14ac:dyDescent="0.25">
      <c r="A4772" s="2" t="s">
        <v>10989</v>
      </c>
      <c r="B4772" t="s">
        <v>7104</v>
      </c>
      <c r="C4772" t="str">
        <f t="shared" si="148"/>
        <v>SERosário do Catete</v>
      </c>
      <c r="D4772" s="11">
        <f>IF(A4772=A4771,'Cargos x vlr'!$G$4,'Cargos x vlr'!$F$4)</f>
        <v>200</v>
      </c>
      <c r="E4772" s="11">
        <f>IF(A4772=A4771,'Cargos x vlr'!$G$5,'Cargos x vlr'!$F$5)</f>
        <v>200</v>
      </c>
      <c r="F4772" s="11" t="str">
        <f t="shared" si="149"/>
        <v>Interior</v>
      </c>
    </row>
    <row r="4773" spans="1:6" x14ac:dyDescent="0.25">
      <c r="A4773" s="2" t="s">
        <v>10989</v>
      </c>
      <c r="B4773" t="s">
        <v>7123</v>
      </c>
      <c r="C4773" t="str">
        <f t="shared" si="148"/>
        <v>SESalgado</v>
      </c>
      <c r="D4773" s="11">
        <f>IF(A4773=A4772,'Cargos x vlr'!$G$4,'Cargos x vlr'!$F$4)</f>
        <v>200</v>
      </c>
      <c r="E4773" s="11">
        <f>IF(A4773=A4772,'Cargos x vlr'!$G$5,'Cargos x vlr'!$F$5)</f>
        <v>200</v>
      </c>
      <c r="F4773" s="11" t="str">
        <f t="shared" si="149"/>
        <v>Interior</v>
      </c>
    </row>
    <row r="4774" spans="1:6" x14ac:dyDescent="0.25">
      <c r="A4774" s="2" t="s">
        <v>10989</v>
      </c>
      <c r="B4774" t="s">
        <v>7142</v>
      </c>
      <c r="C4774" t="str">
        <f t="shared" si="148"/>
        <v>SESanta Luzia do Itanhy</v>
      </c>
      <c r="D4774" s="11">
        <f>IF(A4774=A4773,'Cargos x vlr'!$G$4,'Cargos x vlr'!$F$4)</f>
        <v>200</v>
      </c>
      <c r="E4774" s="11">
        <f>IF(A4774=A4773,'Cargos x vlr'!$G$5,'Cargos x vlr'!$F$5)</f>
        <v>200</v>
      </c>
      <c r="F4774" s="11" t="str">
        <f t="shared" si="149"/>
        <v>Interior</v>
      </c>
    </row>
    <row r="4775" spans="1:6" x14ac:dyDescent="0.25">
      <c r="A4775" s="2" t="s">
        <v>10989</v>
      </c>
      <c r="B4775" t="s">
        <v>7161</v>
      </c>
      <c r="C4775" t="str">
        <f t="shared" si="148"/>
        <v>SESanta Rosa de Lima</v>
      </c>
      <c r="D4775" s="11">
        <f>IF(A4775=A4774,'Cargos x vlr'!$G$4,'Cargos x vlr'!$F$4)</f>
        <v>200</v>
      </c>
      <c r="E4775" s="11">
        <f>IF(A4775=A4774,'Cargos x vlr'!$G$5,'Cargos x vlr'!$F$5)</f>
        <v>200</v>
      </c>
      <c r="F4775" s="11" t="str">
        <f t="shared" si="149"/>
        <v>Interior</v>
      </c>
    </row>
    <row r="4776" spans="1:6" x14ac:dyDescent="0.25">
      <c r="A4776" s="2" t="s">
        <v>10989</v>
      </c>
      <c r="B4776" t="s">
        <v>7180</v>
      </c>
      <c r="C4776" t="str">
        <f t="shared" si="148"/>
        <v>SESantana do São Francisco</v>
      </c>
      <c r="D4776" s="11">
        <f>IF(A4776=A4775,'Cargos x vlr'!$G$4,'Cargos x vlr'!$F$4)</f>
        <v>200</v>
      </c>
      <c r="E4776" s="11">
        <f>IF(A4776=A4775,'Cargos x vlr'!$G$5,'Cargos x vlr'!$F$5)</f>
        <v>200</v>
      </c>
      <c r="F4776" s="11" t="str">
        <f t="shared" si="149"/>
        <v>Interior</v>
      </c>
    </row>
    <row r="4777" spans="1:6" x14ac:dyDescent="0.25">
      <c r="A4777" s="2" t="s">
        <v>10989</v>
      </c>
      <c r="B4777" t="s">
        <v>7197</v>
      </c>
      <c r="C4777" t="str">
        <f t="shared" si="148"/>
        <v>SESanto Amaro das Brotas</v>
      </c>
      <c r="D4777" s="11">
        <f>IF(A4777=A4776,'Cargos x vlr'!$G$4,'Cargos x vlr'!$F$4)</f>
        <v>200</v>
      </c>
      <c r="E4777" s="11">
        <f>IF(A4777=A4776,'Cargos x vlr'!$G$5,'Cargos x vlr'!$F$5)</f>
        <v>200</v>
      </c>
      <c r="F4777" s="11" t="str">
        <f t="shared" si="149"/>
        <v>Interior</v>
      </c>
    </row>
    <row r="4778" spans="1:6" x14ac:dyDescent="0.25">
      <c r="A4778" s="2" t="s">
        <v>10989</v>
      </c>
      <c r="B4778" t="s">
        <v>7215</v>
      </c>
      <c r="C4778" t="str">
        <f t="shared" si="148"/>
        <v>SESão Cristóvão</v>
      </c>
      <c r="D4778" s="11">
        <f>IF(A4778=A4777,'Cargos x vlr'!$G$4,'Cargos x vlr'!$F$4)</f>
        <v>200</v>
      </c>
      <c r="E4778" s="11">
        <f>IF(A4778=A4777,'Cargos x vlr'!$G$5,'Cargos x vlr'!$F$5)</f>
        <v>200</v>
      </c>
      <c r="F4778" s="11" t="str">
        <f t="shared" si="149"/>
        <v>Interior</v>
      </c>
    </row>
    <row r="4779" spans="1:6" x14ac:dyDescent="0.25">
      <c r="A4779" s="2" t="s">
        <v>10989</v>
      </c>
      <c r="B4779" t="s">
        <v>7233</v>
      </c>
      <c r="C4779" t="str">
        <f t="shared" si="148"/>
        <v>SESão Domingos</v>
      </c>
      <c r="D4779" s="11">
        <f>IF(A4779=A4778,'Cargos x vlr'!$G$4,'Cargos x vlr'!$F$4)</f>
        <v>200</v>
      </c>
      <c r="E4779" s="11">
        <f>IF(A4779=A4778,'Cargos x vlr'!$G$5,'Cargos x vlr'!$F$5)</f>
        <v>200</v>
      </c>
      <c r="F4779" s="11" t="str">
        <f t="shared" si="149"/>
        <v>Interior</v>
      </c>
    </row>
    <row r="4780" spans="1:6" x14ac:dyDescent="0.25">
      <c r="A4780" s="2" t="s">
        <v>10989</v>
      </c>
      <c r="B4780" t="s">
        <v>7252</v>
      </c>
      <c r="C4780" t="str">
        <f t="shared" si="148"/>
        <v>SESão Francisco</v>
      </c>
      <c r="D4780" s="11">
        <f>IF(A4780=A4779,'Cargos x vlr'!$G$4,'Cargos x vlr'!$F$4)</f>
        <v>200</v>
      </c>
      <c r="E4780" s="11">
        <f>IF(A4780=A4779,'Cargos x vlr'!$G$5,'Cargos x vlr'!$F$5)</f>
        <v>200</v>
      </c>
      <c r="F4780" s="11" t="str">
        <f t="shared" si="149"/>
        <v>Interior</v>
      </c>
    </row>
    <row r="4781" spans="1:6" x14ac:dyDescent="0.25">
      <c r="A4781" s="2" t="s">
        <v>10989</v>
      </c>
      <c r="B4781" t="s">
        <v>7271</v>
      </c>
      <c r="C4781" t="str">
        <f t="shared" si="148"/>
        <v>SESão Miguel do Aleixo</v>
      </c>
      <c r="D4781" s="11">
        <f>IF(A4781=A4780,'Cargos x vlr'!$G$4,'Cargos x vlr'!$F$4)</f>
        <v>200</v>
      </c>
      <c r="E4781" s="11">
        <f>IF(A4781=A4780,'Cargos x vlr'!$G$5,'Cargos x vlr'!$F$5)</f>
        <v>200</v>
      </c>
      <c r="F4781" s="11" t="str">
        <f t="shared" si="149"/>
        <v>Interior</v>
      </c>
    </row>
    <row r="4782" spans="1:6" x14ac:dyDescent="0.25">
      <c r="A4782" s="2" t="s">
        <v>10989</v>
      </c>
      <c r="B4782" t="s">
        <v>7289</v>
      </c>
      <c r="C4782" t="str">
        <f t="shared" si="148"/>
        <v>SESimão Dias</v>
      </c>
      <c r="D4782" s="11">
        <f>IF(A4782=A4781,'Cargos x vlr'!$G$4,'Cargos x vlr'!$F$4)</f>
        <v>200</v>
      </c>
      <c r="E4782" s="11">
        <f>IF(A4782=A4781,'Cargos x vlr'!$G$5,'Cargos x vlr'!$F$5)</f>
        <v>200</v>
      </c>
      <c r="F4782" s="11" t="str">
        <f t="shared" si="149"/>
        <v>Interior</v>
      </c>
    </row>
    <row r="4783" spans="1:6" x14ac:dyDescent="0.25">
      <c r="A4783" s="2" t="s">
        <v>10989</v>
      </c>
      <c r="B4783" t="s">
        <v>7308</v>
      </c>
      <c r="C4783" t="str">
        <f t="shared" si="148"/>
        <v>SESiriri</v>
      </c>
      <c r="D4783" s="11">
        <f>IF(A4783=A4782,'Cargos x vlr'!$G$4,'Cargos x vlr'!$F$4)</f>
        <v>200</v>
      </c>
      <c r="E4783" s="11">
        <f>IF(A4783=A4782,'Cargos x vlr'!$G$5,'Cargos x vlr'!$F$5)</f>
        <v>200</v>
      </c>
      <c r="F4783" s="11" t="str">
        <f t="shared" si="149"/>
        <v>Interior</v>
      </c>
    </row>
    <row r="4784" spans="1:6" x14ac:dyDescent="0.25">
      <c r="A4784" s="2" t="s">
        <v>10989</v>
      </c>
      <c r="B4784" t="s">
        <v>7326</v>
      </c>
      <c r="C4784" t="str">
        <f t="shared" si="148"/>
        <v>SETelha</v>
      </c>
      <c r="D4784" s="11">
        <f>IF(A4784=A4783,'Cargos x vlr'!$G$4,'Cargos x vlr'!$F$4)</f>
        <v>200</v>
      </c>
      <c r="E4784" s="11">
        <f>IF(A4784=A4783,'Cargos x vlr'!$G$5,'Cargos x vlr'!$F$5)</f>
        <v>200</v>
      </c>
      <c r="F4784" s="11" t="str">
        <f t="shared" si="149"/>
        <v>Interior</v>
      </c>
    </row>
    <row r="4785" spans="1:6" x14ac:dyDescent="0.25">
      <c r="A4785" s="2" t="s">
        <v>10989</v>
      </c>
      <c r="B4785" t="s">
        <v>7345</v>
      </c>
      <c r="C4785" t="str">
        <f t="shared" si="148"/>
        <v>SETobias Barreto</v>
      </c>
      <c r="D4785" s="11">
        <f>IF(A4785=A4784,'Cargos x vlr'!$G$4,'Cargos x vlr'!$F$4)</f>
        <v>200</v>
      </c>
      <c r="E4785" s="11">
        <f>IF(A4785=A4784,'Cargos x vlr'!$G$5,'Cargos x vlr'!$F$5)</f>
        <v>200</v>
      </c>
      <c r="F4785" s="11" t="str">
        <f t="shared" si="149"/>
        <v>Interior</v>
      </c>
    </row>
    <row r="4786" spans="1:6" x14ac:dyDescent="0.25">
      <c r="A4786" s="2" t="s">
        <v>10989</v>
      </c>
      <c r="B4786" t="s">
        <v>7364</v>
      </c>
      <c r="C4786" t="str">
        <f t="shared" si="148"/>
        <v>SETomar do Geru</v>
      </c>
      <c r="D4786" s="11">
        <f>IF(A4786=A4785,'Cargos x vlr'!$G$4,'Cargos x vlr'!$F$4)</f>
        <v>200</v>
      </c>
      <c r="E4786" s="11">
        <f>IF(A4786=A4785,'Cargos x vlr'!$G$5,'Cargos x vlr'!$F$5)</f>
        <v>200</v>
      </c>
      <c r="F4786" s="11" t="str">
        <f t="shared" si="149"/>
        <v>Interior</v>
      </c>
    </row>
    <row r="4787" spans="1:6" x14ac:dyDescent="0.25">
      <c r="A4787" s="2" t="s">
        <v>10989</v>
      </c>
      <c r="B4787" t="s">
        <v>7382</v>
      </c>
      <c r="C4787" t="str">
        <f t="shared" si="148"/>
        <v>SEUmbaúba</v>
      </c>
      <c r="D4787" s="11">
        <f>IF(A4787=A4786,'Cargos x vlr'!$G$4,'Cargos x vlr'!$F$4)</f>
        <v>200</v>
      </c>
      <c r="E4787" s="11">
        <f>IF(A4787=A4786,'Cargos x vlr'!$G$5,'Cargos x vlr'!$F$5)</f>
        <v>200</v>
      </c>
      <c r="F4787" s="11" t="str">
        <f t="shared" si="149"/>
        <v>Interior</v>
      </c>
    </row>
    <row r="4788" spans="1:6" x14ac:dyDescent="0.25">
      <c r="A4788" s="2" t="s">
        <v>10990</v>
      </c>
      <c r="B4788" t="s">
        <v>10623</v>
      </c>
      <c r="C4788" t="str">
        <f t="shared" si="148"/>
        <v>SPSão Paulo</v>
      </c>
      <c r="D4788" s="11">
        <f>IF(A4788=A4787,'Cargos x vlr'!$G$4,'Cargos x vlr'!$F$4)</f>
        <v>200</v>
      </c>
      <c r="E4788" s="11">
        <f>IF(A4788=A4787,'Cargos x vlr'!$G$5,'Cargos x vlr'!$F$5)</f>
        <v>200</v>
      </c>
      <c r="F4788" s="11" t="str">
        <f t="shared" si="149"/>
        <v>Capital</v>
      </c>
    </row>
    <row r="4789" spans="1:6" x14ac:dyDescent="0.25">
      <c r="A4789" s="2" t="s">
        <v>10990</v>
      </c>
      <c r="B4789" t="s">
        <v>5894</v>
      </c>
      <c r="C4789" t="str">
        <f t="shared" si="148"/>
        <v>SPAdamantina</v>
      </c>
      <c r="D4789" s="11">
        <f>IF(A4789=A4788,'Cargos x vlr'!$G$4,'Cargos x vlr'!$F$4)</f>
        <v>200</v>
      </c>
      <c r="E4789" s="11">
        <f>IF(A4789=A4788,'Cargos x vlr'!$G$5,'Cargos x vlr'!$F$5)</f>
        <v>200</v>
      </c>
      <c r="F4789" s="11" t="str">
        <f t="shared" si="149"/>
        <v>Interior</v>
      </c>
    </row>
    <row r="4790" spans="1:6" x14ac:dyDescent="0.25">
      <c r="A4790" s="2" t="s">
        <v>10990</v>
      </c>
      <c r="B4790" t="s">
        <v>5917</v>
      </c>
      <c r="C4790" t="str">
        <f t="shared" si="148"/>
        <v>SPAdolfo</v>
      </c>
      <c r="D4790" s="11">
        <f>IF(A4790=A4789,'Cargos x vlr'!$G$4,'Cargos x vlr'!$F$4)</f>
        <v>200</v>
      </c>
      <c r="E4790" s="11">
        <f>IF(A4790=A4789,'Cargos x vlr'!$G$5,'Cargos x vlr'!$F$5)</f>
        <v>200</v>
      </c>
      <c r="F4790" s="11" t="str">
        <f t="shared" si="149"/>
        <v>Interior</v>
      </c>
    </row>
    <row r="4791" spans="1:6" x14ac:dyDescent="0.25">
      <c r="A4791" s="2" t="s">
        <v>10990</v>
      </c>
      <c r="B4791" t="s">
        <v>5939</v>
      </c>
      <c r="C4791" t="str">
        <f t="shared" si="148"/>
        <v>SPAguaí</v>
      </c>
      <c r="D4791" s="11">
        <f>IF(A4791=A4790,'Cargos x vlr'!$G$4,'Cargos x vlr'!$F$4)</f>
        <v>200</v>
      </c>
      <c r="E4791" s="11">
        <f>IF(A4791=A4790,'Cargos x vlr'!$G$5,'Cargos x vlr'!$F$5)</f>
        <v>200</v>
      </c>
      <c r="F4791" s="11" t="str">
        <f t="shared" si="149"/>
        <v>Interior</v>
      </c>
    </row>
    <row r="4792" spans="1:6" x14ac:dyDescent="0.25">
      <c r="A4792" s="2" t="s">
        <v>10990</v>
      </c>
      <c r="B4792" t="s">
        <v>5962</v>
      </c>
      <c r="C4792" t="str">
        <f t="shared" si="148"/>
        <v>SPÁguas da Prata</v>
      </c>
      <c r="D4792" s="11">
        <f>IF(A4792=A4791,'Cargos x vlr'!$G$4,'Cargos x vlr'!$F$4)</f>
        <v>200</v>
      </c>
      <c r="E4792" s="11">
        <f>IF(A4792=A4791,'Cargos x vlr'!$G$5,'Cargos x vlr'!$F$5)</f>
        <v>200</v>
      </c>
      <c r="F4792" s="11" t="str">
        <f t="shared" si="149"/>
        <v>Interior</v>
      </c>
    </row>
    <row r="4793" spans="1:6" x14ac:dyDescent="0.25">
      <c r="A4793" s="2" t="s">
        <v>10990</v>
      </c>
      <c r="B4793" t="s">
        <v>5985</v>
      </c>
      <c r="C4793" t="str">
        <f t="shared" si="148"/>
        <v>SPÁguas de Lindóia</v>
      </c>
      <c r="D4793" s="11">
        <f>IF(A4793=A4792,'Cargos x vlr'!$G$4,'Cargos x vlr'!$F$4)</f>
        <v>200</v>
      </c>
      <c r="E4793" s="11">
        <f>IF(A4793=A4792,'Cargos x vlr'!$G$5,'Cargos x vlr'!$F$5)</f>
        <v>200</v>
      </c>
      <c r="F4793" s="11" t="str">
        <f t="shared" si="149"/>
        <v>Interior</v>
      </c>
    </row>
    <row r="4794" spans="1:6" x14ac:dyDescent="0.25">
      <c r="A4794" s="2" t="s">
        <v>10990</v>
      </c>
      <c r="B4794" t="s">
        <v>6006</v>
      </c>
      <c r="C4794" t="str">
        <f t="shared" si="148"/>
        <v>SPÁguas de Santa Bárbara</v>
      </c>
      <c r="D4794" s="11">
        <f>IF(A4794=A4793,'Cargos x vlr'!$G$4,'Cargos x vlr'!$F$4)</f>
        <v>200</v>
      </c>
      <c r="E4794" s="11">
        <f>IF(A4794=A4793,'Cargos x vlr'!$G$5,'Cargos x vlr'!$F$5)</f>
        <v>200</v>
      </c>
      <c r="F4794" s="11" t="str">
        <f t="shared" si="149"/>
        <v>Interior</v>
      </c>
    </row>
    <row r="4795" spans="1:6" x14ac:dyDescent="0.25">
      <c r="A4795" s="2" t="s">
        <v>10990</v>
      </c>
      <c r="B4795" t="s">
        <v>6028</v>
      </c>
      <c r="C4795" t="str">
        <f t="shared" si="148"/>
        <v>SPÁguas de São Pedro</v>
      </c>
      <c r="D4795" s="11">
        <f>IF(A4795=A4794,'Cargos x vlr'!$G$4,'Cargos x vlr'!$F$4)</f>
        <v>200</v>
      </c>
      <c r="E4795" s="11">
        <f>IF(A4795=A4794,'Cargos x vlr'!$G$5,'Cargos x vlr'!$F$5)</f>
        <v>200</v>
      </c>
      <c r="F4795" s="11" t="str">
        <f t="shared" si="149"/>
        <v>Interior</v>
      </c>
    </row>
    <row r="4796" spans="1:6" x14ac:dyDescent="0.25">
      <c r="A4796" s="2" t="s">
        <v>10990</v>
      </c>
      <c r="B4796" t="s">
        <v>6051</v>
      </c>
      <c r="C4796" t="str">
        <f t="shared" si="148"/>
        <v>SPAgudos</v>
      </c>
      <c r="D4796" s="11">
        <f>IF(A4796=A4795,'Cargos x vlr'!$G$4,'Cargos x vlr'!$F$4)</f>
        <v>200</v>
      </c>
      <c r="E4796" s="11">
        <f>IF(A4796=A4795,'Cargos x vlr'!$G$5,'Cargos x vlr'!$F$5)</f>
        <v>200</v>
      </c>
      <c r="F4796" s="11" t="str">
        <f t="shared" si="149"/>
        <v>Interior</v>
      </c>
    </row>
    <row r="4797" spans="1:6" x14ac:dyDescent="0.25">
      <c r="A4797" s="2" t="s">
        <v>10990</v>
      </c>
      <c r="B4797" t="s">
        <v>6074</v>
      </c>
      <c r="C4797" t="str">
        <f t="shared" si="148"/>
        <v>SPAlambari</v>
      </c>
      <c r="D4797" s="11">
        <f>IF(A4797=A4796,'Cargos x vlr'!$G$4,'Cargos x vlr'!$F$4)</f>
        <v>200</v>
      </c>
      <c r="E4797" s="11">
        <f>IF(A4797=A4796,'Cargos x vlr'!$G$5,'Cargos x vlr'!$F$5)</f>
        <v>200</v>
      </c>
      <c r="F4797" s="11" t="str">
        <f t="shared" si="149"/>
        <v>Interior</v>
      </c>
    </row>
    <row r="4798" spans="1:6" x14ac:dyDescent="0.25">
      <c r="A4798" s="2" t="s">
        <v>10990</v>
      </c>
      <c r="B4798" t="s">
        <v>6096</v>
      </c>
      <c r="C4798" t="str">
        <f t="shared" si="148"/>
        <v>SPAlfredo Marcondes</v>
      </c>
      <c r="D4798" s="11">
        <f>IF(A4798=A4797,'Cargos x vlr'!$G$4,'Cargos x vlr'!$F$4)</f>
        <v>200</v>
      </c>
      <c r="E4798" s="11">
        <f>IF(A4798=A4797,'Cargos x vlr'!$G$5,'Cargos x vlr'!$F$5)</f>
        <v>200</v>
      </c>
      <c r="F4798" s="11" t="str">
        <f t="shared" si="149"/>
        <v>Interior</v>
      </c>
    </row>
    <row r="4799" spans="1:6" x14ac:dyDescent="0.25">
      <c r="A4799" s="2" t="s">
        <v>10990</v>
      </c>
      <c r="B4799" t="s">
        <v>6117</v>
      </c>
      <c r="C4799" t="str">
        <f t="shared" si="148"/>
        <v>SPAltair</v>
      </c>
      <c r="D4799" s="11">
        <f>IF(A4799=A4798,'Cargos x vlr'!$G$4,'Cargos x vlr'!$F$4)</f>
        <v>200</v>
      </c>
      <c r="E4799" s="11">
        <f>IF(A4799=A4798,'Cargos x vlr'!$G$5,'Cargos x vlr'!$F$5)</f>
        <v>200</v>
      </c>
      <c r="F4799" s="11" t="str">
        <f t="shared" si="149"/>
        <v>Interior</v>
      </c>
    </row>
    <row r="4800" spans="1:6" x14ac:dyDescent="0.25">
      <c r="A4800" s="2" t="s">
        <v>10990</v>
      </c>
      <c r="B4800" t="s">
        <v>6138</v>
      </c>
      <c r="C4800" t="str">
        <f t="shared" si="148"/>
        <v>SPAltinópolis</v>
      </c>
      <c r="D4800" s="11">
        <f>IF(A4800=A4799,'Cargos x vlr'!$G$4,'Cargos x vlr'!$F$4)</f>
        <v>200</v>
      </c>
      <c r="E4800" s="11">
        <f>IF(A4800=A4799,'Cargos x vlr'!$G$5,'Cargos x vlr'!$F$5)</f>
        <v>200</v>
      </c>
      <c r="F4800" s="11" t="str">
        <f t="shared" si="149"/>
        <v>Interior</v>
      </c>
    </row>
    <row r="4801" spans="1:6" x14ac:dyDescent="0.25">
      <c r="A4801" s="2" t="s">
        <v>10990</v>
      </c>
      <c r="B4801" t="s">
        <v>5890</v>
      </c>
      <c r="C4801" t="str">
        <f t="shared" si="148"/>
        <v>SPAlto Alegre</v>
      </c>
      <c r="D4801" s="11">
        <f>IF(A4801=A4800,'Cargos x vlr'!$G$4,'Cargos x vlr'!$F$4)</f>
        <v>200</v>
      </c>
      <c r="E4801" s="11">
        <f>IF(A4801=A4800,'Cargos x vlr'!$G$5,'Cargos x vlr'!$F$5)</f>
        <v>200</v>
      </c>
      <c r="F4801" s="11" t="str">
        <f t="shared" si="149"/>
        <v>Interior</v>
      </c>
    </row>
    <row r="4802" spans="1:6" x14ac:dyDescent="0.25">
      <c r="A4802" s="2" t="s">
        <v>10990</v>
      </c>
      <c r="B4802" t="s">
        <v>6183</v>
      </c>
      <c r="C4802" t="str">
        <f t="shared" si="148"/>
        <v>SPAlumínio</v>
      </c>
      <c r="D4802" s="11">
        <f>IF(A4802=A4801,'Cargos x vlr'!$G$4,'Cargos x vlr'!$F$4)</f>
        <v>200</v>
      </c>
      <c r="E4802" s="11">
        <f>IF(A4802=A4801,'Cargos x vlr'!$G$5,'Cargos x vlr'!$F$5)</f>
        <v>200</v>
      </c>
      <c r="F4802" s="11" t="str">
        <f t="shared" si="149"/>
        <v>Interior</v>
      </c>
    </row>
    <row r="4803" spans="1:6" x14ac:dyDescent="0.25">
      <c r="A4803" s="2" t="s">
        <v>10990</v>
      </c>
      <c r="B4803" t="s">
        <v>6205</v>
      </c>
      <c r="C4803" t="str">
        <f t="shared" ref="C4803:C4866" si="150">CONCATENATE(A4803,B4803)</f>
        <v>SPÁlvares Florence</v>
      </c>
      <c r="D4803" s="11">
        <f>IF(A4803=A4802,'Cargos x vlr'!$G$4,'Cargos x vlr'!$F$4)</f>
        <v>200</v>
      </c>
      <c r="E4803" s="11">
        <f>IF(A4803=A4802,'Cargos x vlr'!$G$5,'Cargos x vlr'!$F$5)</f>
        <v>200</v>
      </c>
      <c r="F4803" s="11" t="str">
        <f t="shared" ref="F4803:F4866" si="151">IF(A4802=A4803,"Interior","Capital")</f>
        <v>Interior</v>
      </c>
    </row>
    <row r="4804" spans="1:6" x14ac:dyDescent="0.25">
      <c r="A4804" s="2" t="s">
        <v>10990</v>
      </c>
      <c r="B4804" t="s">
        <v>6227</v>
      </c>
      <c r="C4804" t="str">
        <f t="shared" si="150"/>
        <v>SPÁlvares Machado</v>
      </c>
      <c r="D4804" s="11">
        <f>IF(A4804=A4803,'Cargos x vlr'!$G$4,'Cargos x vlr'!$F$4)</f>
        <v>200</v>
      </c>
      <c r="E4804" s="11">
        <f>IF(A4804=A4803,'Cargos x vlr'!$G$5,'Cargos x vlr'!$F$5)</f>
        <v>200</v>
      </c>
      <c r="F4804" s="11" t="str">
        <f t="shared" si="151"/>
        <v>Interior</v>
      </c>
    </row>
    <row r="4805" spans="1:6" x14ac:dyDescent="0.25">
      <c r="A4805" s="2" t="s">
        <v>10990</v>
      </c>
      <c r="B4805" t="s">
        <v>6248</v>
      </c>
      <c r="C4805" t="str">
        <f t="shared" si="150"/>
        <v>SPÁlvaro de Carvalho</v>
      </c>
      <c r="D4805" s="11">
        <f>IF(A4805=A4804,'Cargos x vlr'!$G$4,'Cargos x vlr'!$F$4)</f>
        <v>200</v>
      </c>
      <c r="E4805" s="11">
        <f>IF(A4805=A4804,'Cargos x vlr'!$G$5,'Cargos x vlr'!$F$5)</f>
        <v>200</v>
      </c>
      <c r="F4805" s="11" t="str">
        <f t="shared" si="151"/>
        <v>Interior</v>
      </c>
    </row>
    <row r="4806" spans="1:6" x14ac:dyDescent="0.25">
      <c r="A4806" s="2" t="s">
        <v>10990</v>
      </c>
      <c r="B4806" t="s">
        <v>6269</v>
      </c>
      <c r="C4806" t="str">
        <f t="shared" si="150"/>
        <v>SPAlvinlândia</v>
      </c>
      <c r="D4806" s="11">
        <f>IF(A4806=A4805,'Cargos x vlr'!$G$4,'Cargos x vlr'!$F$4)</f>
        <v>200</v>
      </c>
      <c r="E4806" s="11">
        <f>IF(A4806=A4805,'Cargos x vlr'!$G$5,'Cargos x vlr'!$F$5)</f>
        <v>200</v>
      </c>
      <c r="F4806" s="11" t="str">
        <f t="shared" si="151"/>
        <v>Interior</v>
      </c>
    </row>
    <row r="4807" spans="1:6" x14ac:dyDescent="0.25">
      <c r="A4807" s="2" t="s">
        <v>10990</v>
      </c>
      <c r="B4807" t="s">
        <v>6289</v>
      </c>
      <c r="C4807" t="str">
        <f t="shared" si="150"/>
        <v>SPAmericana</v>
      </c>
      <c r="D4807" s="11">
        <f>IF(A4807=A4806,'Cargos x vlr'!$G$4,'Cargos x vlr'!$F$4)</f>
        <v>200</v>
      </c>
      <c r="E4807" s="11">
        <f>IF(A4807=A4806,'Cargos x vlr'!$G$5,'Cargos x vlr'!$F$5)</f>
        <v>200</v>
      </c>
      <c r="F4807" s="11" t="str">
        <f t="shared" si="151"/>
        <v>Interior</v>
      </c>
    </row>
    <row r="4808" spans="1:6" x14ac:dyDescent="0.25">
      <c r="A4808" s="2" t="s">
        <v>10990</v>
      </c>
      <c r="B4808" t="s">
        <v>6309</v>
      </c>
      <c r="C4808" t="str">
        <f t="shared" si="150"/>
        <v>SPAmérico Brasiliense</v>
      </c>
      <c r="D4808" s="11">
        <f>IF(A4808=A4807,'Cargos x vlr'!$G$4,'Cargos x vlr'!$F$4)</f>
        <v>200</v>
      </c>
      <c r="E4808" s="11">
        <f>IF(A4808=A4807,'Cargos x vlr'!$G$5,'Cargos x vlr'!$F$5)</f>
        <v>200</v>
      </c>
      <c r="F4808" s="11" t="str">
        <f t="shared" si="151"/>
        <v>Interior</v>
      </c>
    </row>
    <row r="4809" spans="1:6" x14ac:dyDescent="0.25">
      <c r="A4809" s="2" t="s">
        <v>10990</v>
      </c>
      <c r="B4809" t="s">
        <v>6329</v>
      </c>
      <c r="C4809" t="str">
        <f t="shared" si="150"/>
        <v>SPAmérico de Campos</v>
      </c>
      <c r="D4809" s="11">
        <f>IF(A4809=A4808,'Cargos x vlr'!$G$4,'Cargos x vlr'!$F$4)</f>
        <v>200</v>
      </c>
      <c r="E4809" s="11">
        <f>IF(A4809=A4808,'Cargos x vlr'!$G$5,'Cargos x vlr'!$F$5)</f>
        <v>200</v>
      </c>
      <c r="F4809" s="11" t="str">
        <f t="shared" si="151"/>
        <v>Interior</v>
      </c>
    </row>
    <row r="4810" spans="1:6" x14ac:dyDescent="0.25">
      <c r="A4810" s="2" t="s">
        <v>10990</v>
      </c>
      <c r="B4810" t="s">
        <v>6063</v>
      </c>
      <c r="C4810" t="str">
        <f t="shared" si="150"/>
        <v>SPAmparo</v>
      </c>
      <c r="D4810" s="11">
        <f>IF(A4810=A4809,'Cargos x vlr'!$G$4,'Cargos x vlr'!$F$4)</f>
        <v>200</v>
      </c>
      <c r="E4810" s="11">
        <f>IF(A4810=A4809,'Cargos x vlr'!$G$5,'Cargos x vlr'!$F$5)</f>
        <v>200</v>
      </c>
      <c r="F4810" s="11" t="str">
        <f t="shared" si="151"/>
        <v>Interior</v>
      </c>
    </row>
    <row r="4811" spans="1:6" x14ac:dyDescent="0.25">
      <c r="A4811" s="2" t="s">
        <v>10990</v>
      </c>
      <c r="B4811" t="s">
        <v>6367</v>
      </c>
      <c r="C4811" t="str">
        <f t="shared" si="150"/>
        <v>SPAnalândia</v>
      </c>
      <c r="D4811" s="11">
        <f>IF(A4811=A4810,'Cargos x vlr'!$G$4,'Cargos x vlr'!$F$4)</f>
        <v>200</v>
      </c>
      <c r="E4811" s="11">
        <f>IF(A4811=A4810,'Cargos x vlr'!$G$5,'Cargos x vlr'!$F$5)</f>
        <v>200</v>
      </c>
      <c r="F4811" s="11" t="str">
        <f t="shared" si="151"/>
        <v>Interior</v>
      </c>
    </row>
    <row r="4812" spans="1:6" x14ac:dyDescent="0.25">
      <c r="A4812" s="2" t="s">
        <v>10990</v>
      </c>
      <c r="B4812" t="s">
        <v>6385</v>
      </c>
      <c r="C4812" t="str">
        <f t="shared" si="150"/>
        <v>SPAndradina</v>
      </c>
      <c r="D4812" s="11">
        <f>IF(A4812=A4811,'Cargos x vlr'!$G$4,'Cargos x vlr'!$F$4)</f>
        <v>200</v>
      </c>
      <c r="E4812" s="11">
        <f>IF(A4812=A4811,'Cargos x vlr'!$G$5,'Cargos x vlr'!$F$5)</f>
        <v>200</v>
      </c>
      <c r="F4812" s="11" t="str">
        <f t="shared" si="151"/>
        <v>Interior</v>
      </c>
    </row>
    <row r="4813" spans="1:6" x14ac:dyDescent="0.25">
      <c r="A4813" s="2" t="s">
        <v>10990</v>
      </c>
      <c r="B4813" t="s">
        <v>6404</v>
      </c>
      <c r="C4813" t="str">
        <f t="shared" si="150"/>
        <v>SPAngatuba</v>
      </c>
      <c r="D4813" s="11">
        <f>IF(A4813=A4812,'Cargos x vlr'!$G$4,'Cargos x vlr'!$F$4)</f>
        <v>200</v>
      </c>
      <c r="E4813" s="11">
        <f>IF(A4813=A4812,'Cargos x vlr'!$G$5,'Cargos x vlr'!$F$5)</f>
        <v>200</v>
      </c>
      <c r="F4813" s="11" t="str">
        <f t="shared" si="151"/>
        <v>Interior</v>
      </c>
    </row>
    <row r="4814" spans="1:6" x14ac:dyDescent="0.25">
      <c r="A4814" s="2" t="s">
        <v>10990</v>
      </c>
      <c r="B4814" t="s">
        <v>6423</v>
      </c>
      <c r="C4814" t="str">
        <f t="shared" si="150"/>
        <v>SPAnhembi</v>
      </c>
      <c r="D4814" s="11">
        <f>IF(A4814=A4813,'Cargos x vlr'!$G$4,'Cargos x vlr'!$F$4)</f>
        <v>200</v>
      </c>
      <c r="E4814" s="11">
        <f>IF(A4814=A4813,'Cargos x vlr'!$G$5,'Cargos x vlr'!$F$5)</f>
        <v>200</v>
      </c>
      <c r="F4814" s="11" t="str">
        <f t="shared" si="151"/>
        <v>Interior</v>
      </c>
    </row>
    <row r="4815" spans="1:6" x14ac:dyDescent="0.25">
      <c r="A4815" s="2" t="s">
        <v>10990</v>
      </c>
      <c r="B4815" t="s">
        <v>6443</v>
      </c>
      <c r="C4815" t="str">
        <f t="shared" si="150"/>
        <v>SPAnhumas</v>
      </c>
      <c r="D4815" s="11">
        <f>IF(A4815=A4814,'Cargos x vlr'!$G$4,'Cargos x vlr'!$F$4)</f>
        <v>200</v>
      </c>
      <c r="E4815" s="11">
        <f>IF(A4815=A4814,'Cargos x vlr'!$G$5,'Cargos x vlr'!$F$5)</f>
        <v>200</v>
      </c>
      <c r="F4815" s="11" t="str">
        <f t="shared" si="151"/>
        <v>Interior</v>
      </c>
    </row>
    <row r="4816" spans="1:6" x14ac:dyDescent="0.25">
      <c r="A4816" s="2" t="s">
        <v>10990</v>
      </c>
      <c r="B4816" t="s">
        <v>6086</v>
      </c>
      <c r="C4816" t="str">
        <f t="shared" si="150"/>
        <v>SPAparecida</v>
      </c>
      <c r="D4816" s="11">
        <f>IF(A4816=A4815,'Cargos x vlr'!$G$4,'Cargos x vlr'!$F$4)</f>
        <v>200</v>
      </c>
      <c r="E4816" s="11">
        <f>IF(A4816=A4815,'Cargos x vlr'!$G$5,'Cargos x vlr'!$F$5)</f>
        <v>200</v>
      </c>
      <c r="F4816" s="11" t="str">
        <f t="shared" si="151"/>
        <v>Interior</v>
      </c>
    </row>
    <row r="4817" spans="1:6" x14ac:dyDescent="0.25">
      <c r="A4817" s="2" t="s">
        <v>10990</v>
      </c>
      <c r="B4817" t="s">
        <v>6483</v>
      </c>
      <c r="C4817" t="str">
        <f t="shared" si="150"/>
        <v>SPAparecida d'Oeste</v>
      </c>
      <c r="D4817" s="11">
        <f>IF(A4817=A4816,'Cargos x vlr'!$G$4,'Cargos x vlr'!$F$4)</f>
        <v>200</v>
      </c>
      <c r="E4817" s="11">
        <f>IF(A4817=A4816,'Cargos x vlr'!$G$5,'Cargos x vlr'!$F$5)</f>
        <v>200</v>
      </c>
      <c r="F4817" s="11" t="str">
        <f t="shared" si="151"/>
        <v>Interior</v>
      </c>
    </row>
    <row r="4818" spans="1:6" x14ac:dyDescent="0.25">
      <c r="A4818" s="2" t="s">
        <v>10990</v>
      </c>
      <c r="B4818" t="s">
        <v>6502</v>
      </c>
      <c r="C4818" t="str">
        <f t="shared" si="150"/>
        <v>SPApiaí</v>
      </c>
      <c r="D4818" s="11">
        <f>IF(A4818=A4817,'Cargos x vlr'!$G$4,'Cargos x vlr'!$F$4)</f>
        <v>200</v>
      </c>
      <c r="E4818" s="11">
        <f>IF(A4818=A4817,'Cargos x vlr'!$G$5,'Cargos x vlr'!$F$5)</f>
        <v>200</v>
      </c>
      <c r="F4818" s="11" t="str">
        <f t="shared" si="151"/>
        <v>Interior</v>
      </c>
    </row>
    <row r="4819" spans="1:6" x14ac:dyDescent="0.25">
      <c r="A4819" s="2" t="s">
        <v>10990</v>
      </c>
      <c r="B4819" t="s">
        <v>6521</v>
      </c>
      <c r="C4819" t="str">
        <f t="shared" si="150"/>
        <v>SPAraçariguama</v>
      </c>
      <c r="D4819" s="11">
        <f>IF(A4819=A4818,'Cargos x vlr'!$G$4,'Cargos x vlr'!$F$4)</f>
        <v>200</v>
      </c>
      <c r="E4819" s="11">
        <f>IF(A4819=A4818,'Cargos x vlr'!$G$5,'Cargos x vlr'!$F$5)</f>
        <v>200</v>
      </c>
      <c r="F4819" s="11" t="str">
        <f t="shared" si="151"/>
        <v>Interior</v>
      </c>
    </row>
    <row r="4820" spans="1:6" x14ac:dyDescent="0.25">
      <c r="A4820" s="2" t="s">
        <v>10990</v>
      </c>
      <c r="B4820" t="s">
        <v>6541</v>
      </c>
      <c r="C4820" t="str">
        <f t="shared" si="150"/>
        <v>SPAraçatuba</v>
      </c>
      <c r="D4820" s="11">
        <f>IF(A4820=A4819,'Cargos x vlr'!$G$4,'Cargos x vlr'!$F$4)</f>
        <v>200</v>
      </c>
      <c r="E4820" s="11">
        <f>IF(A4820=A4819,'Cargos x vlr'!$G$5,'Cargos x vlr'!$F$5)</f>
        <v>200</v>
      </c>
      <c r="F4820" s="11" t="str">
        <f t="shared" si="151"/>
        <v>Interior</v>
      </c>
    </row>
    <row r="4821" spans="1:6" x14ac:dyDescent="0.25">
      <c r="A4821" s="2" t="s">
        <v>10990</v>
      </c>
      <c r="B4821" t="s">
        <v>6561</v>
      </c>
      <c r="C4821" t="str">
        <f t="shared" si="150"/>
        <v>SPAraçoiaba da Serra</v>
      </c>
      <c r="D4821" s="11">
        <f>IF(A4821=A4820,'Cargos x vlr'!$G$4,'Cargos x vlr'!$F$4)</f>
        <v>200</v>
      </c>
      <c r="E4821" s="11">
        <f>IF(A4821=A4820,'Cargos x vlr'!$G$5,'Cargos x vlr'!$F$5)</f>
        <v>200</v>
      </c>
      <c r="F4821" s="11" t="str">
        <f t="shared" si="151"/>
        <v>Interior</v>
      </c>
    </row>
    <row r="4822" spans="1:6" x14ac:dyDescent="0.25">
      <c r="A4822" s="2" t="s">
        <v>10990</v>
      </c>
      <c r="B4822" t="s">
        <v>6581</v>
      </c>
      <c r="C4822" t="str">
        <f t="shared" si="150"/>
        <v>SPAramina</v>
      </c>
      <c r="D4822" s="11">
        <f>IF(A4822=A4821,'Cargos x vlr'!$G$4,'Cargos x vlr'!$F$4)</f>
        <v>200</v>
      </c>
      <c r="E4822" s="11">
        <f>IF(A4822=A4821,'Cargos x vlr'!$G$5,'Cargos x vlr'!$F$5)</f>
        <v>200</v>
      </c>
      <c r="F4822" s="11" t="str">
        <f t="shared" si="151"/>
        <v>Interior</v>
      </c>
    </row>
    <row r="4823" spans="1:6" x14ac:dyDescent="0.25">
      <c r="A4823" s="2" t="s">
        <v>10990</v>
      </c>
      <c r="B4823" t="s">
        <v>6602</v>
      </c>
      <c r="C4823" t="str">
        <f t="shared" si="150"/>
        <v>SPArandu</v>
      </c>
      <c r="D4823" s="11">
        <f>IF(A4823=A4822,'Cargos x vlr'!$G$4,'Cargos x vlr'!$F$4)</f>
        <v>200</v>
      </c>
      <c r="E4823" s="11">
        <f>IF(A4823=A4822,'Cargos x vlr'!$G$5,'Cargos x vlr'!$F$5)</f>
        <v>200</v>
      </c>
      <c r="F4823" s="11" t="str">
        <f t="shared" si="151"/>
        <v>Interior</v>
      </c>
    </row>
    <row r="4824" spans="1:6" x14ac:dyDescent="0.25">
      <c r="A4824" s="2" t="s">
        <v>10990</v>
      </c>
      <c r="B4824" t="s">
        <v>6623</v>
      </c>
      <c r="C4824" t="str">
        <f t="shared" si="150"/>
        <v>SPArapeí</v>
      </c>
      <c r="D4824" s="11">
        <f>IF(A4824=A4823,'Cargos x vlr'!$G$4,'Cargos x vlr'!$F$4)</f>
        <v>200</v>
      </c>
      <c r="E4824" s="11">
        <f>IF(A4824=A4823,'Cargos x vlr'!$G$5,'Cargos x vlr'!$F$5)</f>
        <v>200</v>
      </c>
      <c r="F4824" s="11" t="str">
        <f t="shared" si="151"/>
        <v>Interior</v>
      </c>
    </row>
    <row r="4825" spans="1:6" x14ac:dyDescent="0.25">
      <c r="A4825" s="2" t="s">
        <v>10990</v>
      </c>
      <c r="B4825" t="s">
        <v>6643</v>
      </c>
      <c r="C4825" t="str">
        <f t="shared" si="150"/>
        <v>SPAraraquara</v>
      </c>
      <c r="D4825" s="11">
        <f>IF(A4825=A4824,'Cargos x vlr'!$G$4,'Cargos x vlr'!$F$4)</f>
        <v>200</v>
      </c>
      <c r="E4825" s="11">
        <f>IF(A4825=A4824,'Cargos x vlr'!$G$5,'Cargos x vlr'!$F$5)</f>
        <v>200</v>
      </c>
      <c r="F4825" s="11" t="str">
        <f t="shared" si="151"/>
        <v>Interior</v>
      </c>
    </row>
    <row r="4826" spans="1:6" x14ac:dyDescent="0.25">
      <c r="A4826" s="2" t="s">
        <v>10990</v>
      </c>
      <c r="B4826" t="s">
        <v>6664</v>
      </c>
      <c r="C4826" t="str">
        <f t="shared" si="150"/>
        <v>SPAraras</v>
      </c>
      <c r="D4826" s="11">
        <f>IF(A4826=A4825,'Cargos x vlr'!$G$4,'Cargos x vlr'!$F$4)</f>
        <v>200</v>
      </c>
      <c r="E4826" s="11">
        <f>IF(A4826=A4825,'Cargos x vlr'!$G$5,'Cargos x vlr'!$F$5)</f>
        <v>200</v>
      </c>
      <c r="F4826" s="11" t="str">
        <f t="shared" si="151"/>
        <v>Interior</v>
      </c>
    </row>
    <row r="4827" spans="1:6" x14ac:dyDescent="0.25">
      <c r="A4827" s="2" t="s">
        <v>10990</v>
      </c>
      <c r="B4827" t="s">
        <v>6684</v>
      </c>
      <c r="C4827" t="str">
        <f t="shared" si="150"/>
        <v>SPArco-Íris</v>
      </c>
      <c r="D4827" s="11">
        <f>IF(A4827=A4826,'Cargos x vlr'!$G$4,'Cargos x vlr'!$F$4)</f>
        <v>200</v>
      </c>
      <c r="E4827" s="11">
        <f>IF(A4827=A4826,'Cargos x vlr'!$G$5,'Cargos x vlr'!$F$5)</f>
        <v>200</v>
      </c>
      <c r="F4827" s="11" t="str">
        <f t="shared" si="151"/>
        <v>Interior</v>
      </c>
    </row>
    <row r="4828" spans="1:6" x14ac:dyDescent="0.25">
      <c r="A4828" s="2" t="s">
        <v>10990</v>
      </c>
      <c r="B4828" t="s">
        <v>6704</v>
      </c>
      <c r="C4828" t="str">
        <f t="shared" si="150"/>
        <v>SPArealva</v>
      </c>
      <c r="D4828" s="11">
        <f>IF(A4828=A4827,'Cargos x vlr'!$G$4,'Cargos x vlr'!$F$4)</f>
        <v>200</v>
      </c>
      <c r="E4828" s="11">
        <f>IF(A4828=A4827,'Cargos x vlr'!$G$5,'Cargos x vlr'!$F$5)</f>
        <v>200</v>
      </c>
      <c r="F4828" s="11" t="str">
        <f t="shared" si="151"/>
        <v>Interior</v>
      </c>
    </row>
    <row r="4829" spans="1:6" x14ac:dyDescent="0.25">
      <c r="A4829" s="2" t="s">
        <v>10990</v>
      </c>
      <c r="B4829" t="s">
        <v>6725</v>
      </c>
      <c r="C4829" t="str">
        <f t="shared" si="150"/>
        <v>SPAreias</v>
      </c>
      <c r="D4829" s="11">
        <f>IF(A4829=A4828,'Cargos x vlr'!$G$4,'Cargos x vlr'!$F$4)</f>
        <v>200</v>
      </c>
      <c r="E4829" s="11">
        <f>IF(A4829=A4828,'Cargos x vlr'!$G$5,'Cargos x vlr'!$F$5)</f>
        <v>200</v>
      </c>
      <c r="F4829" s="11" t="str">
        <f t="shared" si="151"/>
        <v>Interior</v>
      </c>
    </row>
    <row r="4830" spans="1:6" x14ac:dyDescent="0.25">
      <c r="A4830" s="2" t="s">
        <v>10990</v>
      </c>
      <c r="B4830" t="s">
        <v>6744</v>
      </c>
      <c r="C4830" t="str">
        <f t="shared" si="150"/>
        <v>SPAreiópolis</v>
      </c>
      <c r="D4830" s="11">
        <f>IF(A4830=A4829,'Cargos x vlr'!$G$4,'Cargos x vlr'!$F$4)</f>
        <v>200</v>
      </c>
      <c r="E4830" s="11">
        <f>IF(A4830=A4829,'Cargos x vlr'!$G$5,'Cargos x vlr'!$F$5)</f>
        <v>200</v>
      </c>
      <c r="F4830" s="11" t="str">
        <f t="shared" si="151"/>
        <v>Interior</v>
      </c>
    </row>
    <row r="4831" spans="1:6" x14ac:dyDescent="0.25">
      <c r="A4831" s="2" t="s">
        <v>10990</v>
      </c>
      <c r="B4831" t="s">
        <v>6764</v>
      </c>
      <c r="C4831" t="str">
        <f t="shared" si="150"/>
        <v>SPAriranha</v>
      </c>
      <c r="D4831" s="11">
        <f>IF(A4831=A4830,'Cargos x vlr'!$G$4,'Cargos x vlr'!$F$4)</f>
        <v>200</v>
      </c>
      <c r="E4831" s="11">
        <f>IF(A4831=A4830,'Cargos x vlr'!$G$5,'Cargos x vlr'!$F$5)</f>
        <v>200</v>
      </c>
      <c r="F4831" s="11" t="str">
        <f t="shared" si="151"/>
        <v>Interior</v>
      </c>
    </row>
    <row r="4832" spans="1:6" x14ac:dyDescent="0.25">
      <c r="A4832" s="2" t="s">
        <v>10990</v>
      </c>
      <c r="B4832" t="s">
        <v>6785</v>
      </c>
      <c r="C4832" t="str">
        <f t="shared" si="150"/>
        <v>SPArtur Nogueira</v>
      </c>
      <c r="D4832" s="11">
        <f>IF(A4832=A4831,'Cargos x vlr'!$G$4,'Cargos x vlr'!$F$4)</f>
        <v>200</v>
      </c>
      <c r="E4832" s="11">
        <f>IF(A4832=A4831,'Cargos x vlr'!$G$5,'Cargos x vlr'!$F$5)</f>
        <v>200</v>
      </c>
      <c r="F4832" s="11" t="str">
        <f t="shared" si="151"/>
        <v>Interior</v>
      </c>
    </row>
    <row r="4833" spans="1:6" x14ac:dyDescent="0.25">
      <c r="A4833" s="2" t="s">
        <v>10990</v>
      </c>
      <c r="B4833" t="s">
        <v>6806</v>
      </c>
      <c r="C4833" t="str">
        <f t="shared" si="150"/>
        <v>SPArujá</v>
      </c>
      <c r="D4833" s="11">
        <f>IF(A4833=A4832,'Cargos x vlr'!$G$4,'Cargos x vlr'!$F$4)</f>
        <v>200</v>
      </c>
      <c r="E4833" s="11">
        <f>IF(A4833=A4832,'Cargos x vlr'!$G$5,'Cargos x vlr'!$F$5)</f>
        <v>200</v>
      </c>
      <c r="F4833" s="11" t="str">
        <f t="shared" si="151"/>
        <v>Interior</v>
      </c>
    </row>
    <row r="4834" spans="1:6" x14ac:dyDescent="0.25">
      <c r="A4834" s="2" t="s">
        <v>10990</v>
      </c>
      <c r="B4834" t="s">
        <v>6827</v>
      </c>
      <c r="C4834" t="str">
        <f t="shared" si="150"/>
        <v>SPAspásia</v>
      </c>
      <c r="D4834" s="11">
        <f>IF(A4834=A4833,'Cargos x vlr'!$G$4,'Cargos x vlr'!$F$4)</f>
        <v>200</v>
      </c>
      <c r="E4834" s="11">
        <f>IF(A4834=A4833,'Cargos x vlr'!$G$5,'Cargos x vlr'!$F$5)</f>
        <v>200</v>
      </c>
      <c r="F4834" s="11" t="str">
        <f t="shared" si="151"/>
        <v>Interior</v>
      </c>
    </row>
    <row r="4835" spans="1:6" x14ac:dyDescent="0.25">
      <c r="A4835" s="2" t="s">
        <v>10990</v>
      </c>
      <c r="B4835" t="s">
        <v>6848</v>
      </c>
      <c r="C4835" t="str">
        <f t="shared" si="150"/>
        <v>SPAssis</v>
      </c>
      <c r="D4835" s="11">
        <f>IF(A4835=A4834,'Cargos x vlr'!$G$4,'Cargos x vlr'!$F$4)</f>
        <v>200</v>
      </c>
      <c r="E4835" s="11">
        <f>IF(A4835=A4834,'Cargos x vlr'!$G$5,'Cargos x vlr'!$F$5)</f>
        <v>200</v>
      </c>
      <c r="F4835" s="11" t="str">
        <f t="shared" si="151"/>
        <v>Interior</v>
      </c>
    </row>
    <row r="4836" spans="1:6" x14ac:dyDescent="0.25">
      <c r="A4836" s="2" t="s">
        <v>10990</v>
      </c>
      <c r="B4836" t="s">
        <v>6868</v>
      </c>
      <c r="C4836" t="str">
        <f t="shared" si="150"/>
        <v>SPAtibaia</v>
      </c>
      <c r="D4836" s="11">
        <f>IF(A4836=A4835,'Cargos x vlr'!$G$4,'Cargos x vlr'!$F$4)</f>
        <v>200</v>
      </c>
      <c r="E4836" s="11">
        <f>IF(A4836=A4835,'Cargos x vlr'!$G$5,'Cargos x vlr'!$F$5)</f>
        <v>200</v>
      </c>
      <c r="F4836" s="11" t="str">
        <f t="shared" si="151"/>
        <v>Interior</v>
      </c>
    </row>
    <row r="4837" spans="1:6" x14ac:dyDescent="0.25">
      <c r="A4837" s="2" t="s">
        <v>10990</v>
      </c>
      <c r="B4837" t="s">
        <v>6888</v>
      </c>
      <c r="C4837" t="str">
        <f t="shared" si="150"/>
        <v>SPAuriflama</v>
      </c>
      <c r="D4837" s="11">
        <f>IF(A4837=A4836,'Cargos x vlr'!$G$4,'Cargos x vlr'!$F$4)</f>
        <v>200</v>
      </c>
      <c r="E4837" s="11">
        <f>IF(A4837=A4836,'Cargos x vlr'!$G$5,'Cargos x vlr'!$F$5)</f>
        <v>200</v>
      </c>
      <c r="F4837" s="11" t="str">
        <f t="shared" si="151"/>
        <v>Interior</v>
      </c>
    </row>
    <row r="4838" spans="1:6" x14ac:dyDescent="0.25">
      <c r="A4838" s="2" t="s">
        <v>10990</v>
      </c>
      <c r="B4838" t="s">
        <v>6908</v>
      </c>
      <c r="C4838" t="str">
        <f t="shared" si="150"/>
        <v>SPAvaí</v>
      </c>
      <c r="D4838" s="11">
        <f>IF(A4838=A4837,'Cargos x vlr'!$G$4,'Cargos x vlr'!$F$4)</f>
        <v>200</v>
      </c>
      <c r="E4838" s="11">
        <f>IF(A4838=A4837,'Cargos x vlr'!$G$5,'Cargos x vlr'!$F$5)</f>
        <v>200</v>
      </c>
      <c r="F4838" s="11" t="str">
        <f t="shared" si="151"/>
        <v>Interior</v>
      </c>
    </row>
    <row r="4839" spans="1:6" x14ac:dyDescent="0.25">
      <c r="A4839" s="2" t="s">
        <v>10990</v>
      </c>
      <c r="B4839" t="s">
        <v>6929</v>
      </c>
      <c r="C4839" t="str">
        <f t="shared" si="150"/>
        <v>SPAvanhandava</v>
      </c>
      <c r="D4839" s="11">
        <f>IF(A4839=A4838,'Cargos x vlr'!$G$4,'Cargos x vlr'!$F$4)</f>
        <v>200</v>
      </c>
      <c r="E4839" s="11">
        <f>IF(A4839=A4838,'Cargos x vlr'!$G$5,'Cargos x vlr'!$F$5)</f>
        <v>200</v>
      </c>
      <c r="F4839" s="11" t="str">
        <f t="shared" si="151"/>
        <v>Interior</v>
      </c>
    </row>
    <row r="4840" spans="1:6" x14ac:dyDescent="0.25">
      <c r="A4840" s="2" t="s">
        <v>10990</v>
      </c>
      <c r="B4840" t="s">
        <v>6948</v>
      </c>
      <c r="C4840" t="str">
        <f t="shared" si="150"/>
        <v>SPAvaré</v>
      </c>
      <c r="D4840" s="11">
        <f>IF(A4840=A4839,'Cargos x vlr'!$G$4,'Cargos x vlr'!$F$4)</f>
        <v>200</v>
      </c>
      <c r="E4840" s="11">
        <f>IF(A4840=A4839,'Cargos x vlr'!$G$5,'Cargos x vlr'!$F$5)</f>
        <v>200</v>
      </c>
      <c r="F4840" s="11" t="str">
        <f t="shared" si="151"/>
        <v>Interior</v>
      </c>
    </row>
    <row r="4841" spans="1:6" x14ac:dyDescent="0.25">
      <c r="A4841" s="2" t="s">
        <v>10990</v>
      </c>
      <c r="B4841" t="s">
        <v>6968</v>
      </c>
      <c r="C4841" t="str">
        <f t="shared" si="150"/>
        <v>SPBady Bassitt</v>
      </c>
      <c r="D4841" s="11">
        <f>IF(A4841=A4840,'Cargos x vlr'!$G$4,'Cargos x vlr'!$F$4)</f>
        <v>200</v>
      </c>
      <c r="E4841" s="11">
        <f>IF(A4841=A4840,'Cargos x vlr'!$G$5,'Cargos x vlr'!$F$5)</f>
        <v>200</v>
      </c>
      <c r="F4841" s="11" t="str">
        <f t="shared" si="151"/>
        <v>Interior</v>
      </c>
    </row>
    <row r="4842" spans="1:6" x14ac:dyDescent="0.25">
      <c r="A4842" s="2" t="s">
        <v>10990</v>
      </c>
      <c r="B4842" t="s">
        <v>6988</v>
      </c>
      <c r="C4842" t="str">
        <f t="shared" si="150"/>
        <v>SPBalbinos</v>
      </c>
      <c r="D4842" s="11">
        <f>IF(A4842=A4841,'Cargos x vlr'!$G$4,'Cargos x vlr'!$F$4)</f>
        <v>200</v>
      </c>
      <c r="E4842" s="11">
        <f>IF(A4842=A4841,'Cargos x vlr'!$G$5,'Cargos x vlr'!$F$5)</f>
        <v>200</v>
      </c>
      <c r="F4842" s="11" t="str">
        <f t="shared" si="151"/>
        <v>Interior</v>
      </c>
    </row>
    <row r="4843" spans="1:6" x14ac:dyDescent="0.25">
      <c r="A4843" s="2" t="s">
        <v>10990</v>
      </c>
      <c r="B4843" t="s">
        <v>7007</v>
      </c>
      <c r="C4843" t="str">
        <f t="shared" si="150"/>
        <v>SPBálsamo</v>
      </c>
      <c r="D4843" s="11">
        <f>IF(A4843=A4842,'Cargos x vlr'!$G$4,'Cargos x vlr'!$F$4)</f>
        <v>200</v>
      </c>
      <c r="E4843" s="11">
        <f>IF(A4843=A4842,'Cargos x vlr'!$G$5,'Cargos x vlr'!$F$5)</f>
        <v>200</v>
      </c>
      <c r="F4843" s="11" t="str">
        <f t="shared" si="151"/>
        <v>Interior</v>
      </c>
    </row>
    <row r="4844" spans="1:6" x14ac:dyDescent="0.25">
      <c r="A4844" s="2" t="s">
        <v>10990</v>
      </c>
      <c r="B4844" t="s">
        <v>7027</v>
      </c>
      <c r="C4844" t="str">
        <f t="shared" si="150"/>
        <v>SPBananal</v>
      </c>
      <c r="D4844" s="11">
        <f>IF(A4844=A4843,'Cargos x vlr'!$G$4,'Cargos x vlr'!$F$4)</f>
        <v>200</v>
      </c>
      <c r="E4844" s="11">
        <f>IF(A4844=A4843,'Cargos x vlr'!$G$5,'Cargos x vlr'!$F$5)</f>
        <v>200</v>
      </c>
      <c r="F4844" s="11" t="str">
        <f t="shared" si="151"/>
        <v>Interior</v>
      </c>
    </row>
    <row r="4845" spans="1:6" x14ac:dyDescent="0.25">
      <c r="A4845" s="2" t="s">
        <v>10990</v>
      </c>
      <c r="B4845" t="s">
        <v>7047</v>
      </c>
      <c r="C4845" t="str">
        <f t="shared" si="150"/>
        <v>SPBarão de Antonina</v>
      </c>
      <c r="D4845" s="11">
        <f>IF(A4845=A4844,'Cargos x vlr'!$G$4,'Cargos x vlr'!$F$4)</f>
        <v>200</v>
      </c>
      <c r="E4845" s="11">
        <f>IF(A4845=A4844,'Cargos x vlr'!$G$5,'Cargos x vlr'!$F$5)</f>
        <v>200</v>
      </c>
      <c r="F4845" s="11" t="str">
        <f t="shared" si="151"/>
        <v>Interior</v>
      </c>
    </row>
    <row r="4846" spans="1:6" x14ac:dyDescent="0.25">
      <c r="A4846" s="2" t="s">
        <v>10990</v>
      </c>
      <c r="B4846" t="s">
        <v>7067</v>
      </c>
      <c r="C4846" t="str">
        <f t="shared" si="150"/>
        <v>SPBarbosa</v>
      </c>
      <c r="D4846" s="11">
        <f>IF(A4846=A4845,'Cargos x vlr'!$G$4,'Cargos x vlr'!$F$4)</f>
        <v>200</v>
      </c>
      <c r="E4846" s="11">
        <f>IF(A4846=A4845,'Cargos x vlr'!$G$5,'Cargos x vlr'!$F$5)</f>
        <v>200</v>
      </c>
      <c r="F4846" s="11" t="str">
        <f t="shared" si="151"/>
        <v>Interior</v>
      </c>
    </row>
    <row r="4847" spans="1:6" x14ac:dyDescent="0.25">
      <c r="A4847" s="2" t="s">
        <v>10990</v>
      </c>
      <c r="B4847" t="s">
        <v>7086</v>
      </c>
      <c r="C4847" t="str">
        <f t="shared" si="150"/>
        <v>SPBariri</v>
      </c>
      <c r="D4847" s="11">
        <f>IF(A4847=A4846,'Cargos x vlr'!$G$4,'Cargos x vlr'!$F$4)</f>
        <v>200</v>
      </c>
      <c r="E4847" s="11">
        <f>IF(A4847=A4846,'Cargos x vlr'!$G$5,'Cargos x vlr'!$F$5)</f>
        <v>200</v>
      </c>
      <c r="F4847" s="11" t="str">
        <f t="shared" si="151"/>
        <v>Interior</v>
      </c>
    </row>
    <row r="4848" spans="1:6" x14ac:dyDescent="0.25">
      <c r="A4848" s="2" t="s">
        <v>10990</v>
      </c>
      <c r="B4848" t="s">
        <v>6559</v>
      </c>
      <c r="C4848" t="str">
        <f t="shared" si="150"/>
        <v>SPBarra Bonita</v>
      </c>
      <c r="D4848" s="11">
        <f>IF(A4848=A4847,'Cargos x vlr'!$G$4,'Cargos x vlr'!$F$4)</f>
        <v>200</v>
      </c>
      <c r="E4848" s="11">
        <f>IF(A4848=A4847,'Cargos x vlr'!$G$5,'Cargos x vlr'!$F$5)</f>
        <v>200</v>
      </c>
      <c r="F4848" s="11" t="str">
        <f t="shared" si="151"/>
        <v>Interior</v>
      </c>
    </row>
    <row r="4849" spans="1:6" x14ac:dyDescent="0.25">
      <c r="A4849" s="2" t="s">
        <v>10990</v>
      </c>
      <c r="B4849" t="s">
        <v>7124</v>
      </c>
      <c r="C4849" t="str">
        <f t="shared" si="150"/>
        <v>SPBarra do Chapéu</v>
      </c>
      <c r="D4849" s="11">
        <f>IF(A4849=A4848,'Cargos x vlr'!$G$4,'Cargos x vlr'!$F$4)</f>
        <v>200</v>
      </c>
      <c r="E4849" s="11">
        <f>IF(A4849=A4848,'Cargos x vlr'!$G$5,'Cargos x vlr'!$F$5)</f>
        <v>200</v>
      </c>
      <c r="F4849" s="11" t="str">
        <f t="shared" si="151"/>
        <v>Interior</v>
      </c>
    </row>
    <row r="4850" spans="1:6" x14ac:dyDescent="0.25">
      <c r="A4850" s="2" t="s">
        <v>10990</v>
      </c>
      <c r="B4850" t="s">
        <v>7143</v>
      </c>
      <c r="C4850" t="str">
        <f t="shared" si="150"/>
        <v>SPBarra do Turvo</v>
      </c>
      <c r="D4850" s="11">
        <f>IF(A4850=A4849,'Cargos x vlr'!$G$4,'Cargos x vlr'!$F$4)</f>
        <v>200</v>
      </c>
      <c r="E4850" s="11">
        <f>IF(A4850=A4849,'Cargos x vlr'!$G$5,'Cargos x vlr'!$F$5)</f>
        <v>200</v>
      </c>
      <c r="F4850" s="11" t="str">
        <f t="shared" si="151"/>
        <v>Interior</v>
      </c>
    </row>
    <row r="4851" spans="1:6" x14ac:dyDescent="0.25">
      <c r="A4851" s="2" t="s">
        <v>10990</v>
      </c>
      <c r="B4851" t="s">
        <v>7162</v>
      </c>
      <c r="C4851" t="str">
        <f t="shared" si="150"/>
        <v>SPBarretos</v>
      </c>
      <c r="D4851" s="11">
        <f>IF(A4851=A4850,'Cargos x vlr'!$G$4,'Cargos x vlr'!$F$4)</f>
        <v>200</v>
      </c>
      <c r="E4851" s="11">
        <f>IF(A4851=A4850,'Cargos x vlr'!$G$5,'Cargos x vlr'!$F$5)</f>
        <v>200</v>
      </c>
      <c r="F4851" s="11" t="str">
        <f t="shared" si="151"/>
        <v>Interior</v>
      </c>
    </row>
    <row r="4852" spans="1:6" x14ac:dyDescent="0.25">
      <c r="A4852" s="2" t="s">
        <v>10990</v>
      </c>
      <c r="B4852" t="s">
        <v>7181</v>
      </c>
      <c r="C4852" t="str">
        <f t="shared" si="150"/>
        <v>SPBarrinha</v>
      </c>
      <c r="D4852" s="11">
        <f>IF(A4852=A4851,'Cargos x vlr'!$G$4,'Cargos x vlr'!$F$4)</f>
        <v>200</v>
      </c>
      <c r="E4852" s="11">
        <f>IF(A4852=A4851,'Cargos x vlr'!$G$5,'Cargos x vlr'!$F$5)</f>
        <v>200</v>
      </c>
      <c r="F4852" s="11" t="str">
        <f t="shared" si="151"/>
        <v>Interior</v>
      </c>
    </row>
    <row r="4853" spans="1:6" x14ac:dyDescent="0.25">
      <c r="A4853" s="2" t="s">
        <v>10990</v>
      </c>
      <c r="B4853" t="s">
        <v>7198</v>
      </c>
      <c r="C4853" t="str">
        <f t="shared" si="150"/>
        <v>SPBarueri</v>
      </c>
      <c r="D4853" s="11">
        <f>IF(A4853=A4852,'Cargos x vlr'!$G$4,'Cargos x vlr'!$F$4)</f>
        <v>200</v>
      </c>
      <c r="E4853" s="11">
        <f>IF(A4853=A4852,'Cargos x vlr'!$G$5,'Cargos x vlr'!$F$5)</f>
        <v>200</v>
      </c>
      <c r="F4853" s="11" t="str">
        <f t="shared" si="151"/>
        <v>Interior</v>
      </c>
    </row>
    <row r="4854" spans="1:6" x14ac:dyDescent="0.25">
      <c r="A4854" s="2" t="s">
        <v>10990</v>
      </c>
      <c r="B4854" t="s">
        <v>7216</v>
      </c>
      <c r="C4854" t="str">
        <f t="shared" si="150"/>
        <v>SPBastos</v>
      </c>
      <c r="D4854" s="11">
        <f>IF(A4854=A4853,'Cargos x vlr'!$G$4,'Cargos x vlr'!$F$4)</f>
        <v>200</v>
      </c>
      <c r="E4854" s="11">
        <f>IF(A4854=A4853,'Cargos x vlr'!$G$5,'Cargos x vlr'!$F$5)</f>
        <v>200</v>
      </c>
      <c r="F4854" s="11" t="str">
        <f t="shared" si="151"/>
        <v>Interior</v>
      </c>
    </row>
    <row r="4855" spans="1:6" x14ac:dyDescent="0.25">
      <c r="A4855" s="2" t="s">
        <v>10990</v>
      </c>
      <c r="B4855" t="s">
        <v>7234</v>
      </c>
      <c r="C4855" t="str">
        <f t="shared" si="150"/>
        <v>SPBatatais</v>
      </c>
      <c r="D4855" s="11">
        <f>IF(A4855=A4854,'Cargos x vlr'!$G$4,'Cargos x vlr'!$F$4)</f>
        <v>200</v>
      </c>
      <c r="E4855" s="11">
        <f>IF(A4855=A4854,'Cargos x vlr'!$G$5,'Cargos x vlr'!$F$5)</f>
        <v>200</v>
      </c>
      <c r="F4855" s="11" t="str">
        <f t="shared" si="151"/>
        <v>Interior</v>
      </c>
    </row>
    <row r="4856" spans="1:6" x14ac:dyDescent="0.25">
      <c r="A4856" s="2" t="s">
        <v>10990</v>
      </c>
      <c r="B4856" t="s">
        <v>7253</v>
      </c>
      <c r="C4856" t="str">
        <f t="shared" si="150"/>
        <v>SPBauru</v>
      </c>
      <c r="D4856" s="11">
        <f>IF(A4856=A4855,'Cargos x vlr'!$G$4,'Cargos x vlr'!$F$4)</f>
        <v>200</v>
      </c>
      <c r="E4856" s="11">
        <f>IF(A4856=A4855,'Cargos x vlr'!$G$5,'Cargos x vlr'!$F$5)</f>
        <v>200</v>
      </c>
      <c r="F4856" s="11" t="str">
        <f t="shared" si="151"/>
        <v>Interior</v>
      </c>
    </row>
    <row r="4857" spans="1:6" x14ac:dyDescent="0.25">
      <c r="A4857" s="2" t="s">
        <v>10990</v>
      </c>
      <c r="B4857" t="s">
        <v>7272</v>
      </c>
      <c r="C4857" t="str">
        <f t="shared" si="150"/>
        <v>SPBebedouro</v>
      </c>
      <c r="D4857" s="11">
        <f>IF(A4857=A4856,'Cargos x vlr'!$G$4,'Cargos x vlr'!$F$4)</f>
        <v>200</v>
      </c>
      <c r="E4857" s="11">
        <f>IF(A4857=A4856,'Cargos x vlr'!$G$5,'Cargos x vlr'!$F$5)</f>
        <v>200</v>
      </c>
      <c r="F4857" s="11" t="str">
        <f t="shared" si="151"/>
        <v>Interior</v>
      </c>
    </row>
    <row r="4858" spans="1:6" x14ac:dyDescent="0.25">
      <c r="A4858" s="2" t="s">
        <v>10990</v>
      </c>
      <c r="B4858" t="s">
        <v>7290</v>
      </c>
      <c r="C4858" t="str">
        <f t="shared" si="150"/>
        <v>SPBento de Abreu</v>
      </c>
      <c r="D4858" s="11">
        <f>IF(A4858=A4857,'Cargos x vlr'!$G$4,'Cargos x vlr'!$F$4)</f>
        <v>200</v>
      </c>
      <c r="E4858" s="11">
        <f>IF(A4858=A4857,'Cargos x vlr'!$G$5,'Cargos x vlr'!$F$5)</f>
        <v>200</v>
      </c>
      <c r="F4858" s="11" t="str">
        <f t="shared" si="151"/>
        <v>Interior</v>
      </c>
    </row>
    <row r="4859" spans="1:6" x14ac:dyDescent="0.25">
      <c r="A4859" s="2" t="s">
        <v>10990</v>
      </c>
      <c r="B4859" t="s">
        <v>7309</v>
      </c>
      <c r="C4859" t="str">
        <f t="shared" si="150"/>
        <v>SPBernardino de Campos</v>
      </c>
      <c r="D4859" s="11">
        <f>IF(A4859=A4858,'Cargos x vlr'!$G$4,'Cargos x vlr'!$F$4)</f>
        <v>200</v>
      </c>
      <c r="E4859" s="11">
        <f>IF(A4859=A4858,'Cargos x vlr'!$G$5,'Cargos x vlr'!$F$5)</f>
        <v>200</v>
      </c>
      <c r="F4859" s="11" t="str">
        <f t="shared" si="151"/>
        <v>Interior</v>
      </c>
    </row>
    <row r="4860" spans="1:6" x14ac:dyDescent="0.25">
      <c r="A4860" s="2" t="s">
        <v>10990</v>
      </c>
      <c r="B4860" t="s">
        <v>7327</v>
      </c>
      <c r="C4860" t="str">
        <f t="shared" si="150"/>
        <v>SPBertioga</v>
      </c>
      <c r="D4860" s="11">
        <f>IF(A4860=A4859,'Cargos x vlr'!$G$4,'Cargos x vlr'!$F$4)</f>
        <v>200</v>
      </c>
      <c r="E4860" s="11">
        <f>IF(A4860=A4859,'Cargos x vlr'!$G$5,'Cargos x vlr'!$F$5)</f>
        <v>200</v>
      </c>
      <c r="F4860" s="11" t="str">
        <f t="shared" si="151"/>
        <v>Interior</v>
      </c>
    </row>
    <row r="4861" spans="1:6" x14ac:dyDescent="0.25">
      <c r="A4861" s="2" t="s">
        <v>10990</v>
      </c>
      <c r="B4861" t="s">
        <v>7346</v>
      </c>
      <c r="C4861" t="str">
        <f t="shared" si="150"/>
        <v>SPBilac</v>
      </c>
      <c r="D4861" s="11">
        <f>IF(A4861=A4860,'Cargos x vlr'!$G$4,'Cargos x vlr'!$F$4)</f>
        <v>200</v>
      </c>
      <c r="E4861" s="11">
        <f>IF(A4861=A4860,'Cargos x vlr'!$G$5,'Cargos x vlr'!$F$5)</f>
        <v>200</v>
      </c>
      <c r="F4861" s="11" t="str">
        <f t="shared" si="151"/>
        <v>Interior</v>
      </c>
    </row>
    <row r="4862" spans="1:6" x14ac:dyDescent="0.25">
      <c r="A4862" s="2" t="s">
        <v>10990</v>
      </c>
      <c r="B4862" t="s">
        <v>7365</v>
      </c>
      <c r="C4862" t="str">
        <f t="shared" si="150"/>
        <v>SPBirigui</v>
      </c>
      <c r="D4862" s="11">
        <f>IF(A4862=A4861,'Cargos x vlr'!$G$4,'Cargos x vlr'!$F$4)</f>
        <v>200</v>
      </c>
      <c r="E4862" s="11">
        <f>IF(A4862=A4861,'Cargos x vlr'!$G$5,'Cargos x vlr'!$F$5)</f>
        <v>200</v>
      </c>
      <c r="F4862" s="11" t="str">
        <f t="shared" si="151"/>
        <v>Interior</v>
      </c>
    </row>
    <row r="4863" spans="1:6" x14ac:dyDescent="0.25">
      <c r="A4863" s="2" t="s">
        <v>10990</v>
      </c>
      <c r="B4863" t="s">
        <v>7383</v>
      </c>
      <c r="C4863" t="str">
        <f t="shared" si="150"/>
        <v>SPBiritiba Mirim</v>
      </c>
      <c r="D4863" s="11">
        <f>IF(A4863=A4862,'Cargos x vlr'!$G$4,'Cargos x vlr'!$F$4)</f>
        <v>200</v>
      </c>
      <c r="E4863" s="11">
        <f>IF(A4863=A4862,'Cargos x vlr'!$G$5,'Cargos x vlr'!$F$5)</f>
        <v>200</v>
      </c>
      <c r="F4863" s="11" t="str">
        <f t="shared" si="151"/>
        <v>Interior</v>
      </c>
    </row>
    <row r="4864" spans="1:6" x14ac:dyDescent="0.25">
      <c r="A4864" s="2" t="s">
        <v>10990</v>
      </c>
      <c r="B4864" t="s">
        <v>7400</v>
      </c>
      <c r="C4864" t="str">
        <f t="shared" si="150"/>
        <v>SPBoa Esperança do Sul</v>
      </c>
      <c r="D4864" s="11">
        <f>IF(A4864=A4863,'Cargos x vlr'!$G$4,'Cargos x vlr'!$F$4)</f>
        <v>200</v>
      </c>
      <c r="E4864" s="11">
        <f>IF(A4864=A4863,'Cargos x vlr'!$G$5,'Cargos x vlr'!$F$5)</f>
        <v>200</v>
      </c>
      <c r="F4864" s="11" t="str">
        <f t="shared" si="151"/>
        <v>Interior</v>
      </c>
    </row>
    <row r="4865" spans="1:6" x14ac:dyDescent="0.25">
      <c r="A4865" s="2" t="s">
        <v>10990</v>
      </c>
      <c r="B4865" t="s">
        <v>6495</v>
      </c>
      <c r="C4865" t="str">
        <f t="shared" si="150"/>
        <v>SPBocaina</v>
      </c>
      <c r="D4865" s="11">
        <f>IF(A4865=A4864,'Cargos x vlr'!$G$4,'Cargos x vlr'!$F$4)</f>
        <v>200</v>
      </c>
      <c r="E4865" s="11">
        <f>IF(A4865=A4864,'Cargos x vlr'!$G$5,'Cargos x vlr'!$F$5)</f>
        <v>200</v>
      </c>
      <c r="F4865" s="11" t="str">
        <f t="shared" si="151"/>
        <v>Interior</v>
      </c>
    </row>
    <row r="4866" spans="1:6" x14ac:dyDescent="0.25">
      <c r="A4866" s="2" t="s">
        <v>10990</v>
      </c>
      <c r="B4866" t="s">
        <v>7434</v>
      </c>
      <c r="C4866" t="str">
        <f t="shared" si="150"/>
        <v>SPBofete</v>
      </c>
      <c r="D4866" s="11">
        <f>IF(A4866=A4865,'Cargos x vlr'!$G$4,'Cargos x vlr'!$F$4)</f>
        <v>200</v>
      </c>
      <c r="E4866" s="11">
        <f>IF(A4866=A4865,'Cargos x vlr'!$G$5,'Cargos x vlr'!$F$5)</f>
        <v>200</v>
      </c>
      <c r="F4866" s="11" t="str">
        <f t="shared" si="151"/>
        <v>Interior</v>
      </c>
    </row>
    <row r="4867" spans="1:6" x14ac:dyDescent="0.25">
      <c r="A4867" s="2" t="s">
        <v>10990</v>
      </c>
      <c r="B4867" t="s">
        <v>7451</v>
      </c>
      <c r="C4867" t="str">
        <f t="shared" ref="C4867:C4930" si="152">CONCATENATE(A4867,B4867)</f>
        <v>SPBoituva</v>
      </c>
      <c r="D4867" s="11">
        <f>IF(A4867=A4866,'Cargos x vlr'!$G$4,'Cargos x vlr'!$F$4)</f>
        <v>200</v>
      </c>
      <c r="E4867" s="11">
        <f>IF(A4867=A4866,'Cargos x vlr'!$G$5,'Cargos x vlr'!$F$5)</f>
        <v>200</v>
      </c>
      <c r="F4867" s="11" t="str">
        <f t="shared" ref="F4867:F4930" si="153">IF(A4866=A4867,"Interior","Capital")</f>
        <v>Interior</v>
      </c>
    </row>
    <row r="4868" spans="1:6" x14ac:dyDescent="0.25">
      <c r="A4868" s="2" t="s">
        <v>10990</v>
      </c>
      <c r="B4868" t="s">
        <v>7468</v>
      </c>
      <c r="C4868" t="str">
        <f t="shared" si="152"/>
        <v>SPBom Jesus dos Perdões</v>
      </c>
      <c r="D4868" s="11">
        <f>IF(A4868=A4867,'Cargos x vlr'!$G$4,'Cargos x vlr'!$F$4)</f>
        <v>200</v>
      </c>
      <c r="E4868" s="11">
        <f>IF(A4868=A4867,'Cargos x vlr'!$G$5,'Cargos x vlr'!$F$5)</f>
        <v>200</v>
      </c>
      <c r="F4868" s="11" t="str">
        <f t="shared" si="153"/>
        <v>Interior</v>
      </c>
    </row>
    <row r="4869" spans="1:6" x14ac:dyDescent="0.25">
      <c r="A4869" s="2" t="s">
        <v>10990</v>
      </c>
      <c r="B4869" t="s">
        <v>7485</v>
      </c>
      <c r="C4869" t="str">
        <f t="shared" si="152"/>
        <v>SPBom Sucesso de Itararé</v>
      </c>
      <c r="D4869" s="11">
        <f>IF(A4869=A4868,'Cargos x vlr'!$G$4,'Cargos x vlr'!$F$4)</f>
        <v>200</v>
      </c>
      <c r="E4869" s="11">
        <f>IF(A4869=A4868,'Cargos x vlr'!$G$5,'Cargos x vlr'!$F$5)</f>
        <v>200</v>
      </c>
      <c r="F4869" s="11" t="str">
        <f t="shared" si="153"/>
        <v>Interior</v>
      </c>
    </row>
    <row r="4870" spans="1:6" x14ac:dyDescent="0.25">
      <c r="A4870" s="2" t="s">
        <v>10990</v>
      </c>
      <c r="B4870" t="s">
        <v>7500</v>
      </c>
      <c r="C4870" t="str">
        <f t="shared" si="152"/>
        <v>SPBorá</v>
      </c>
      <c r="D4870" s="11">
        <f>IF(A4870=A4869,'Cargos x vlr'!$G$4,'Cargos x vlr'!$F$4)</f>
        <v>200</v>
      </c>
      <c r="E4870" s="11">
        <f>IF(A4870=A4869,'Cargos x vlr'!$G$5,'Cargos x vlr'!$F$5)</f>
        <v>200</v>
      </c>
      <c r="F4870" s="11" t="str">
        <f t="shared" si="153"/>
        <v>Interior</v>
      </c>
    </row>
    <row r="4871" spans="1:6" x14ac:dyDescent="0.25">
      <c r="A4871" s="2" t="s">
        <v>10990</v>
      </c>
      <c r="B4871" t="s">
        <v>7516</v>
      </c>
      <c r="C4871" t="str">
        <f t="shared" si="152"/>
        <v>SPBoracéia</v>
      </c>
      <c r="D4871" s="11">
        <f>IF(A4871=A4870,'Cargos x vlr'!$G$4,'Cargos x vlr'!$F$4)</f>
        <v>200</v>
      </c>
      <c r="E4871" s="11">
        <f>IF(A4871=A4870,'Cargos x vlr'!$G$5,'Cargos x vlr'!$F$5)</f>
        <v>200</v>
      </c>
      <c r="F4871" s="11" t="str">
        <f t="shared" si="153"/>
        <v>Interior</v>
      </c>
    </row>
    <row r="4872" spans="1:6" x14ac:dyDescent="0.25">
      <c r="A4872" s="2" t="s">
        <v>10990</v>
      </c>
      <c r="B4872" t="s">
        <v>6592</v>
      </c>
      <c r="C4872" t="str">
        <f t="shared" si="152"/>
        <v>SPBorborema</v>
      </c>
      <c r="D4872" s="11">
        <f>IF(A4872=A4871,'Cargos x vlr'!$G$4,'Cargos x vlr'!$F$4)</f>
        <v>200</v>
      </c>
      <c r="E4872" s="11">
        <f>IF(A4872=A4871,'Cargos x vlr'!$G$5,'Cargos x vlr'!$F$5)</f>
        <v>200</v>
      </c>
      <c r="F4872" s="11" t="str">
        <f t="shared" si="153"/>
        <v>Interior</v>
      </c>
    </row>
    <row r="4873" spans="1:6" x14ac:dyDescent="0.25">
      <c r="A4873" s="2" t="s">
        <v>10990</v>
      </c>
      <c r="B4873" t="s">
        <v>7547</v>
      </c>
      <c r="C4873" t="str">
        <f t="shared" si="152"/>
        <v>SPBorebi</v>
      </c>
      <c r="D4873" s="11">
        <f>IF(A4873=A4872,'Cargos x vlr'!$G$4,'Cargos x vlr'!$F$4)</f>
        <v>200</v>
      </c>
      <c r="E4873" s="11">
        <f>IF(A4873=A4872,'Cargos x vlr'!$G$5,'Cargos x vlr'!$F$5)</f>
        <v>200</v>
      </c>
      <c r="F4873" s="11" t="str">
        <f t="shared" si="153"/>
        <v>Interior</v>
      </c>
    </row>
    <row r="4874" spans="1:6" x14ac:dyDescent="0.25">
      <c r="A4874" s="2" t="s">
        <v>10990</v>
      </c>
      <c r="B4874" t="s">
        <v>7563</v>
      </c>
      <c r="C4874" t="str">
        <f t="shared" si="152"/>
        <v>SPBotucatu</v>
      </c>
      <c r="D4874" s="11">
        <f>IF(A4874=A4873,'Cargos x vlr'!$G$4,'Cargos x vlr'!$F$4)</f>
        <v>200</v>
      </c>
      <c r="E4874" s="11">
        <f>IF(A4874=A4873,'Cargos x vlr'!$G$5,'Cargos x vlr'!$F$5)</f>
        <v>200</v>
      </c>
      <c r="F4874" s="11" t="str">
        <f t="shared" si="153"/>
        <v>Interior</v>
      </c>
    </row>
    <row r="4875" spans="1:6" x14ac:dyDescent="0.25">
      <c r="A4875" s="2" t="s">
        <v>10990</v>
      </c>
      <c r="B4875" t="s">
        <v>7580</v>
      </c>
      <c r="C4875" t="str">
        <f t="shared" si="152"/>
        <v>SPBragança Paulista</v>
      </c>
      <c r="D4875" s="11">
        <f>IF(A4875=A4874,'Cargos x vlr'!$G$4,'Cargos x vlr'!$F$4)</f>
        <v>200</v>
      </c>
      <c r="E4875" s="11">
        <f>IF(A4875=A4874,'Cargos x vlr'!$G$5,'Cargos x vlr'!$F$5)</f>
        <v>200</v>
      </c>
      <c r="F4875" s="11" t="str">
        <f t="shared" si="153"/>
        <v>Interior</v>
      </c>
    </row>
    <row r="4876" spans="1:6" x14ac:dyDescent="0.25">
      <c r="A4876" s="2" t="s">
        <v>10990</v>
      </c>
      <c r="B4876" t="s">
        <v>7596</v>
      </c>
      <c r="C4876" t="str">
        <f t="shared" si="152"/>
        <v>SPBraúna</v>
      </c>
      <c r="D4876" s="11">
        <f>IF(A4876=A4875,'Cargos x vlr'!$G$4,'Cargos x vlr'!$F$4)</f>
        <v>200</v>
      </c>
      <c r="E4876" s="11">
        <f>IF(A4876=A4875,'Cargos x vlr'!$G$5,'Cargos x vlr'!$F$5)</f>
        <v>200</v>
      </c>
      <c r="F4876" s="11" t="str">
        <f t="shared" si="153"/>
        <v>Interior</v>
      </c>
    </row>
    <row r="4877" spans="1:6" x14ac:dyDescent="0.25">
      <c r="A4877" s="2" t="s">
        <v>10990</v>
      </c>
      <c r="B4877" t="s">
        <v>7613</v>
      </c>
      <c r="C4877" t="str">
        <f t="shared" si="152"/>
        <v>SPBrejo Alegre</v>
      </c>
      <c r="D4877" s="11">
        <f>IF(A4877=A4876,'Cargos x vlr'!$G$4,'Cargos x vlr'!$F$4)</f>
        <v>200</v>
      </c>
      <c r="E4877" s="11">
        <f>IF(A4877=A4876,'Cargos x vlr'!$G$5,'Cargos x vlr'!$F$5)</f>
        <v>200</v>
      </c>
      <c r="F4877" s="11" t="str">
        <f t="shared" si="153"/>
        <v>Interior</v>
      </c>
    </row>
    <row r="4878" spans="1:6" x14ac:dyDescent="0.25">
      <c r="A4878" s="2" t="s">
        <v>10990</v>
      </c>
      <c r="B4878" t="s">
        <v>7630</v>
      </c>
      <c r="C4878" t="str">
        <f t="shared" si="152"/>
        <v>SPBrodowski</v>
      </c>
      <c r="D4878" s="11">
        <f>IF(A4878=A4877,'Cargos x vlr'!$G$4,'Cargos x vlr'!$F$4)</f>
        <v>200</v>
      </c>
      <c r="E4878" s="11">
        <f>IF(A4878=A4877,'Cargos x vlr'!$G$5,'Cargos x vlr'!$F$5)</f>
        <v>200</v>
      </c>
      <c r="F4878" s="11" t="str">
        <f t="shared" si="153"/>
        <v>Interior</v>
      </c>
    </row>
    <row r="4879" spans="1:6" x14ac:dyDescent="0.25">
      <c r="A4879" s="2" t="s">
        <v>10990</v>
      </c>
      <c r="B4879" t="s">
        <v>7647</v>
      </c>
      <c r="C4879" t="str">
        <f t="shared" si="152"/>
        <v>SPBrotas</v>
      </c>
      <c r="D4879" s="11">
        <f>IF(A4879=A4878,'Cargos x vlr'!$G$4,'Cargos x vlr'!$F$4)</f>
        <v>200</v>
      </c>
      <c r="E4879" s="11">
        <f>IF(A4879=A4878,'Cargos x vlr'!$G$5,'Cargos x vlr'!$F$5)</f>
        <v>200</v>
      </c>
      <c r="F4879" s="11" t="str">
        <f t="shared" si="153"/>
        <v>Interior</v>
      </c>
    </row>
    <row r="4880" spans="1:6" x14ac:dyDescent="0.25">
      <c r="A4880" s="2" t="s">
        <v>10990</v>
      </c>
      <c r="B4880" t="s">
        <v>7663</v>
      </c>
      <c r="C4880" t="str">
        <f t="shared" si="152"/>
        <v>SPBuri</v>
      </c>
      <c r="D4880" s="11">
        <f>IF(A4880=A4879,'Cargos x vlr'!$G$4,'Cargos x vlr'!$F$4)</f>
        <v>200</v>
      </c>
      <c r="E4880" s="11">
        <f>IF(A4880=A4879,'Cargos x vlr'!$G$5,'Cargos x vlr'!$F$5)</f>
        <v>200</v>
      </c>
      <c r="F4880" s="11" t="str">
        <f t="shared" si="153"/>
        <v>Interior</v>
      </c>
    </row>
    <row r="4881" spans="1:6" x14ac:dyDescent="0.25">
      <c r="A4881" s="2" t="s">
        <v>10990</v>
      </c>
      <c r="B4881" t="s">
        <v>7678</v>
      </c>
      <c r="C4881" t="str">
        <f t="shared" si="152"/>
        <v>SPBuritama</v>
      </c>
      <c r="D4881" s="11">
        <f>IF(A4881=A4880,'Cargos x vlr'!$G$4,'Cargos x vlr'!$F$4)</f>
        <v>200</v>
      </c>
      <c r="E4881" s="11">
        <f>IF(A4881=A4880,'Cargos x vlr'!$G$5,'Cargos x vlr'!$F$5)</f>
        <v>200</v>
      </c>
      <c r="F4881" s="11" t="str">
        <f t="shared" si="153"/>
        <v>Interior</v>
      </c>
    </row>
    <row r="4882" spans="1:6" x14ac:dyDescent="0.25">
      <c r="A4882" s="2" t="s">
        <v>10990</v>
      </c>
      <c r="B4882" t="s">
        <v>7693</v>
      </c>
      <c r="C4882" t="str">
        <f t="shared" si="152"/>
        <v>SPBuritizal</v>
      </c>
      <c r="D4882" s="11">
        <f>IF(A4882=A4881,'Cargos x vlr'!$G$4,'Cargos x vlr'!$F$4)</f>
        <v>200</v>
      </c>
      <c r="E4882" s="11">
        <f>IF(A4882=A4881,'Cargos x vlr'!$G$5,'Cargos x vlr'!$F$5)</f>
        <v>200</v>
      </c>
      <c r="F4882" s="11" t="str">
        <f t="shared" si="153"/>
        <v>Interior</v>
      </c>
    </row>
    <row r="4883" spans="1:6" x14ac:dyDescent="0.25">
      <c r="A4883" s="2" t="s">
        <v>10990</v>
      </c>
      <c r="B4883" t="s">
        <v>7709</v>
      </c>
      <c r="C4883" t="str">
        <f t="shared" si="152"/>
        <v>SPCabrália Paulista</v>
      </c>
      <c r="D4883" s="11">
        <f>IF(A4883=A4882,'Cargos x vlr'!$G$4,'Cargos x vlr'!$F$4)</f>
        <v>200</v>
      </c>
      <c r="E4883" s="11">
        <f>IF(A4883=A4882,'Cargos x vlr'!$G$5,'Cargos x vlr'!$F$5)</f>
        <v>200</v>
      </c>
      <c r="F4883" s="11" t="str">
        <f t="shared" si="153"/>
        <v>Interior</v>
      </c>
    </row>
    <row r="4884" spans="1:6" x14ac:dyDescent="0.25">
      <c r="A4884" s="2" t="s">
        <v>10990</v>
      </c>
      <c r="B4884" t="s">
        <v>7723</v>
      </c>
      <c r="C4884" t="str">
        <f t="shared" si="152"/>
        <v>SPCabreúva</v>
      </c>
      <c r="D4884" s="11">
        <f>IF(A4884=A4883,'Cargos x vlr'!$G$4,'Cargos x vlr'!$F$4)</f>
        <v>200</v>
      </c>
      <c r="E4884" s="11">
        <f>IF(A4884=A4883,'Cargos x vlr'!$G$5,'Cargos x vlr'!$F$5)</f>
        <v>200</v>
      </c>
      <c r="F4884" s="11" t="str">
        <f t="shared" si="153"/>
        <v>Interior</v>
      </c>
    </row>
    <row r="4885" spans="1:6" x14ac:dyDescent="0.25">
      <c r="A4885" s="2" t="s">
        <v>10990</v>
      </c>
      <c r="B4885" t="s">
        <v>7738</v>
      </c>
      <c r="C4885" t="str">
        <f t="shared" si="152"/>
        <v>SPCaçapava</v>
      </c>
      <c r="D4885" s="11">
        <f>IF(A4885=A4884,'Cargos x vlr'!$G$4,'Cargos x vlr'!$F$4)</f>
        <v>200</v>
      </c>
      <c r="E4885" s="11">
        <f>IF(A4885=A4884,'Cargos x vlr'!$G$5,'Cargos x vlr'!$F$5)</f>
        <v>200</v>
      </c>
      <c r="F4885" s="11" t="str">
        <f t="shared" si="153"/>
        <v>Interior</v>
      </c>
    </row>
    <row r="4886" spans="1:6" x14ac:dyDescent="0.25">
      <c r="A4886" s="2" t="s">
        <v>10990</v>
      </c>
      <c r="B4886" t="s">
        <v>7754</v>
      </c>
      <c r="C4886" t="str">
        <f t="shared" si="152"/>
        <v>SPCachoeira Paulista</v>
      </c>
      <c r="D4886" s="11">
        <f>IF(A4886=A4885,'Cargos x vlr'!$G$4,'Cargos x vlr'!$F$4)</f>
        <v>200</v>
      </c>
      <c r="E4886" s="11">
        <f>IF(A4886=A4885,'Cargos x vlr'!$G$5,'Cargos x vlr'!$F$5)</f>
        <v>200</v>
      </c>
      <c r="F4886" s="11" t="str">
        <f t="shared" si="153"/>
        <v>Interior</v>
      </c>
    </row>
    <row r="4887" spans="1:6" x14ac:dyDescent="0.25">
      <c r="A4887" s="2" t="s">
        <v>10990</v>
      </c>
      <c r="B4887" t="s">
        <v>7770</v>
      </c>
      <c r="C4887" t="str">
        <f t="shared" si="152"/>
        <v>SPCaconde</v>
      </c>
      <c r="D4887" s="11">
        <f>IF(A4887=A4886,'Cargos x vlr'!$G$4,'Cargos x vlr'!$F$4)</f>
        <v>200</v>
      </c>
      <c r="E4887" s="11">
        <f>IF(A4887=A4886,'Cargos x vlr'!$G$5,'Cargos x vlr'!$F$5)</f>
        <v>200</v>
      </c>
      <c r="F4887" s="11" t="str">
        <f t="shared" si="153"/>
        <v>Interior</v>
      </c>
    </row>
    <row r="4888" spans="1:6" x14ac:dyDescent="0.25">
      <c r="A4888" s="2" t="s">
        <v>10990</v>
      </c>
      <c r="B4888" t="s">
        <v>6882</v>
      </c>
      <c r="C4888" t="str">
        <f t="shared" si="152"/>
        <v>SPCafelândia</v>
      </c>
      <c r="D4888" s="11">
        <f>IF(A4888=A4887,'Cargos x vlr'!$G$4,'Cargos x vlr'!$F$4)</f>
        <v>200</v>
      </c>
      <c r="E4888" s="11">
        <f>IF(A4888=A4887,'Cargos x vlr'!$G$5,'Cargos x vlr'!$F$5)</f>
        <v>200</v>
      </c>
      <c r="F4888" s="11" t="str">
        <f t="shared" si="153"/>
        <v>Interior</v>
      </c>
    </row>
    <row r="4889" spans="1:6" x14ac:dyDescent="0.25">
      <c r="A4889" s="2" t="s">
        <v>10990</v>
      </c>
      <c r="B4889" t="s">
        <v>7799</v>
      </c>
      <c r="C4889" t="str">
        <f t="shared" si="152"/>
        <v>SPCaiabu</v>
      </c>
      <c r="D4889" s="11">
        <f>IF(A4889=A4888,'Cargos x vlr'!$G$4,'Cargos x vlr'!$F$4)</f>
        <v>200</v>
      </c>
      <c r="E4889" s="11">
        <f>IF(A4889=A4888,'Cargos x vlr'!$G$5,'Cargos x vlr'!$F$5)</f>
        <v>200</v>
      </c>
      <c r="F4889" s="11" t="str">
        <f t="shared" si="153"/>
        <v>Interior</v>
      </c>
    </row>
    <row r="4890" spans="1:6" x14ac:dyDescent="0.25">
      <c r="A4890" s="2" t="s">
        <v>10990</v>
      </c>
      <c r="B4890" t="s">
        <v>7815</v>
      </c>
      <c r="C4890" t="str">
        <f t="shared" si="152"/>
        <v>SPCaieiras</v>
      </c>
      <c r="D4890" s="11">
        <f>IF(A4890=A4889,'Cargos x vlr'!$G$4,'Cargos x vlr'!$F$4)</f>
        <v>200</v>
      </c>
      <c r="E4890" s="11">
        <f>IF(A4890=A4889,'Cargos x vlr'!$G$5,'Cargos x vlr'!$F$5)</f>
        <v>200</v>
      </c>
      <c r="F4890" s="11" t="str">
        <f t="shared" si="153"/>
        <v>Interior</v>
      </c>
    </row>
    <row r="4891" spans="1:6" x14ac:dyDescent="0.25">
      <c r="A4891" s="2" t="s">
        <v>10990</v>
      </c>
      <c r="B4891" t="s">
        <v>7830</v>
      </c>
      <c r="C4891" t="str">
        <f t="shared" si="152"/>
        <v>SPCaiuá</v>
      </c>
      <c r="D4891" s="11">
        <f>IF(A4891=A4890,'Cargos x vlr'!$G$4,'Cargos x vlr'!$F$4)</f>
        <v>200</v>
      </c>
      <c r="E4891" s="11">
        <f>IF(A4891=A4890,'Cargos x vlr'!$G$5,'Cargos x vlr'!$F$5)</f>
        <v>200</v>
      </c>
      <c r="F4891" s="11" t="str">
        <f t="shared" si="153"/>
        <v>Interior</v>
      </c>
    </row>
    <row r="4892" spans="1:6" x14ac:dyDescent="0.25">
      <c r="A4892" s="2" t="s">
        <v>10990</v>
      </c>
      <c r="B4892" t="s">
        <v>7845</v>
      </c>
      <c r="C4892" t="str">
        <f t="shared" si="152"/>
        <v>SPCajamar</v>
      </c>
      <c r="D4892" s="11">
        <f>IF(A4892=A4891,'Cargos x vlr'!$G$4,'Cargos x vlr'!$F$4)</f>
        <v>200</v>
      </c>
      <c r="E4892" s="11">
        <f>IF(A4892=A4891,'Cargos x vlr'!$G$5,'Cargos x vlr'!$F$5)</f>
        <v>200</v>
      </c>
      <c r="F4892" s="11" t="str">
        <f t="shared" si="153"/>
        <v>Interior</v>
      </c>
    </row>
    <row r="4893" spans="1:6" x14ac:dyDescent="0.25">
      <c r="A4893" s="2" t="s">
        <v>10990</v>
      </c>
      <c r="B4893" t="s">
        <v>7860</v>
      </c>
      <c r="C4893" t="str">
        <f t="shared" si="152"/>
        <v>SPCajati</v>
      </c>
      <c r="D4893" s="11">
        <f>IF(A4893=A4892,'Cargos x vlr'!$G$4,'Cargos x vlr'!$F$4)</f>
        <v>200</v>
      </c>
      <c r="E4893" s="11">
        <f>IF(A4893=A4892,'Cargos x vlr'!$G$5,'Cargos x vlr'!$F$5)</f>
        <v>200</v>
      </c>
      <c r="F4893" s="11" t="str">
        <f t="shared" si="153"/>
        <v>Interior</v>
      </c>
    </row>
    <row r="4894" spans="1:6" x14ac:dyDescent="0.25">
      <c r="A4894" s="2" t="s">
        <v>10990</v>
      </c>
      <c r="B4894" t="s">
        <v>7876</v>
      </c>
      <c r="C4894" t="str">
        <f t="shared" si="152"/>
        <v>SPCajobi</v>
      </c>
      <c r="D4894" s="11">
        <f>IF(A4894=A4893,'Cargos x vlr'!$G$4,'Cargos x vlr'!$F$4)</f>
        <v>200</v>
      </c>
      <c r="E4894" s="11">
        <f>IF(A4894=A4893,'Cargos x vlr'!$G$5,'Cargos x vlr'!$F$5)</f>
        <v>200</v>
      </c>
      <c r="F4894" s="11" t="str">
        <f t="shared" si="153"/>
        <v>Interior</v>
      </c>
    </row>
    <row r="4895" spans="1:6" x14ac:dyDescent="0.25">
      <c r="A4895" s="2" t="s">
        <v>10990</v>
      </c>
      <c r="B4895" t="s">
        <v>7892</v>
      </c>
      <c r="C4895" t="str">
        <f t="shared" si="152"/>
        <v>SPCajuru</v>
      </c>
      <c r="D4895" s="11">
        <f>IF(A4895=A4894,'Cargos x vlr'!$G$4,'Cargos x vlr'!$F$4)</f>
        <v>200</v>
      </c>
      <c r="E4895" s="11">
        <f>IF(A4895=A4894,'Cargos x vlr'!$G$5,'Cargos x vlr'!$F$5)</f>
        <v>200</v>
      </c>
      <c r="F4895" s="11" t="str">
        <f t="shared" si="153"/>
        <v>Interior</v>
      </c>
    </row>
    <row r="4896" spans="1:6" x14ac:dyDescent="0.25">
      <c r="A4896" s="2" t="s">
        <v>10990</v>
      </c>
      <c r="B4896" t="s">
        <v>7905</v>
      </c>
      <c r="C4896" t="str">
        <f t="shared" si="152"/>
        <v>SPCampina do Monte Alegre</v>
      </c>
      <c r="D4896" s="11">
        <f>IF(A4896=A4895,'Cargos x vlr'!$G$4,'Cargos x vlr'!$F$4)</f>
        <v>200</v>
      </c>
      <c r="E4896" s="11">
        <f>IF(A4896=A4895,'Cargos x vlr'!$G$5,'Cargos x vlr'!$F$5)</f>
        <v>200</v>
      </c>
      <c r="F4896" s="11" t="str">
        <f t="shared" si="153"/>
        <v>Interior</v>
      </c>
    </row>
    <row r="4897" spans="1:6" x14ac:dyDescent="0.25">
      <c r="A4897" s="2" t="s">
        <v>10990</v>
      </c>
      <c r="B4897" t="s">
        <v>7921</v>
      </c>
      <c r="C4897" t="str">
        <f t="shared" si="152"/>
        <v>SPCampinas</v>
      </c>
      <c r="D4897" s="11">
        <f>IF(A4897=A4896,'Cargos x vlr'!$G$4,'Cargos x vlr'!$F$4)</f>
        <v>200</v>
      </c>
      <c r="E4897" s="11">
        <f>IF(A4897=A4896,'Cargos x vlr'!$G$5,'Cargos x vlr'!$F$5)</f>
        <v>200</v>
      </c>
      <c r="F4897" s="11" t="str">
        <f t="shared" si="153"/>
        <v>Interior</v>
      </c>
    </row>
    <row r="4898" spans="1:6" x14ac:dyDescent="0.25">
      <c r="A4898" s="2" t="s">
        <v>10990</v>
      </c>
      <c r="B4898" t="s">
        <v>7937</v>
      </c>
      <c r="C4898" t="str">
        <f t="shared" si="152"/>
        <v>SPCampo Limpo Paulista</v>
      </c>
      <c r="D4898" s="11">
        <f>IF(A4898=A4897,'Cargos x vlr'!$G$4,'Cargos x vlr'!$F$4)</f>
        <v>200</v>
      </c>
      <c r="E4898" s="11">
        <f>IF(A4898=A4897,'Cargos x vlr'!$G$5,'Cargos x vlr'!$F$5)</f>
        <v>200</v>
      </c>
      <c r="F4898" s="11" t="str">
        <f t="shared" si="153"/>
        <v>Interior</v>
      </c>
    </row>
    <row r="4899" spans="1:6" x14ac:dyDescent="0.25">
      <c r="A4899" s="2" t="s">
        <v>10990</v>
      </c>
      <c r="B4899" t="s">
        <v>7951</v>
      </c>
      <c r="C4899" t="str">
        <f t="shared" si="152"/>
        <v>SPCampos do Jordão</v>
      </c>
      <c r="D4899" s="11">
        <f>IF(A4899=A4898,'Cargos x vlr'!$G$4,'Cargos x vlr'!$F$4)</f>
        <v>200</v>
      </c>
      <c r="E4899" s="11">
        <f>IF(A4899=A4898,'Cargos x vlr'!$G$5,'Cargos x vlr'!$F$5)</f>
        <v>200</v>
      </c>
      <c r="F4899" s="11" t="str">
        <f t="shared" si="153"/>
        <v>Interior</v>
      </c>
    </row>
    <row r="4900" spans="1:6" x14ac:dyDescent="0.25">
      <c r="A4900" s="2" t="s">
        <v>10990</v>
      </c>
      <c r="B4900" t="s">
        <v>7966</v>
      </c>
      <c r="C4900" t="str">
        <f t="shared" si="152"/>
        <v>SPCampos Novos Paulista</v>
      </c>
      <c r="D4900" s="11">
        <f>IF(A4900=A4899,'Cargos x vlr'!$G$4,'Cargos x vlr'!$F$4)</f>
        <v>200</v>
      </c>
      <c r="E4900" s="11">
        <f>IF(A4900=A4899,'Cargos x vlr'!$G$5,'Cargos x vlr'!$F$5)</f>
        <v>200</v>
      </c>
      <c r="F4900" s="11" t="str">
        <f t="shared" si="153"/>
        <v>Interior</v>
      </c>
    </row>
    <row r="4901" spans="1:6" x14ac:dyDescent="0.25">
      <c r="A4901" s="2" t="s">
        <v>10990</v>
      </c>
      <c r="B4901" t="s">
        <v>7982</v>
      </c>
      <c r="C4901" t="str">
        <f t="shared" si="152"/>
        <v>SPCananéia</v>
      </c>
      <c r="D4901" s="11">
        <f>IF(A4901=A4900,'Cargos x vlr'!$G$4,'Cargos x vlr'!$F$4)</f>
        <v>200</v>
      </c>
      <c r="E4901" s="11">
        <f>IF(A4901=A4900,'Cargos x vlr'!$G$5,'Cargos x vlr'!$F$5)</f>
        <v>200</v>
      </c>
      <c r="F4901" s="11" t="str">
        <f t="shared" si="153"/>
        <v>Interior</v>
      </c>
    </row>
    <row r="4902" spans="1:6" x14ac:dyDescent="0.25">
      <c r="A4902" s="2" t="s">
        <v>10990</v>
      </c>
      <c r="B4902" t="s">
        <v>7998</v>
      </c>
      <c r="C4902" t="str">
        <f t="shared" si="152"/>
        <v>SPCanas</v>
      </c>
      <c r="D4902" s="11">
        <f>IF(A4902=A4901,'Cargos x vlr'!$G$4,'Cargos x vlr'!$F$4)</f>
        <v>200</v>
      </c>
      <c r="E4902" s="11">
        <f>IF(A4902=A4901,'Cargos x vlr'!$G$5,'Cargos x vlr'!$F$5)</f>
        <v>200</v>
      </c>
      <c r="F4902" s="11" t="str">
        <f t="shared" si="153"/>
        <v>Interior</v>
      </c>
    </row>
    <row r="4903" spans="1:6" x14ac:dyDescent="0.25">
      <c r="A4903" s="2" t="s">
        <v>10990</v>
      </c>
      <c r="B4903" t="s">
        <v>8014</v>
      </c>
      <c r="C4903" t="str">
        <f t="shared" si="152"/>
        <v>SPCândido Mota</v>
      </c>
      <c r="D4903" s="11">
        <f>IF(A4903=A4902,'Cargos x vlr'!$G$4,'Cargos x vlr'!$F$4)</f>
        <v>200</v>
      </c>
      <c r="E4903" s="11">
        <f>IF(A4903=A4902,'Cargos x vlr'!$G$5,'Cargos x vlr'!$F$5)</f>
        <v>200</v>
      </c>
      <c r="F4903" s="11" t="str">
        <f t="shared" si="153"/>
        <v>Interior</v>
      </c>
    </row>
    <row r="4904" spans="1:6" x14ac:dyDescent="0.25">
      <c r="A4904" s="2" t="s">
        <v>10990</v>
      </c>
      <c r="B4904" t="s">
        <v>8029</v>
      </c>
      <c r="C4904" t="str">
        <f t="shared" si="152"/>
        <v>SPCândido Rodrigues</v>
      </c>
      <c r="D4904" s="11">
        <f>IF(A4904=A4903,'Cargos x vlr'!$G$4,'Cargos x vlr'!$F$4)</f>
        <v>200</v>
      </c>
      <c r="E4904" s="11">
        <f>IF(A4904=A4903,'Cargos x vlr'!$G$5,'Cargos x vlr'!$F$5)</f>
        <v>200</v>
      </c>
      <c r="F4904" s="11" t="str">
        <f t="shared" si="153"/>
        <v>Interior</v>
      </c>
    </row>
    <row r="4905" spans="1:6" x14ac:dyDescent="0.25">
      <c r="A4905" s="2" t="s">
        <v>10990</v>
      </c>
      <c r="B4905" t="s">
        <v>8044</v>
      </c>
      <c r="C4905" t="str">
        <f t="shared" si="152"/>
        <v>SPCanitar</v>
      </c>
      <c r="D4905" s="11">
        <f>IF(A4905=A4904,'Cargos x vlr'!$G$4,'Cargos x vlr'!$F$4)</f>
        <v>200</v>
      </c>
      <c r="E4905" s="11">
        <f>IF(A4905=A4904,'Cargos x vlr'!$G$5,'Cargos x vlr'!$F$5)</f>
        <v>200</v>
      </c>
      <c r="F4905" s="11" t="str">
        <f t="shared" si="153"/>
        <v>Interior</v>
      </c>
    </row>
    <row r="4906" spans="1:6" x14ac:dyDescent="0.25">
      <c r="A4906" s="2" t="s">
        <v>10990</v>
      </c>
      <c r="B4906" t="s">
        <v>8059</v>
      </c>
      <c r="C4906" t="str">
        <f t="shared" si="152"/>
        <v>SPCapão Bonito</v>
      </c>
      <c r="D4906" s="11">
        <f>IF(A4906=A4905,'Cargos x vlr'!$G$4,'Cargos x vlr'!$F$4)</f>
        <v>200</v>
      </c>
      <c r="E4906" s="11">
        <f>IF(A4906=A4905,'Cargos x vlr'!$G$5,'Cargos x vlr'!$F$5)</f>
        <v>200</v>
      </c>
      <c r="F4906" s="11" t="str">
        <f t="shared" si="153"/>
        <v>Interior</v>
      </c>
    </row>
    <row r="4907" spans="1:6" x14ac:dyDescent="0.25">
      <c r="A4907" s="2" t="s">
        <v>10990</v>
      </c>
      <c r="B4907" t="s">
        <v>8075</v>
      </c>
      <c r="C4907" t="str">
        <f t="shared" si="152"/>
        <v>SPCapela do Alto</v>
      </c>
      <c r="D4907" s="11">
        <f>IF(A4907=A4906,'Cargos x vlr'!$G$4,'Cargos x vlr'!$F$4)</f>
        <v>200</v>
      </c>
      <c r="E4907" s="11">
        <f>IF(A4907=A4906,'Cargos x vlr'!$G$5,'Cargos x vlr'!$F$5)</f>
        <v>200</v>
      </c>
      <c r="F4907" s="11" t="str">
        <f t="shared" si="153"/>
        <v>Interior</v>
      </c>
    </row>
    <row r="4908" spans="1:6" x14ac:dyDescent="0.25">
      <c r="A4908" s="2" t="s">
        <v>10990</v>
      </c>
      <c r="B4908" t="s">
        <v>8089</v>
      </c>
      <c r="C4908" t="str">
        <f t="shared" si="152"/>
        <v>SPCapivari</v>
      </c>
      <c r="D4908" s="11">
        <f>IF(A4908=A4907,'Cargos x vlr'!$G$4,'Cargos x vlr'!$F$4)</f>
        <v>200</v>
      </c>
      <c r="E4908" s="11">
        <f>IF(A4908=A4907,'Cargos x vlr'!$G$5,'Cargos x vlr'!$F$5)</f>
        <v>200</v>
      </c>
      <c r="F4908" s="11" t="str">
        <f t="shared" si="153"/>
        <v>Interior</v>
      </c>
    </row>
    <row r="4909" spans="1:6" x14ac:dyDescent="0.25">
      <c r="A4909" s="2" t="s">
        <v>10990</v>
      </c>
      <c r="B4909" t="s">
        <v>8105</v>
      </c>
      <c r="C4909" t="str">
        <f t="shared" si="152"/>
        <v>SPCaraguatatuba</v>
      </c>
      <c r="D4909" s="11">
        <f>IF(A4909=A4908,'Cargos x vlr'!$G$4,'Cargos x vlr'!$F$4)</f>
        <v>200</v>
      </c>
      <c r="E4909" s="11">
        <f>IF(A4909=A4908,'Cargos x vlr'!$G$5,'Cargos x vlr'!$F$5)</f>
        <v>200</v>
      </c>
      <c r="F4909" s="11" t="str">
        <f t="shared" si="153"/>
        <v>Interior</v>
      </c>
    </row>
    <row r="4910" spans="1:6" x14ac:dyDescent="0.25">
      <c r="A4910" s="2" t="s">
        <v>10990</v>
      </c>
      <c r="B4910" t="s">
        <v>8120</v>
      </c>
      <c r="C4910" t="str">
        <f t="shared" si="152"/>
        <v>SPCarapicuíba</v>
      </c>
      <c r="D4910" s="11">
        <f>IF(A4910=A4909,'Cargos x vlr'!$G$4,'Cargos x vlr'!$F$4)</f>
        <v>200</v>
      </c>
      <c r="E4910" s="11">
        <f>IF(A4910=A4909,'Cargos x vlr'!$G$5,'Cargos x vlr'!$F$5)</f>
        <v>200</v>
      </c>
      <c r="F4910" s="11" t="str">
        <f t="shared" si="153"/>
        <v>Interior</v>
      </c>
    </row>
    <row r="4911" spans="1:6" x14ac:dyDescent="0.25">
      <c r="A4911" s="2" t="s">
        <v>10990</v>
      </c>
      <c r="B4911" t="s">
        <v>8136</v>
      </c>
      <c r="C4911" t="str">
        <f t="shared" si="152"/>
        <v>SPCardoso</v>
      </c>
      <c r="D4911" s="11">
        <f>IF(A4911=A4910,'Cargos x vlr'!$G$4,'Cargos x vlr'!$F$4)</f>
        <v>200</v>
      </c>
      <c r="E4911" s="11">
        <f>IF(A4911=A4910,'Cargos x vlr'!$G$5,'Cargos x vlr'!$F$5)</f>
        <v>200</v>
      </c>
      <c r="F4911" s="11" t="str">
        <f t="shared" si="153"/>
        <v>Interior</v>
      </c>
    </row>
    <row r="4912" spans="1:6" x14ac:dyDescent="0.25">
      <c r="A4912" s="2" t="s">
        <v>10990</v>
      </c>
      <c r="B4912" t="s">
        <v>8150</v>
      </c>
      <c r="C4912" t="str">
        <f t="shared" si="152"/>
        <v>SPCasa Branca</v>
      </c>
      <c r="D4912" s="11">
        <f>IF(A4912=A4911,'Cargos x vlr'!$G$4,'Cargos x vlr'!$F$4)</f>
        <v>200</v>
      </c>
      <c r="E4912" s="11">
        <f>IF(A4912=A4911,'Cargos x vlr'!$G$5,'Cargos x vlr'!$F$5)</f>
        <v>200</v>
      </c>
      <c r="F4912" s="11" t="str">
        <f t="shared" si="153"/>
        <v>Interior</v>
      </c>
    </row>
    <row r="4913" spans="1:6" x14ac:dyDescent="0.25">
      <c r="A4913" s="2" t="s">
        <v>10990</v>
      </c>
      <c r="B4913" t="s">
        <v>8165</v>
      </c>
      <c r="C4913" t="str">
        <f t="shared" si="152"/>
        <v>SPCássia dos Coqueiros</v>
      </c>
      <c r="D4913" s="11">
        <f>IF(A4913=A4912,'Cargos x vlr'!$G$4,'Cargos x vlr'!$F$4)</f>
        <v>200</v>
      </c>
      <c r="E4913" s="11">
        <f>IF(A4913=A4912,'Cargos x vlr'!$G$5,'Cargos x vlr'!$F$5)</f>
        <v>200</v>
      </c>
      <c r="F4913" s="11" t="str">
        <f t="shared" si="153"/>
        <v>Interior</v>
      </c>
    </row>
    <row r="4914" spans="1:6" x14ac:dyDescent="0.25">
      <c r="A4914" s="2" t="s">
        <v>10990</v>
      </c>
      <c r="B4914" t="s">
        <v>8181</v>
      </c>
      <c r="C4914" t="str">
        <f t="shared" si="152"/>
        <v>SPCastilho</v>
      </c>
      <c r="D4914" s="11">
        <f>IF(A4914=A4913,'Cargos x vlr'!$G$4,'Cargos x vlr'!$F$4)</f>
        <v>200</v>
      </c>
      <c r="E4914" s="11">
        <f>IF(A4914=A4913,'Cargos x vlr'!$G$5,'Cargos x vlr'!$F$5)</f>
        <v>200</v>
      </c>
      <c r="F4914" s="11" t="str">
        <f t="shared" si="153"/>
        <v>Interior</v>
      </c>
    </row>
    <row r="4915" spans="1:6" x14ac:dyDescent="0.25">
      <c r="A4915" s="2" t="s">
        <v>10990</v>
      </c>
      <c r="B4915" t="s">
        <v>8196</v>
      </c>
      <c r="C4915" t="str">
        <f t="shared" si="152"/>
        <v>SPCatanduva</v>
      </c>
      <c r="D4915" s="11">
        <f>IF(A4915=A4914,'Cargos x vlr'!$G$4,'Cargos x vlr'!$F$4)</f>
        <v>200</v>
      </c>
      <c r="E4915" s="11">
        <f>IF(A4915=A4914,'Cargos x vlr'!$G$5,'Cargos x vlr'!$F$5)</f>
        <v>200</v>
      </c>
      <c r="F4915" s="11" t="str">
        <f t="shared" si="153"/>
        <v>Interior</v>
      </c>
    </row>
    <row r="4916" spans="1:6" x14ac:dyDescent="0.25">
      <c r="A4916" s="2" t="s">
        <v>10990</v>
      </c>
      <c r="B4916" t="s">
        <v>8209</v>
      </c>
      <c r="C4916" t="str">
        <f t="shared" si="152"/>
        <v>SPCatiguá</v>
      </c>
      <c r="D4916" s="11">
        <f>IF(A4916=A4915,'Cargos x vlr'!$G$4,'Cargos x vlr'!$F$4)</f>
        <v>200</v>
      </c>
      <c r="E4916" s="11">
        <f>IF(A4916=A4915,'Cargos x vlr'!$G$5,'Cargos x vlr'!$F$5)</f>
        <v>200</v>
      </c>
      <c r="F4916" s="11" t="str">
        <f t="shared" si="153"/>
        <v>Interior</v>
      </c>
    </row>
    <row r="4917" spans="1:6" x14ac:dyDescent="0.25">
      <c r="A4917" s="2" t="s">
        <v>10990</v>
      </c>
      <c r="B4917" t="s">
        <v>6954</v>
      </c>
      <c r="C4917" t="str">
        <f t="shared" si="152"/>
        <v>SPCedral</v>
      </c>
      <c r="D4917" s="11">
        <f>IF(A4917=A4916,'Cargos x vlr'!$G$4,'Cargos x vlr'!$F$4)</f>
        <v>200</v>
      </c>
      <c r="E4917" s="11">
        <f>IF(A4917=A4916,'Cargos x vlr'!$G$5,'Cargos x vlr'!$F$5)</f>
        <v>200</v>
      </c>
      <c r="F4917" s="11" t="str">
        <f t="shared" si="153"/>
        <v>Interior</v>
      </c>
    </row>
    <row r="4918" spans="1:6" x14ac:dyDescent="0.25">
      <c r="A4918" s="2" t="s">
        <v>10990</v>
      </c>
      <c r="B4918" t="s">
        <v>8236</v>
      </c>
      <c r="C4918" t="str">
        <f t="shared" si="152"/>
        <v>SPCerqueira César</v>
      </c>
      <c r="D4918" s="11">
        <f>IF(A4918=A4917,'Cargos x vlr'!$G$4,'Cargos x vlr'!$F$4)</f>
        <v>200</v>
      </c>
      <c r="E4918" s="11">
        <f>IF(A4918=A4917,'Cargos x vlr'!$G$5,'Cargos x vlr'!$F$5)</f>
        <v>200</v>
      </c>
      <c r="F4918" s="11" t="str">
        <f t="shared" si="153"/>
        <v>Interior</v>
      </c>
    </row>
    <row r="4919" spans="1:6" x14ac:dyDescent="0.25">
      <c r="A4919" s="2" t="s">
        <v>10990</v>
      </c>
      <c r="B4919" t="s">
        <v>8251</v>
      </c>
      <c r="C4919" t="str">
        <f t="shared" si="152"/>
        <v>SPCerquilho</v>
      </c>
      <c r="D4919" s="11">
        <f>IF(A4919=A4918,'Cargos x vlr'!$G$4,'Cargos x vlr'!$F$4)</f>
        <v>200</v>
      </c>
      <c r="E4919" s="11">
        <f>IF(A4919=A4918,'Cargos x vlr'!$G$5,'Cargos x vlr'!$F$5)</f>
        <v>200</v>
      </c>
      <c r="F4919" s="11" t="str">
        <f t="shared" si="153"/>
        <v>Interior</v>
      </c>
    </row>
    <row r="4920" spans="1:6" x14ac:dyDescent="0.25">
      <c r="A4920" s="2" t="s">
        <v>10990</v>
      </c>
      <c r="B4920" t="s">
        <v>8265</v>
      </c>
      <c r="C4920" t="str">
        <f t="shared" si="152"/>
        <v>SPCesário Lange</v>
      </c>
      <c r="D4920" s="11">
        <f>IF(A4920=A4919,'Cargos x vlr'!$G$4,'Cargos x vlr'!$F$4)</f>
        <v>200</v>
      </c>
      <c r="E4920" s="11">
        <f>IF(A4920=A4919,'Cargos x vlr'!$G$5,'Cargos x vlr'!$F$5)</f>
        <v>200</v>
      </c>
      <c r="F4920" s="11" t="str">
        <f t="shared" si="153"/>
        <v>Interior</v>
      </c>
    </row>
    <row r="4921" spans="1:6" x14ac:dyDescent="0.25">
      <c r="A4921" s="2" t="s">
        <v>10990</v>
      </c>
      <c r="B4921" t="s">
        <v>8281</v>
      </c>
      <c r="C4921" t="str">
        <f t="shared" si="152"/>
        <v>SPCharqueada</v>
      </c>
      <c r="D4921" s="11">
        <f>IF(A4921=A4920,'Cargos x vlr'!$G$4,'Cargos x vlr'!$F$4)</f>
        <v>200</v>
      </c>
      <c r="E4921" s="11">
        <f>IF(A4921=A4920,'Cargos x vlr'!$G$5,'Cargos x vlr'!$F$5)</f>
        <v>200</v>
      </c>
      <c r="F4921" s="11" t="str">
        <f t="shared" si="153"/>
        <v>Interior</v>
      </c>
    </row>
    <row r="4922" spans="1:6" x14ac:dyDescent="0.25">
      <c r="A4922" s="2" t="s">
        <v>10990</v>
      </c>
      <c r="B4922" t="s">
        <v>8296</v>
      </c>
      <c r="C4922" t="str">
        <f t="shared" si="152"/>
        <v>SPChavantes</v>
      </c>
      <c r="D4922" s="11">
        <f>IF(A4922=A4921,'Cargos x vlr'!$G$4,'Cargos x vlr'!$F$4)</f>
        <v>200</v>
      </c>
      <c r="E4922" s="11">
        <f>IF(A4922=A4921,'Cargos x vlr'!$G$5,'Cargos x vlr'!$F$5)</f>
        <v>200</v>
      </c>
      <c r="F4922" s="11" t="str">
        <f t="shared" si="153"/>
        <v>Interior</v>
      </c>
    </row>
    <row r="4923" spans="1:6" x14ac:dyDescent="0.25">
      <c r="A4923" s="2" t="s">
        <v>10990</v>
      </c>
      <c r="B4923" t="s">
        <v>8312</v>
      </c>
      <c r="C4923" t="str">
        <f t="shared" si="152"/>
        <v>SPClementina</v>
      </c>
      <c r="D4923" s="11">
        <f>IF(A4923=A4922,'Cargos x vlr'!$G$4,'Cargos x vlr'!$F$4)</f>
        <v>200</v>
      </c>
      <c r="E4923" s="11">
        <f>IF(A4923=A4922,'Cargos x vlr'!$G$5,'Cargos x vlr'!$F$5)</f>
        <v>200</v>
      </c>
      <c r="F4923" s="11" t="str">
        <f t="shared" si="153"/>
        <v>Interior</v>
      </c>
    </row>
    <row r="4924" spans="1:6" x14ac:dyDescent="0.25">
      <c r="A4924" s="2" t="s">
        <v>10990</v>
      </c>
      <c r="B4924" t="s">
        <v>8327</v>
      </c>
      <c r="C4924" t="str">
        <f t="shared" si="152"/>
        <v>SPColina</v>
      </c>
      <c r="D4924" s="11">
        <f>IF(A4924=A4923,'Cargos x vlr'!$G$4,'Cargos x vlr'!$F$4)</f>
        <v>200</v>
      </c>
      <c r="E4924" s="11">
        <f>IF(A4924=A4923,'Cargos x vlr'!$G$5,'Cargos x vlr'!$F$5)</f>
        <v>200</v>
      </c>
      <c r="F4924" s="11" t="str">
        <f t="shared" si="153"/>
        <v>Interior</v>
      </c>
    </row>
    <row r="4925" spans="1:6" x14ac:dyDescent="0.25">
      <c r="A4925" s="2" t="s">
        <v>10990</v>
      </c>
      <c r="B4925" t="s">
        <v>8342</v>
      </c>
      <c r="C4925" t="str">
        <f t="shared" si="152"/>
        <v>SPColômbia</v>
      </c>
      <c r="D4925" s="11">
        <f>IF(A4925=A4924,'Cargos x vlr'!$G$4,'Cargos x vlr'!$F$4)</f>
        <v>200</v>
      </c>
      <c r="E4925" s="11">
        <f>IF(A4925=A4924,'Cargos x vlr'!$G$5,'Cargos x vlr'!$F$5)</f>
        <v>200</v>
      </c>
      <c r="F4925" s="11" t="str">
        <f t="shared" si="153"/>
        <v>Interior</v>
      </c>
    </row>
    <row r="4926" spans="1:6" x14ac:dyDescent="0.25">
      <c r="A4926" s="2" t="s">
        <v>10990</v>
      </c>
      <c r="B4926" t="s">
        <v>8358</v>
      </c>
      <c r="C4926" t="str">
        <f t="shared" si="152"/>
        <v>SPConchal</v>
      </c>
      <c r="D4926" s="11">
        <f>IF(A4926=A4925,'Cargos x vlr'!$G$4,'Cargos x vlr'!$F$4)</f>
        <v>200</v>
      </c>
      <c r="E4926" s="11">
        <f>IF(A4926=A4925,'Cargos x vlr'!$G$5,'Cargos x vlr'!$F$5)</f>
        <v>200</v>
      </c>
      <c r="F4926" s="11" t="str">
        <f t="shared" si="153"/>
        <v>Interior</v>
      </c>
    </row>
    <row r="4927" spans="1:6" x14ac:dyDescent="0.25">
      <c r="A4927" s="2" t="s">
        <v>10990</v>
      </c>
      <c r="B4927" t="s">
        <v>8374</v>
      </c>
      <c r="C4927" t="str">
        <f t="shared" si="152"/>
        <v>SPConchas</v>
      </c>
      <c r="D4927" s="11">
        <f>IF(A4927=A4926,'Cargos x vlr'!$G$4,'Cargos x vlr'!$F$4)</f>
        <v>200</v>
      </c>
      <c r="E4927" s="11">
        <f>IF(A4927=A4926,'Cargos x vlr'!$G$5,'Cargos x vlr'!$F$5)</f>
        <v>200</v>
      </c>
      <c r="F4927" s="11" t="str">
        <f t="shared" si="153"/>
        <v>Interior</v>
      </c>
    </row>
    <row r="4928" spans="1:6" x14ac:dyDescent="0.25">
      <c r="A4928" s="2" t="s">
        <v>10990</v>
      </c>
      <c r="B4928" t="s">
        <v>8390</v>
      </c>
      <c r="C4928" t="str">
        <f t="shared" si="152"/>
        <v>SPCordeirópolis</v>
      </c>
      <c r="D4928" s="11">
        <f>IF(A4928=A4927,'Cargos x vlr'!$G$4,'Cargos x vlr'!$F$4)</f>
        <v>200</v>
      </c>
      <c r="E4928" s="11">
        <f>IF(A4928=A4927,'Cargos x vlr'!$G$5,'Cargos x vlr'!$F$5)</f>
        <v>200</v>
      </c>
      <c r="F4928" s="11" t="str">
        <f t="shared" si="153"/>
        <v>Interior</v>
      </c>
    </row>
    <row r="4929" spans="1:6" x14ac:dyDescent="0.25">
      <c r="A4929" s="2" t="s">
        <v>10990</v>
      </c>
      <c r="B4929" t="s">
        <v>8405</v>
      </c>
      <c r="C4929" t="str">
        <f t="shared" si="152"/>
        <v>SPCoroados</v>
      </c>
      <c r="D4929" s="11">
        <f>IF(A4929=A4928,'Cargos x vlr'!$G$4,'Cargos x vlr'!$F$4)</f>
        <v>200</v>
      </c>
      <c r="E4929" s="11">
        <f>IF(A4929=A4928,'Cargos x vlr'!$G$5,'Cargos x vlr'!$F$5)</f>
        <v>200</v>
      </c>
      <c r="F4929" s="11" t="str">
        <f t="shared" si="153"/>
        <v>Interior</v>
      </c>
    </row>
    <row r="4930" spans="1:6" x14ac:dyDescent="0.25">
      <c r="A4930" s="2" t="s">
        <v>10990</v>
      </c>
      <c r="B4930" t="s">
        <v>8417</v>
      </c>
      <c r="C4930" t="str">
        <f t="shared" si="152"/>
        <v>SPCoronel Macedo</v>
      </c>
      <c r="D4930" s="11">
        <f>IF(A4930=A4929,'Cargos x vlr'!$G$4,'Cargos x vlr'!$F$4)</f>
        <v>200</v>
      </c>
      <c r="E4930" s="11">
        <f>IF(A4930=A4929,'Cargos x vlr'!$G$5,'Cargos x vlr'!$F$5)</f>
        <v>200</v>
      </c>
      <c r="F4930" s="11" t="str">
        <f t="shared" si="153"/>
        <v>Interior</v>
      </c>
    </row>
    <row r="4931" spans="1:6" x14ac:dyDescent="0.25">
      <c r="A4931" s="2" t="s">
        <v>10990</v>
      </c>
      <c r="B4931" t="s">
        <v>8430</v>
      </c>
      <c r="C4931" t="str">
        <f t="shared" ref="C4931:C4994" si="154">CONCATENATE(A4931,B4931)</f>
        <v>SPCorumbataí</v>
      </c>
      <c r="D4931" s="11">
        <f>IF(A4931=A4930,'Cargos x vlr'!$G$4,'Cargos x vlr'!$F$4)</f>
        <v>200</v>
      </c>
      <c r="E4931" s="11">
        <f>IF(A4931=A4930,'Cargos x vlr'!$G$5,'Cargos x vlr'!$F$5)</f>
        <v>200</v>
      </c>
      <c r="F4931" s="11" t="str">
        <f t="shared" ref="F4931:F4994" si="155">IF(A4930=A4931,"Interior","Capital")</f>
        <v>Interior</v>
      </c>
    </row>
    <row r="4932" spans="1:6" x14ac:dyDescent="0.25">
      <c r="A4932" s="2" t="s">
        <v>10990</v>
      </c>
      <c r="B4932" t="s">
        <v>8443</v>
      </c>
      <c r="C4932" t="str">
        <f t="shared" si="154"/>
        <v>SPCosmópolis</v>
      </c>
      <c r="D4932" s="11">
        <f>IF(A4932=A4931,'Cargos x vlr'!$G$4,'Cargos x vlr'!$F$4)</f>
        <v>200</v>
      </c>
      <c r="E4932" s="11">
        <f>IF(A4932=A4931,'Cargos x vlr'!$G$5,'Cargos x vlr'!$F$5)</f>
        <v>200</v>
      </c>
      <c r="F4932" s="11" t="str">
        <f t="shared" si="155"/>
        <v>Interior</v>
      </c>
    </row>
    <row r="4933" spans="1:6" x14ac:dyDescent="0.25">
      <c r="A4933" s="2" t="s">
        <v>10990</v>
      </c>
      <c r="B4933" t="s">
        <v>8456</v>
      </c>
      <c r="C4933" t="str">
        <f t="shared" si="154"/>
        <v>SPCosmorama</v>
      </c>
      <c r="D4933" s="11">
        <f>IF(A4933=A4932,'Cargos x vlr'!$G$4,'Cargos x vlr'!$F$4)</f>
        <v>200</v>
      </c>
      <c r="E4933" s="11">
        <f>IF(A4933=A4932,'Cargos x vlr'!$G$5,'Cargos x vlr'!$F$5)</f>
        <v>200</v>
      </c>
      <c r="F4933" s="11" t="str">
        <f t="shared" si="155"/>
        <v>Interior</v>
      </c>
    </row>
    <row r="4934" spans="1:6" x14ac:dyDescent="0.25">
      <c r="A4934" s="2" t="s">
        <v>10990</v>
      </c>
      <c r="B4934" t="s">
        <v>8468</v>
      </c>
      <c r="C4934" t="str">
        <f t="shared" si="154"/>
        <v>SPCotia</v>
      </c>
      <c r="D4934" s="11">
        <f>IF(A4934=A4933,'Cargos x vlr'!$G$4,'Cargos x vlr'!$F$4)</f>
        <v>200</v>
      </c>
      <c r="E4934" s="11">
        <f>IF(A4934=A4933,'Cargos x vlr'!$G$5,'Cargos x vlr'!$F$5)</f>
        <v>200</v>
      </c>
      <c r="F4934" s="11" t="str">
        <f t="shared" si="155"/>
        <v>Interior</v>
      </c>
    </row>
    <row r="4935" spans="1:6" x14ac:dyDescent="0.25">
      <c r="A4935" s="2" t="s">
        <v>10990</v>
      </c>
      <c r="B4935" t="s">
        <v>8481</v>
      </c>
      <c r="C4935" t="str">
        <f t="shared" si="154"/>
        <v>SPCravinhos</v>
      </c>
      <c r="D4935" s="11">
        <f>IF(A4935=A4934,'Cargos x vlr'!$G$4,'Cargos x vlr'!$F$4)</f>
        <v>200</v>
      </c>
      <c r="E4935" s="11">
        <f>IF(A4935=A4934,'Cargos x vlr'!$G$5,'Cargos x vlr'!$F$5)</f>
        <v>200</v>
      </c>
      <c r="F4935" s="11" t="str">
        <f t="shared" si="155"/>
        <v>Interior</v>
      </c>
    </row>
    <row r="4936" spans="1:6" x14ac:dyDescent="0.25">
      <c r="A4936" s="2" t="s">
        <v>10990</v>
      </c>
      <c r="B4936" t="s">
        <v>8493</v>
      </c>
      <c r="C4936" t="str">
        <f t="shared" si="154"/>
        <v>SPCristais Paulista</v>
      </c>
      <c r="D4936" s="11">
        <f>IF(A4936=A4935,'Cargos x vlr'!$G$4,'Cargos x vlr'!$F$4)</f>
        <v>200</v>
      </c>
      <c r="E4936" s="11">
        <f>IF(A4936=A4935,'Cargos x vlr'!$G$5,'Cargos x vlr'!$F$5)</f>
        <v>200</v>
      </c>
      <c r="F4936" s="11" t="str">
        <f t="shared" si="155"/>
        <v>Interior</v>
      </c>
    </row>
    <row r="4937" spans="1:6" x14ac:dyDescent="0.25">
      <c r="A4937" s="2" t="s">
        <v>10990</v>
      </c>
      <c r="B4937" t="s">
        <v>8506</v>
      </c>
      <c r="C4937" t="str">
        <f t="shared" si="154"/>
        <v>SPCruzália</v>
      </c>
      <c r="D4937" s="11">
        <f>IF(A4937=A4936,'Cargos x vlr'!$G$4,'Cargos x vlr'!$F$4)</f>
        <v>200</v>
      </c>
      <c r="E4937" s="11">
        <f>IF(A4937=A4936,'Cargos x vlr'!$G$5,'Cargos x vlr'!$F$5)</f>
        <v>200</v>
      </c>
      <c r="F4937" s="11" t="str">
        <f t="shared" si="155"/>
        <v>Interior</v>
      </c>
    </row>
    <row r="4938" spans="1:6" x14ac:dyDescent="0.25">
      <c r="A4938" s="2" t="s">
        <v>10990</v>
      </c>
      <c r="B4938" t="s">
        <v>8517</v>
      </c>
      <c r="C4938" t="str">
        <f t="shared" si="154"/>
        <v>SPCruzeiro</v>
      </c>
      <c r="D4938" s="11">
        <f>IF(A4938=A4937,'Cargos x vlr'!$G$4,'Cargos x vlr'!$F$4)</f>
        <v>200</v>
      </c>
      <c r="E4938" s="11">
        <f>IF(A4938=A4937,'Cargos x vlr'!$G$5,'Cargos x vlr'!$F$5)</f>
        <v>200</v>
      </c>
      <c r="F4938" s="11" t="str">
        <f t="shared" si="155"/>
        <v>Interior</v>
      </c>
    </row>
    <row r="4939" spans="1:6" x14ac:dyDescent="0.25">
      <c r="A4939" s="2" t="s">
        <v>10990</v>
      </c>
      <c r="B4939" t="s">
        <v>8530</v>
      </c>
      <c r="C4939" t="str">
        <f t="shared" si="154"/>
        <v>SPCubatão</v>
      </c>
      <c r="D4939" s="11">
        <f>IF(A4939=A4938,'Cargos x vlr'!$G$4,'Cargos x vlr'!$F$4)</f>
        <v>200</v>
      </c>
      <c r="E4939" s="11">
        <f>IF(A4939=A4938,'Cargos x vlr'!$G$5,'Cargos x vlr'!$F$5)</f>
        <v>200</v>
      </c>
      <c r="F4939" s="11" t="str">
        <f t="shared" si="155"/>
        <v>Interior</v>
      </c>
    </row>
    <row r="4940" spans="1:6" x14ac:dyDescent="0.25">
      <c r="A4940" s="2" t="s">
        <v>10990</v>
      </c>
      <c r="B4940" t="s">
        <v>8542</v>
      </c>
      <c r="C4940" t="str">
        <f t="shared" si="154"/>
        <v>SPCunha</v>
      </c>
      <c r="D4940" s="11">
        <f>IF(A4940=A4939,'Cargos x vlr'!$G$4,'Cargos x vlr'!$F$4)</f>
        <v>200</v>
      </c>
      <c r="E4940" s="11">
        <f>IF(A4940=A4939,'Cargos x vlr'!$G$5,'Cargos x vlr'!$F$5)</f>
        <v>200</v>
      </c>
      <c r="F4940" s="11" t="str">
        <f t="shared" si="155"/>
        <v>Interior</v>
      </c>
    </row>
    <row r="4941" spans="1:6" x14ac:dyDescent="0.25">
      <c r="A4941" s="2" t="s">
        <v>10990</v>
      </c>
      <c r="B4941" t="s">
        <v>8554</v>
      </c>
      <c r="C4941" t="str">
        <f t="shared" si="154"/>
        <v>SPDescalvado</v>
      </c>
      <c r="D4941" s="11">
        <f>IF(A4941=A4940,'Cargos x vlr'!$G$4,'Cargos x vlr'!$F$4)</f>
        <v>200</v>
      </c>
      <c r="E4941" s="11">
        <f>IF(A4941=A4940,'Cargos x vlr'!$G$5,'Cargos x vlr'!$F$5)</f>
        <v>200</v>
      </c>
      <c r="F4941" s="11" t="str">
        <f t="shared" si="155"/>
        <v>Interior</v>
      </c>
    </row>
    <row r="4942" spans="1:6" x14ac:dyDescent="0.25">
      <c r="A4942" s="2" t="s">
        <v>10990</v>
      </c>
      <c r="B4942" t="s">
        <v>8566</v>
      </c>
      <c r="C4942" t="str">
        <f t="shared" si="154"/>
        <v>SPDiadema</v>
      </c>
      <c r="D4942" s="11">
        <f>IF(A4942=A4941,'Cargos x vlr'!$G$4,'Cargos x vlr'!$F$4)</f>
        <v>200</v>
      </c>
      <c r="E4942" s="11">
        <f>IF(A4942=A4941,'Cargos x vlr'!$G$5,'Cargos x vlr'!$F$5)</f>
        <v>200</v>
      </c>
      <c r="F4942" s="11" t="str">
        <f t="shared" si="155"/>
        <v>Interior</v>
      </c>
    </row>
    <row r="4943" spans="1:6" x14ac:dyDescent="0.25">
      <c r="A4943" s="2" t="s">
        <v>10990</v>
      </c>
      <c r="B4943" t="s">
        <v>8578</v>
      </c>
      <c r="C4943" t="str">
        <f t="shared" si="154"/>
        <v>SPDirce Reis</v>
      </c>
      <c r="D4943" s="11">
        <f>IF(A4943=A4942,'Cargos x vlr'!$G$4,'Cargos x vlr'!$F$4)</f>
        <v>200</v>
      </c>
      <c r="E4943" s="11">
        <f>IF(A4943=A4942,'Cargos x vlr'!$G$5,'Cargos x vlr'!$F$5)</f>
        <v>200</v>
      </c>
      <c r="F4943" s="11" t="str">
        <f t="shared" si="155"/>
        <v>Interior</v>
      </c>
    </row>
    <row r="4944" spans="1:6" x14ac:dyDescent="0.25">
      <c r="A4944" s="2" t="s">
        <v>10990</v>
      </c>
      <c r="B4944" t="s">
        <v>8590</v>
      </c>
      <c r="C4944" t="str">
        <f t="shared" si="154"/>
        <v>SPDivinolândia</v>
      </c>
      <c r="D4944" s="11">
        <f>IF(A4944=A4943,'Cargos x vlr'!$G$4,'Cargos x vlr'!$F$4)</f>
        <v>200</v>
      </c>
      <c r="E4944" s="11">
        <f>IF(A4944=A4943,'Cargos x vlr'!$G$5,'Cargos x vlr'!$F$5)</f>
        <v>200</v>
      </c>
      <c r="F4944" s="11" t="str">
        <f t="shared" si="155"/>
        <v>Interior</v>
      </c>
    </row>
    <row r="4945" spans="1:6" x14ac:dyDescent="0.25">
      <c r="A4945" s="2" t="s">
        <v>10990</v>
      </c>
      <c r="B4945" t="s">
        <v>8603</v>
      </c>
      <c r="C4945" t="str">
        <f t="shared" si="154"/>
        <v>SPDobrada</v>
      </c>
      <c r="D4945" s="11">
        <f>IF(A4945=A4944,'Cargos x vlr'!$G$4,'Cargos x vlr'!$F$4)</f>
        <v>200</v>
      </c>
      <c r="E4945" s="11">
        <f>IF(A4945=A4944,'Cargos x vlr'!$G$5,'Cargos x vlr'!$F$5)</f>
        <v>200</v>
      </c>
      <c r="F4945" s="11" t="str">
        <f t="shared" si="155"/>
        <v>Interior</v>
      </c>
    </row>
    <row r="4946" spans="1:6" x14ac:dyDescent="0.25">
      <c r="A4946" s="2" t="s">
        <v>10990</v>
      </c>
      <c r="B4946" t="s">
        <v>8615</v>
      </c>
      <c r="C4946" t="str">
        <f t="shared" si="154"/>
        <v>SPDois Córregos</v>
      </c>
      <c r="D4946" s="11">
        <f>IF(A4946=A4945,'Cargos x vlr'!$G$4,'Cargos x vlr'!$F$4)</f>
        <v>200</v>
      </c>
      <c r="E4946" s="11">
        <f>IF(A4946=A4945,'Cargos x vlr'!$G$5,'Cargos x vlr'!$F$5)</f>
        <v>200</v>
      </c>
      <c r="F4946" s="11" t="str">
        <f t="shared" si="155"/>
        <v>Interior</v>
      </c>
    </row>
    <row r="4947" spans="1:6" x14ac:dyDescent="0.25">
      <c r="A4947" s="2" t="s">
        <v>10990</v>
      </c>
      <c r="B4947" t="s">
        <v>8627</v>
      </c>
      <c r="C4947" t="str">
        <f t="shared" si="154"/>
        <v>SPDolcinópolis</v>
      </c>
      <c r="D4947" s="11">
        <f>IF(A4947=A4946,'Cargos x vlr'!$G$4,'Cargos x vlr'!$F$4)</f>
        <v>200</v>
      </c>
      <c r="E4947" s="11">
        <f>IF(A4947=A4946,'Cargos x vlr'!$G$5,'Cargos x vlr'!$F$5)</f>
        <v>200</v>
      </c>
      <c r="F4947" s="11" t="str">
        <f t="shared" si="155"/>
        <v>Interior</v>
      </c>
    </row>
    <row r="4948" spans="1:6" x14ac:dyDescent="0.25">
      <c r="A4948" s="2" t="s">
        <v>10990</v>
      </c>
      <c r="B4948" t="s">
        <v>8639</v>
      </c>
      <c r="C4948" t="str">
        <f t="shared" si="154"/>
        <v>SPDourado</v>
      </c>
      <c r="D4948" s="11">
        <f>IF(A4948=A4947,'Cargos x vlr'!$G$4,'Cargos x vlr'!$F$4)</f>
        <v>200</v>
      </c>
      <c r="E4948" s="11">
        <f>IF(A4948=A4947,'Cargos x vlr'!$G$5,'Cargos x vlr'!$F$5)</f>
        <v>200</v>
      </c>
      <c r="F4948" s="11" t="str">
        <f t="shared" si="155"/>
        <v>Interior</v>
      </c>
    </row>
    <row r="4949" spans="1:6" x14ac:dyDescent="0.25">
      <c r="A4949" s="2" t="s">
        <v>10990</v>
      </c>
      <c r="B4949" t="s">
        <v>8651</v>
      </c>
      <c r="C4949" t="str">
        <f t="shared" si="154"/>
        <v>SPDracena</v>
      </c>
      <c r="D4949" s="11">
        <f>IF(A4949=A4948,'Cargos x vlr'!$G$4,'Cargos x vlr'!$F$4)</f>
        <v>200</v>
      </c>
      <c r="E4949" s="11">
        <f>IF(A4949=A4948,'Cargos x vlr'!$G$5,'Cargos x vlr'!$F$5)</f>
        <v>200</v>
      </c>
      <c r="F4949" s="11" t="str">
        <f t="shared" si="155"/>
        <v>Interior</v>
      </c>
    </row>
    <row r="4950" spans="1:6" x14ac:dyDescent="0.25">
      <c r="A4950" s="2" t="s">
        <v>10990</v>
      </c>
      <c r="B4950" t="s">
        <v>8663</v>
      </c>
      <c r="C4950" t="str">
        <f t="shared" si="154"/>
        <v>SPDuartina</v>
      </c>
      <c r="D4950" s="11">
        <f>IF(A4950=A4949,'Cargos x vlr'!$G$4,'Cargos x vlr'!$F$4)</f>
        <v>200</v>
      </c>
      <c r="E4950" s="11">
        <f>IF(A4950=A4949,'Cargos x vlr'!$G$5,'Cargos x vlr'!$F$5)</f>
        <v>200</v>
      </c>
      <c r="F4950" s="11" t="str">
        <f t="shared" si="155"/>
        <v>Interior</v>
      </c>
    </row>
    <row r="4951" spans="1:6" x14ac:dyDescent="0.25">
      <c r="A4951" s="2" t="s">
        <v>10990</v>
      </c>
      <c r="B4951" t="s">
        <v>8676</v>
      </c>
      <c r="C4951" t="str">
        <f t="shared" si="154"/>
        <v>SPDumont</v>
      </c>
      <c r="D4951" s="11">
        <f>IF(A4951=A4950,'Cargos x vlr'!$G$4,'Cargos x vlr'!$F$4)</f>
        <v>200</v>
      </c>
      <c r="E4951" s="11">
        <f>IF(A4951=A4950,'Cargos x vlr'!$G$5,'Cargos x vlr'!$F$5)</f>
        <v>200</v>
      </c>
      <c r="F4951" s="11" t="str">
        <f t="shared" si="155"/>
        <v>Interior</v>
      </c>
    </row>
    <row r="4952" spans="1:6" x14ac:dyDescent="0.25">
      <c r="A4952" s="2" t="s">
        <v>10990</v>
      </c>
      <c r="B4952" t="s">
        <v>8688</v>
      </c>
      <c r="C4952" t="str">
        <f t="shared" si="154"/>
        <v>SPEchaporã</v>
      </c>
      <c r="D4952" s="11">
        <f>IF(A4952=A4951,'Cargos x vlr'!$G$4,'Cargos x vlr'!$F$4)</f>
        <v>200</v>
      </c>
      <c r="E4952" s="11">
        <f>IF(A4952=A4951,'Cargos x vlr'!$G$5,'Cargos x vlr'!$F$5)</f>
        <v>200</v>
      </c>
      <c r="F4952" s="11" t="str">
        <f t="shared" si="155"/>
        <v>Interior</v>
      </c>
    </row>
    <row r="4953" spans="1:6" x14ac:dyDescent="0.25">
      <c r="A4953" s="2" t="s">
        <v>10990</v>
      </c>
      <c r="B4953" t="s">
        <v>6549</v>
      </c>
      <c r="C4953" t="str">
        <f t="shared" si="154"/>
        <v>SPEldorado</v>
      </c>
      <c r="D4953" s="11">
        <f>IF(A4953=A4952,'Cargos x vlr'!$G$4,'Cargos x vlr'!$F$4)</f>
        <v>200</v>
      </c>
      <c r="E4953" s="11">
        <f>IF(A4953=A4952,'Cargos x vlr'!$G$5,'Cargos x vlr'!$F$5)</f>
        <v>200</v>
      </c>
      <c r="F4953" s="11" t="str">
        <f t="shared" si="155"/>
        <v>Interior</v>
      </c>
    </row>
    <row r="4954" spans="1:6" x14ac:dyDescent="0.25">
      <c r="A4954" s="2" t="s">
        <v>10990</v>
      </c>
      <c r="B4954" t="s">
        <v>8712</v>
      </c>
      <c r="C4954" t="str">
        <f t="shared" si="154"/>
        <v>SPElias Fausto</v>
      </c>
      <c r="D4954" s="11">
        <f>IF(A4954=A4953,'Cargos x vlr'!$G$4,'Cargos x vlr'!$F$4)</f>
        <v>200</v>
      </c>
      <c r="E4954" s="11">
        <f>IF(A4954=A4953,'Cargos x vlr'!$G$5,'Cargos x vlr'!$F$5)</f>
        <v>200</v>
      </c>
      <c r="F4954" s="11" t="str">
        <f t="shared" si="155"/>
        <v>Interior</v>
      </c>
    </row>
    <row r="4955" spans="1:6" x14ac:dyDescent="0.25">
      <c r="A4955" s="2" t="s">
        <v>10990</v>
      </c>
      <c r="B4955" t="s">
        <v>8724</v>
      </c>
      <c r="C4955" t="str">
        <f t="shared" si="154"/>
        <v>SPElisiário</v>
      </c>
      <c r="D4955" s="11">
        <f>IF(A4955=A4954,'Cargos x vlr'!$G$4,'Cargos x vlr'!$F$4)</f>
        <v>200</v>
      </c>
      <c r="E4955" s="11">
        <f>IF(A4955=A4954,'Cargos x vlr'!$G$5,'Cargos x vlr'!$F$5)</f>
        <v>200</v>
      </c>
      <c r="F4955" s="11" t="str">
        <f t="shared" si="155"/>
        <v>Interior</v>
      </c>
    </row>
    <row r="4956" spans="1:6" x14ac:dyDescent="0.25">
      <c r="A4956" s="2" t="s">
        <v>10990</v>
      </c>
      <c r="B4956" t="s">
        <v>8735</v>
      </c>
      <c r="C4956" t="str">
        <f t="shared" si="154"/>
        <v>SPEmbaúba</v>
      </c>
      <c r="D4956" s="11">
        <f>IF(A4956=A4955,'Cargos x vlr'!$G$4,'Cargos x vlr'!$F$4)</f>
        <v>200</v>
      </c>
      <c r="E4956" s="11">
        <f>IF(A4956=A4955,'Cargos x vlr'!$G$5,'Cargos x vlr'!$F$5)</f>
        <v>200</v>
      </c>
      <c r="F4956" s="11" t="str">
        <f t="shared" si="155"/>
        <v>Interior</v>
      </c>
    </row>
    <row r="4957" spans="1:6" x14ac:dyDescent="0.25">
      <c r="A4957" s="2" t="s">
        <v>10990</v>
      </c>
      <c r="B4957" t="s">
        <v>8746</v>
      </c>
      <c r="C4957" t="str">
        <f t="shared" si="154"/>
        <v>SPEmbu das Artes</v>
      </c>
      <c r="D4957" s="11">
        <f>IF(A4957=A4956,'Cargos x vlr'!$G$4,'Cargos x vlr'!$F$4)</f>
        <v>200</v>
      </c>
      <c r="E4957" s="11">
        <f>IF(A4957=A4956,'Cargos x vlr'!$G$5,'Cargos x vlr'!$F$5)</f>
        <v>200</v>
      </c>
      <c r="F4957" s="11" t="str">
        <f t="shared" si="155"/>
        <v>Interior</v>
      </c>
    </row>
    <row r="4958" spans="1:6" x14ac:dyDescent="0.25">
      <c r="A4958" s="2" t="s">
        <v>10990</v>
      </c>
      <c r="B4958" t="s">
        <v>8757</v>
      </c>
      <c r="C4958" t="str">
        <f t="shared" si="154"/>
        <v>SPEmbu-Guaçu</v>
      </c>
      <c r="D4958" s="11">
        <f>IF(A4958=A4957,'Cargos x vlr'!$G$4,'Cargos x vlr'!$F$4)</f>
        <v>200</v>
      </c>
      <c r="E4958" s="11">
        <f>IF(A4958=A4957,'Cargos x vlr'!$G$5,'Cargos x vlr'!$F$5)</f>
        <v>200</v>
      </c>
      <c r="F4958" s="11" t="str">
        <f t="shared" si="155"/>
        <v>Interior</v>
      </c>
    </row>
    <row r="4959" spans="1:6" x14ac:dyDescent="0.25">
      <c r="A4959" s="2" t="s">
        <v>10990</v>
      </c>
      <c r="B4959" t="s">
        <v>8768</v>
      </c>
      <c r="C4959" t="str">
        <f t="shared" si="154"/>
        <v>SPEmilianópolis</v>
      </c>
      <c r="D4959" s="11">
        <f>IF(A4959=A4958,'Cargos x vlr'!$G$4,'Cargos x vlr'!$F$4)</f>
        <v>200</v>
      </c>
      <c r="E4959" s="11">
        <f>IF(A4959=A4958,'Cargos x vlr'!$G$5,'Cargos x vlr'!$F$5)</f>
        <v>200</v>
      </c>
      <c r="F4959" s="11" t="str">
        <f t="shared" si="155"/>
        <v>Interior</v>
      </c>
    </row>
    <row r="4960" spans="1:6" x14ac:dyDescent="0.25">
      <c r="A4960" s="2" t="s">
        <v>10990</v>
      </c>
      <c r="B4960" t="s">
        <v>8780</v>
      </c>
      <c r="C4960" t="str">
        <f t="shared" si="154"/>
        <v>SPEngenheiro Coelho</v>
      </c>
      <c r="D4960" s="11">
        <f>IF(A4960=A4959,'Cargos x vlr'!$G$4,'Cargos x vlr'!$F$4)</f>
        <v>200</v>
      </c>
      <c r="E4960" s="11">
        <f>IF(A4960=A4959,'Cargos x vlr'!$G$5,'Cargos x vlr'!$F$5)</f>
        <v>200</v>
      </c>
      <c r="F4960" s="11" t="str">
        <f t="shared" si="155"/>
        <v>Interior</v>
      </c>
    </row>
    <row r="4961" spans="1:6" x14ac:dyDescent="0.25">
      <c r="A4961" s="2" t="s">
        <v>10990</v>
      </c>
      <c r="B4961" t="s">
        <v>8792</v>
      </c>
      <c r="C4961" t="str">
        <f t="shared" si="154"/>
        <v>SPEspírito Santo do Pinhal</v>
      </c>
      <c r="D4961" s="11">
        <f>IF(A4961=A4960,'Cargos x vlr'!$G$4,'Cargos x vlr'!$F$4)</f>
        <v>200</v>
      </c>
      <c r="E4961" s="11">
        <f>IF(A4961=A4960,'Cargos x vlr'!$G$5,'Cargos x vlr'!$F$5)</f>
        <v>200</v>
      </c>
      <c r="F4961" s="11" t="str">
        <f t="shared" si="155"/>
        <v>Interior</v>
      </c>
    </row>
    <row r="4962" spans="1:6" x14ac:dyDescent="0.25">
      <c r="A4962" s="2" t="s">
        <v>10990</v>
      </c>
      <c r="B4962" t="s">
        <v>8804</v>
      </c>
      <c r="C4962" t="str">
        <f t="shared" si="154"/>
        <v>SPEspírito Santo do Turvo</v>
      </c>
      <c r="D4962" s="11">
        <f>IF(A4962=A4961,'Cargos x vlr'!$G$4,'Cargos x vlr'!$F$4)</f>
        <v>200</v>
      </c>
      <c r="E4962" s="11">
        <f>IF(A4962=A4961,'Cargos x vlr'!$G$5,'Cargos x vlr'!$F$5)</f>
        <v>200</v>
      </c>
      <c r="F4962" s="11" t="str">
        <f t="shared" si="155"/>
        <v>Interior</v>
      </c>
    </row>
    <row r="4963" spans="1:6" x14ac:dyDescent="0.25">
      <c r="A4963" s="2" t="s">
        <v>10990</v>
      </c>
      <c r="B4963" t="s">
        <v>8814</v>
      </c>
      <c r="C4963" t="str">
        <f t="shared" si="154"/>
        <v>SPEstiva Gerbi</v>
      </c>
      <c r="D4963" s="11">
        <f>IF(A4963=A4962,'Cargos x vlr'!$G$4,'Cargos x vlr'!$F$4)</f>
        <v>200</v>
      </c>
      <c r="E4963" s="11">
        <f>IF(A4963=A4962,'Cargos x vlr'!$G$5,'Cargos x vlr'!$F$5)</f>
        <v>200</v>
      </c>
      <c r="F4963" s="11" t="str">
        <f t="shared" si="155"/>
        <v>Interior</v>
      </c>
    </row>
    <row r="4964" spans="1:6" x14ac:dyDescent="0.25">
      <c r="A4964" s="2" t="s">
        <v>10990</v>
      </c>
      <c r="B4964" t="s">
        <v>7520</v>
      </c>
      <c r="C4964" t="str">
        <f t="shared" si="154"/>
        <v>SPEstrela do Norte</v>
      </c>
      <c r="D4964" s="11">
        <f>IF(A4964=A4963,'Cargos x vlr'!$G$4,'Cargos x vlr'!$F$4)</f>
        <v>200</v>
      </c>
      <c r="E4964" s="11">
        <f>IF(A4964=A4963,'Cargos x vlr'!$G$5,'Cargos x vlr'!$F$5)</f>
        <v>200</v>
      </c>
      <c r="F4964" s="11" t="str">
        <f t="shared" si="155"/>
        <v>Interior</v>
      </c>
    </row>
    <row r="4965" spans="1:6" x14ac:dyDescent="0.25">
      <c r="A4965" s="2" t="s">
        <v>10990</v>
      </c>
      <c r="B4965" t="s">
        <v>8835</v>
      </c>
      <c r="C4965" t="str">
        <f t="shared" si="154"/>
        <v>SPEstrela d'Oeste</v>
      </c>
      <c r="D4965" s="11">
        <f>IF(A4965=A4964,'Cargos x vlr'!$G$4,'Cargos x vlr'!$F$4)</f>
        <v>200</v>
      </c>
      <c r="E4965" s="11">
        <f>IF(A4965=A4964,'Cargos x vlr'!$G$5,'Cargos x vlr'!$F$5)</f>
        <v>200</v>
      </c>
      <c r="F4965" s="11" t="str">
        <f t="shared" si="155"/>
        <v>Interior</v>
      </c>
    </row>
    <row r="4966" spans="1:6" x14ac:dyDescent="0.25">
      <c r="A4966" s="2" t="s">
        <v>10990</v>
      </c>
      <c r="B4966" t="s">
        <v>8846</v>
      </c>
      <c r="C4966" t="str">
        <f t="shared" si="154"/>
        <v>SPEuclides da Cunha Paulista</v>
      </c>
      <c r="D4966" s="11">
        <f>IF(A4966=A4965,'Cargos x vlr'!$G$4,'Cargos x vlr'!$F$4)</f>
        <v>200</v>
      </c>
      <c r="E4966" s="11">
        <f>IF(A4966=A4965,'Cargos x vlr'!$G$5,'Cargos x vlr'!$F$5)</f>
        <v>200</v>
      </c>
      <c r="F4966" s="11" t="str">
        <f t="shared" si="155"/>
        <v>Interior</v>
      </c>
    </row>
    <row r="4967" spans="1:6" x14ac:dyDescent="0.25">
      <c r="A4967" s="2" t="s">
        <v>10990</v>
      </c>
      <c r="B4967" t="s">
        <v>8858</v>
      </c>
      <c r="C4967" t="str">
        <f t="shared" si="154"/>
        <v>SPFartura</v>
      </c>
      <c r="D4967" s="11">
        <f>IF(A4967=A4966,'Cargos x vlr'!$G$4,'Cargos x vlr'!$F$4)</f>
        <v>200</v>
      </c>
      <c r="E4967" s="11">
        <f>IF(A4967=A4966,'Cargos x vlr'!$G$5,'Cargos x vlr'!$F$5)</f>
        <v>200</v>
      </c>
      <c r="F4967" s="11" t="str">
        <f t="shared" si="155"/>
        <v>Interior</v>
      </c>
    </row>
    <row r="4968" spans="1:6" x14ac:dyDescent="0.25">
      <c r="A4968" s="2" t="s">
        <v>10990</v>
      </c>
      <c r="B4968" t="s">
        <v>8869</v>
      </c>
      <c r="C4968" t="str">
        <f t="shared" si="154"/>
        <v>SPFernando Prestes</v>
      </c>
      <c r="D4968" s="11">
        <f>IF(A4968=A4967,'Cargos x vlr'!$G$4,'Cargos x vlr'!$F$4)</f>
        <v>200</v>
      </c>
      <c r="E4968" s="11">
        <f>IF(A4968=A4967,'Cargos x vlr'!$G$5,'Cargos x vlr'!$F$5)</f>
        <v>200</v>
      </c>
      <c r="F4968" s="11" t="str">
        <f t="shared" si="155"/>
        <v>Interior</v>
      </c>
    </row>
    <row r="4969" spans="1:6" x14ac:dyDescent="0.25">
      <c r="A4969" s="2" t="s">
        <v>10990</v>
      </c>
      <c r="B4969" t="s">
        <v>8881</v>
      </c>
      <c r="C4969" t="str">
        <f t="shared" si="154"/>
        <v>SPFernandópolis</v>
      </c>
      <c r="D4969" s="11">
        <f>IF(A4969=A4968,'Cargos x vlr'!$G$4,'Cargos x vlr'!$F$4)</f>
        <v>200</v>
      </c>
      <c r="E4969" s="11">
        <f>IF(A4969=A4968,'Cargos x vlr'!$G$5,'Cargos x vlr'!$F$5)</f>
        <v>200</v>
      </c>
      <c r="F4969" s="11" t="str">
        <f t="shared" si="155"/>
        <v>Interior</v>
      </c>
    </row>
    <row r="4970" spans="1:6" x14ac:dyDescent="0.25">
      <c r="A4970" s="2" t="s">
        <v>10990</v>
      </c>
      <c r="B4970" t="s">
        <v>8893</v>
      </c>
      <c r="C4970" t="str">
        <f t="shared" si="154"/>
        <v>SPFernão</v>
      </c>
      <c r="D4970" s="11">
        <f>IF(A4970=A4969,'Cargos x vlr'!$G$4,'Cargos x vlr'!$F$4)</f>
        <v>200</v>
      </c>
      <c r="E4970" s="11">
        <f>IF(A4970=A4969,'Cargos x vlr'!$G$5,'Cargos x vlr'!$F$5)</f>
        <v>200</v>
      </c>
      <c r="F4970" s="11" t="str">
        <f t="shared" si="155"/>
        <v>Interior</v>
      </c>
    </row>
    <row r="4971" spans="1:6" x14ac:dyDescent="0.25">
      <c r="A4971" s="2" t="s">
        <v>10990</v>
      </c>
      <c r="B4971" t="s">
        <v>8904</v>
      </c>
      <c r="C4971" t="str">
        <f t="shared" si="154"/>
        <v>SPFerraz de Vasconcelos</v>
      </c>
      <c r="D4971" s="11">
        <f>IF(A4971=A4970,'Cargos x vlr'!$G$4,'Cargos x vlr'!$F$4)</f>
        <v>200</v>
      </c>
      <c r="E4971" s="11">
        <f>IF(A4971=A4970,'Cargos x vlr'!$G$5,'Cargos x vlr'!$F$5)</f>
        <v>200</v>
      </c>
      <c r="F4971" s="11" t="str">
        <f t="shared" si="155"/>
        <v>Interior</v>
      </c>
    </row>
    <row r="4972" spans="1:6" x14ac:dyDescent="0.25">
      <c r="A4972" s="2" t="s">
        <v>10990</v>
      </c>
      <c r="B4972" t="s">
        <v>8915</v>
      </c>
      <c r="C4972" t="str">
        <f t="shared" si="154"/>
        <v>SPFlora Rica</v>
      </c>
      <c r="D4972" s="11">
        <f>IF(A4972=A4971,'Cargos x vlr'!$G$4,'Cargos x vlr'!$F$4)</f>
        <v>200</v>
      </c>
      <c r="E4972" s="11">
        <f>IF(A4972=A4971,'Cargos x vlr'!$G$5,'Cargos x vlr'!$F$5)</f>
        <v>200</v>
      </c>
      <c r="F4972" s="11" t="str">
        <f t="shared" si="155"/>
        <v>Interior</v>
      </c>
    </row>
    <row r="4973" spans="1:6" x14ac:dyDescent="0.25">
      <c r="A4973" s="2" t="s">
        <v>10990</v>
      </c>
      <c r="B4973" t="s">
        <v>8926</v>
      </c>
      <c r="C4973" t="str">
        <f t="shared" si="154"/>
        <v>SPFloreal</v>
      </c>
      <c r="D4973" s="11">
        <f>IF(A4973=A4972,'Cargos x vlr'!$G$4,'Cargos x vlr'!$F$4)</f>
        <v>200</v>
      </c>
      <c r="E4973" s="11">
        <f>IF(A4973=A4972,'Cargos x vlr'!$G$5,'Cargos x vlr'!$F$5)</f>
        <v>200</v>
      </c>
      <c r="F4973" s="11" t="str">
        <f t="shared" si="155"/>
        <v>Interior</v>
      </c>
    </row>
    <row r="4974" spans="1:6" x14ac:dyDescent="0.25">
      <c r="A4974" s="2" t="s">
        <v>10990</v>
      </c>
      <c r="B4974" t="s">
        <v>8935</v>
      </c>
      <c r="C4974" t="str">
        <f t="shared" si="154"/>
        <v>SPFlórida Paulista</v>
      </c>
      <c r="D4974" s="11">
        <f>IF(A4974=A4973,'Cargos x vlr'!$G$4,'Cargos x vlr'!$F$4)</f>
        <v>200</v>
      </c>
      <c r="E4974" s="11">
        <f>IF(A4974=A4973,'Cargos x vlr'!$G$5,'Cargos x vlr'!$F$5)</f>
        <v>200</v>
      </c>
      <c r="F4974" s="11" t="str">
        <f t="shared" si="155"/>
        <v>Interior</v>
      </c>
    </row>
    <row r="4975" spans="1:6" x14ac:dyDescent="0.25">
      <c r="A4975" s="2" t="s">
        <v>10990</v>
      </c>
      <c r="B4975" t="s">
        <v>8945</v>
      </c>
      <c r="C4975" t="str">
        <f t="shared" si="154"/>
        <v>SPFlorínea</v>
      </c>
      <c r="D4975" s="11">
        <f>IF(A4975=A4974,'Cargos x vlr'!$G$4,'Cargos x vlr'!$F$4)</f>
        <v>200</v>
      </c>
      <c r="E4975" s="11">
        <f>IF(A4975=A4974,'Cargos x vlr'!$G$5,'Cargos x vlr'!$F$5)</f>
        <v>200</v>
      </c>
      <c r="F4975" s="11" t="str">
        <f t="shared" si="155"/>
        <v>Interior</v>
      </c>
    </row>
    <row r="4976" spans="1:6" x14ac:dyDescent="0.25">
      <c r="A4976" s="2" t="s">
        <v>10990</v>
      </c>
      <c r="B4976" t="s">
        <v>8954</v>
      </c>
      <c r="C4976" t="str">
        <f t="shared" si="154"/>
        <v>SPFranca</v>
      </c>
      <c r="D4976" s="11">
        <f>IF(A4976=A4975,'Cargos x vlr'!$G$4,'Cargos x vlr'!$F$4)</f>
        <v>200</v>
      </c>
      <c r="E4976" s="11">
        <f>IF(A4976=A4975,'Cargos x vlr'!$G$5,'Cargos x vlr'!$F$5)</f>
        <v>200</v>
      </c>
      <c r="F4976" s="11" t="str">
        <f t="shared" si="155"/>
        <v>Interior</v>
      </c>
    </row>
    <row r="4977" spans="1:6" x14ac:dyDescent="0.25">
      <c r="A4977" s="2" t="s">
        <v>10990</v>
      </c>
      <c r="B4977" t="s">
        <v>8964</v>
      </c>
      <c r="C4977" t="str">
        <f t="shared" si="154"/>
        <v>SPFrancisco Morato</v>
      </c>
      <c r="D4977" s="11">
        <f>IF(A4977=A4976,'Cargos x vlr'!$G$4,'Cargos x vlr'!$F$4)</f>
        <v>200</v>
      </c>
      <c r="E4977" s="11">
        <f>IF(A4977=A4976,'Cargos x vlr'!$G$5,'Cargos x vlr'!$F$5)</f>
        <v>200</v>
      </c>
      <c r="F4977" s="11" t="str">
        <f t="shared" si="155"/>
        <v>Interior</v>
      </c>
    </row>
    <row r="4978" spans="1:6" x14ac:dyDescent="0.25">
      <c r="A4978" s="2" t="s">
        <v>10990</v>
      </c>
      <c r="B4978" t="s">
        <v>8974</v>
      </c>
      <c r="C4978" t="str">
        <f t="shared" si="154"/>
        <v>SPFranco da Rocha</v>
      </c>
      <c r="D4978" s="11">
        <f>IF(A4978=A4977,'Cargos x vlr'!$G$4,'Cargos x vlr'!$F$4)</f>
        <v>200</v>
      </c>
      <c r="E4978" s="11">
        <f>IF(A4978=A4977,'Cargos x vlr'!$G$5,'Cargos x vlr'!$F$5)</f>
        <v>200</v>
      </c>
      <c r="F4978" s="11" t="str">
        <f t="shared" si="155"/>
        <v>Interior</v>
      </c>
    </row>
    <row r="4979" spans="1:6" x14ac:dyDescent="0.25">
      <c r="A4979" s="2" t="s">
        <v>10990</v>
      </c>
      <c r="B4979" t="s">
        <v>8984</v>
      </c>
      <c r="C4979" t="str">
        <f t="shared" si="154"/>
        <v>SPGabriel Monteiro</v>
      </c>
      <c r="D4979" s="11">
        <f>IF(A4979=A4978,'Cargos x vlr'!$G$4,'Cargos x vlr'!$F$4)</f>
        <v>200</v>
      </c>
      <c r="E4979" s="11">
        <f>IF(A4979=A4978,'Cargos x vlr'!$G$5,'Cargos x vlr'!$F$5)</f>
        <v>200</v>
      </c>
      <c r="F4979" s="11" t="str">
        <f t="shared" si="155"/>
        <v>Interior</v>
      </c>
    </row>
    <row r="4980" spans="1:6" x14ac:dyDescent="0.25">
      <c r="A4980" s="2" t="s">
        <v>10990</v>
      </c>
      <c r="B4980" t="s">
        <v>8994</v>
      </c>
      <c r="C4980" t="str">
        <f t="shared" si="154"/>
        <v>SPGália</v>
      </c>
      <c r="D4980" s="11">
        <f>IF(A4980=A4979,'Cargos x vlr'!$G$4,'Cargos x vlr'!$F$4)</f>
        <v>200</v>
      </c>
      <c r="E4980" s="11">
        <f>IF(A4980=A4979,'Cargos x vlr'!$G$5,'Cargos x vlr'!$F$5)</f>
        <v>200</v>
      </c>
      <c r="F4980" s="11" t="str">
        <f t="shared" si="155"/>
        <v>Interior</v>
      </c>
    </row>
    <row r="4981" spans="1:6" x14ac:dyDescent="0.25">
      <c r="A4981" s="2" t="s">
        <v>10990</v>
      </c>
      <c r="B4981" t="s">
        <v>9004</v>
      </c>
      <c r="C4981" t="str">
        <f t="shared" si="154"/>
        <v>SPGarça</v>
      </c>
      <c r="D4981" s="11">
        <f>IF(A4981=A4980,'Cargos x vlr'!$G$4,'Cargos x vlr'!$F$4)</f>
        <v>200</v>
      </c>
      <c r="E4981" s="11">
        <f>IF(A4981=A4980,'Cargos x vlr'!$G$5,'Cargos x vlr'!$F$5)</f>
        <v>200</v>
      </c>
      <c r="F4981" s="11" t="str">
        <f t="shared" si="155"/>
        <v>Interior</v>
      </c>
    </row>
    <row r="4982" spans="1:6" x14ac:dyDescent="0.25">
      <c r="A4982" s="2" t="s">
        <v>10990</v>
      </c>
      <c r="B4982" t="s">
        <v>9013</v>
      </c>
      <c r="C4982" t="str">
        <f t="shared" si="154"/>
        <v>SPGastão Vidigal</v>
      </c>
      <c r="D4982" s="11">
        <f>IF(A4982=A4981,'Cargos x vlr'!$G$4,'Cargos x vlr'!$F$4)</f>
        <v>200</v>
      </c>
      <c r="E4982" s="11">
        <f>IF(A4982=A4981,'Cargos x vlr'!$G$5,'Cargos x vlr'!$F$5)</f>
        <v>200</v>
      </c>
      <c r="F4982" s="11" t="str">
        <f t="shared" si="155"/>
        <v>Interior</v>
      </c>
    </row>
    <row r="4983" spans="1:6" x14ac:dyDescent="0.25">
      <c r="A4983" s="2" t="s">
        <v>10990</v>
      </c>
      <c r="B4983" t="s">
        <v>9022</v>
      </c>
      <c r="C4983" t="str">
        <f t="shared" si="154"/>
        <v>SPGavião Peixoto</v>
      </c>
      <c r="D4983" s="11">
        <f>IF(A4983=A4982,'Cargos x vlr'!$G$4,'Cargos x vlr'!$F$4)</f>
        <v>200</v>
      </c>
      <c r="E4983" s="11">
        <f>IF(A4983=A4982,'Cargos x vlr'!$G$5,'Cargos x vlr'!$F$5)</f>
        <v>200</v>
      </c>
      <c r="F4983" s="11" t="str">
        <f t="shared" si="155"/>
        <v>Interior</v>
      </c>
    </row>
    <row r="4984" spans="1:6" x14ac:dyDescent="0.25">
      <c r="A4984" s="2" t="s">
        <v>10990</v>
      </c>
      <c r="B4984" t="s">
        <v>9031</v>
      </c>
      <c r="C4984" t="str">
        <f t="shared" si="154"/>
        <v>SPGeneral Salgado</v>
      </c>
      <c r="D4984" s="11">
        <f>IF(A4984=A4983,'Cargos x vlr'!$G$4,'Cargos x vlr'!$F$4)</f>
        <v>200</v>
      </c>
      <c r="E4984" s="11">
        <f>IF(A4984=A4983,'Cargos x vlr'!$G$5,'Cargos x vlr'!$F$5)</f>
        <v>200</v>
      </c>
      <c r="F4984" s="11" t="str">
        <f t="shared" si="155"/>
        <v>Interior</v>
      </c>
    </row>
    <row r="4985" spans="1:6" x14ac:dyDescent="0.25">
      <c r="A4985" s="2" t="s">
        <v>10990</v>
      </c>
      <c r="B4985" t="s">
        <v>9041</v>
      </c>
      <c r="C4985" t="str">
        <f t="shared" si="154"/>
        <v>SPGetulina</v>
      </c>
      <c r="D4985" s="11">
        <f>IF(A4985=A4984,'Cargos x vlr'!$G$4,'Cargos x vlr'!$F$4)</f>
        <v>200</v>
      </c>
      <c r="E4985" s="11">
        <f>IF(A4985=A4984,'Cargos x vlr'!$G$5,'Cargos x vlr'!$F$5)</f>
        <v>200</v>
      </c>
      <c r="F4985" s="11" t="str">
        <f t="shared" si="155"/>
        <v>Interior</v>
      </c>
    </row>
    <row r="4986" spans="1:6" x14ac:dyDescent="0.25">
      <c r="A4986" s="2" t="s">
        <v>10990</v>
      </c>
      <c r="B4986" t="s">
        <v>9051</v>
      </c>
      <c r="C4986" t="str">
        <f t="shared" si="154"/>
        <v>SPGlicério</v>
      </c>
      <c r="D4986" s="11">
        <f>IF(A4986=A4985,'Cargos x vlr'!$G$4,'Cargos x vlr'!$F$4)</f>
        <v>200</v>
      </c>
      <c r="E4986" s="11">
        <f>IF(A4986=A4985,'Cargos x vlr'!$G$5,'Cargos x vlr'!$F$5)</f>
        <v>200</v>
      </c>
      <c r="F4986" s="11" t="str">
        <f t="shared" si="155"/>
        <v>Interior</v>
      </c>
    </row>
    <row r="4987" spans="1:6" x14ac:dyDescent="0.25">
      <c r="A4987" s="2" t="s">
        <v>10990</v>
      </c>
      <c r="B4987" t="s">
        <v>9060</v>
      </c>
      <c r="C4987" t="str">
        <f t="shared" si="154"/>
        <v>SPGuaiçara</v>
      </c>
      <c r="D4987" s="11">
        <f>IF(A4987=A4986,'Cargos x vlr'!$G$4,'Cargos x vlr'!$F$4)</f>
        <v>200</v>
      </c>
      <c r="E4987" s="11">
        <f>IF(A4987=A4986,'Cargos x vlr'!$G$5,'Cargos x vlr'!$F$5)</f>
        <v>200</v>
      </c>
      <c r="F4987" s="11" t="str">
        <f t="shared" si="155"/>
        <v>Interior</v>
      </c>
    </row>
    <row r="4988" spans="1:6" x14ac:dyDescent="0.25">
      <c r="A4988" s="2" t="s">
        <v>10990</v>
      </c>
      <c r="B4988" t="s">
        <v>9070</v>
      </c>
      <c r="C4988" t="str">
        <f t="shared" si="154"/>
        <v>SPGuaimbê</v>
      </c>
      <c r="D4988" s="11">
        <f>IF(A4988=A4987,'Cargos x vlr'!$G$4,'Cargos x vlr'!$F$4)</f>
        <v>200</v>
      </c>
      <c r="E4988" s="11">
        <f>IF(A4988=A4987,'Cargos x vlr'!$G$5,'Cargos x vlr'!$F$5)</f>
        <v>200</v>
      </c>
      <c r="F4988" s="11" t="str">
        <f t="shared" si="155"/>
        <v>Interior</v>
      </c>
    </row>
    <row r="4989" spans="1:6" x14ac:dyDescent="0.25">
      <c r="A4989" s="2" t="s">
        <v>10990</v>
      </c>
      <c r="B4989" t="s">
        <v>8233</v>
      </c>
      <c r="C4989" t="str">
        <f t="shared" si="154"/>
        <v>SPGuaíra</v>
      </c>
      <c r="D4989" s="11">
        <f>IF(A4989=A4988,'Cargos x vlr'!$G$4,'Cargos x vlr'!$F$4)</f>
        <v>200</v>
      </c>
      <c r="E4989" s="11">
        <f>IF(A4989=A4988,'Cargos x vlr'!$G$5,'Cargos x vlr'!$F$5)</f>
        <v>200</v>
      </c>
      <c r="F4989" s="11" t="str">
        <f t="shared" si="155"/>
        <v>Interior</v>
      </c>
    </row>
    <row r="4990" spans="1:6" x14ac:dyDescent="0.25">
      <c r="A4990" s="2" t="s">
        <v>10990</v>
      </c>
      <c r="B4990" t="s">
        <v>9089</v>
      </c>
      <c r="C4990" t="str">
        <f t="shared" si="154"/>
        <v>SPGuapiaçu</v>
      </c>
      <c r="D4990" s="11">
        <f>IF(A4990=A4989,'Cargos x vlr'!$G$4,'Cargos x vlr'!$F$4)</f>
        <v>200</v>
      </c>
      <c r="E4990" s="11">
        <f>IF(A4990=A4989,'Cargos x vlr'!$G$5,'Cargos x vlr'!$F$5)</f>
        <v>200</v>
      </c>
      <c r="F4990" s="11" t="str">
        <f t="shared" si="155"/>
        <v>Interior</v>
      </c>
    </row>
    <row r="4991" spans="1:6" x14ac:dyDescent="0.25">
      <c r="A4991" s="2" t="s">
        <v>10990</v>
      </c>
      <c r="B4991" t="s">
        <v>9099</v>
      </c>
      <c r="C4991" t="str">
        <f t="shared" si="154"/>
        <v>SPGuapiara</v>
      </c>
      <c r="D4991" s="11">
        <f>IF(A4991=A4990,'Cargos x vlr'!$G$4,'Cargos x vlr'!$F$4)</f>
        <v>200</v>
      </c>
      <c r="E4991" s="11">
        <f>IF(A4991=A4990,'Cargos x vlr'!$G$5,'Cargos x vlr'!$F$5)</f>
        <v>200</v>
      </c>
      <c r="F4991" s="11" t="str">
        <f t="shared" si="155"/>
        <v>Interior</v>
      </c>
    </row>
    <row r="4992" spans="1:6" x14ac:dyDescent="0.25">
      <c r="A4992" s="2" t="s">
        <v>10990</v>
      </c>
      <c r="B4992" t="s">
        <v>9109</v>
      </c>
      <c r="C4992" t="str">
        <f t="shared" si="154"/>
        <v>SPGuará</v>
      </c>
      <c r="D4992" s="11">
        <f>IF(A4992=A4991,'Cargos x vlr'!$G$4,'Cargos x vlr'!$F$4)</f>
        <v>200</v>
      </c>
      <c r="E4992" s="11">
        <f>IF(A4992=A4991,'Cargos x vlr'!$G$5,'Cargos x vlr'!$F$5)</f>
        <v>200</v>
      </c>
      <c r="F4992" s="11" t="str">
        <f t="shared" si="155"/>
        <v>Interior</v>
      </c>
    </row>
    <row r="4993" spans="1:6" x14ac:dyDescent="0.25">
      <c r="A4993" s="2" t="s">
        <v>10990</v>
      </c>
      <c r="B4993" t="s">
        <v>9119</v>
      </c>
      <c r="C4993" t="str">
        <f t="shared" si="154"/>
        <v>SPGuaraçaí</v>
      </c>
      <c r="D4993" s="11">
        <f>IF(A4993=A4992,'Cargos x vlr'!$G$4,'Cargos x vlr'!$F$4)</f>
        <v>200</v>
      </c>
      <c r="E4993" s="11">
        <f>IF(A4993=A4992,'Cargos x vlr'!$G$5,'Cargos x vlr'!$F$5)</f>
        <v>200</v>
      </c>
      <c r="F4993" s="11" t="str">
        <f t="shared" si="155"/>
        <v>Interior</v>
      </c>
    </row>
    <row r="4994" spans="1:6" x14ac:dyDescent="0.25">
      <c r="A4994" s="2" t="s">
        <v>10990</v>
      </c>
      <c r="B4994" t="s">
        <v>8308</v>
      </c>
      <c r="C4994" t="str">
        <f t="shared" si="154"/>
        <v>SPGuaraci</v>
      </c>
      <c r="D4994" s="11">
        <f>IF(A4994=A4993,'Cargos x vlr'!$G$4,'Cargos x vlr'!$F$4)</f>
        <v>200</v>
      </c>
      <c r="E4994" s="11">
        <f>IF(A4994=A4993,'Cargos x vlr'!$G$5,'Cargos x vlr'!$F$5)</f>
        <v>200</v>
      </c>
      <c r="F4994" s="11" t="str">
        <f t="shared" si="155"/>
        <v>Interior</v>
      </c>
    </row>
    <row r="4995" spans="1:6" x14ac:dyDescent="0.25">
      <c r="A4995" s="2" t="s">
        <v>10990</v>
      </c>
      <c r="B4995" t="s">
        <v>9137</v>
      </c>
      <c r="C4995" t="str">
        <f t="shared" ref="C4995:C5058" si="156">CONCATENATE(A4995,B4995)</f>
        <v>SPGuarani d'Oeste</v>
      </c>
      <c r="D4995" s="11">
        <f>IF(A4995=A4994,'Cargos x vlr'!$G$4,'Cargos x vlr'!$F$4)</f>
        <v>200</v>
      </c>
      <c r="E4995" s="11">
        <f>IF(A4995=A4994,'Cargos x vlr'!$G$5,'Cargos x vlr'!$F$5)</f>
        <v>200</v>
      </c>
      <c r="F4995" s="11" t="str">
        <f t="shared" ref="F4995:F5058" si="157">IF(A4994=A4995,"Interior","Capital")</f>
        <v>Interior</v>
      </c>
    </row>
    <row r="4996" spans="1:6" x14ac:dyDescent="0.25">
      <c r="A4996" s="2" t="s">
        <v>10990</v>
      </c>
      <c r="B4996" t="s">
        <v>9147</v>
      </c>
      <c r="C4996" t="str">
        <f t="shared" si="156"/>
        <v>SPGuarantã</v>
      </c>
      <c r="D4996" s="11">
        <f>IF(A4996=A4995,'Cargos x vlr'!$G$4,'Cargos x vlr'!$F$4)</f>
        <v>200</v>
      </c>
      <c r="E4996" s="11">
        <f>IF(A4996=A4995,'Cargos x vlr'!$G$5,'Cargos x vlr'!$F$5)</f>
        <v>200</v>
      </c>
      <c r="F4996" s="11" t="str">
        <f t="shared" si="157"/>
        <v>Interior</v>
      </c>
    </row>
    <row r="4997" spans="1:6" x14ac:dyDescent="0.25">
      <c r="A4997" s="2" t="s">
        <v>10990</v>
      </c>
      <c r="B4997" t="s">
        <v>9157</v>
      </c>
      <c r="C4997" t="str">
        <f t="shared" si="156"/>
        <v>SPGuararapes</v>
      </c>
      <c r="D4997" s="11">
        <f>IF(A4997=A4996,'Cargos x vlr'!$G$4,'Cargos x vlr'!$F$4)</f>
        <v>200</v>
      </c>
      <c r="E4997" s="11">
        <f>IF(A4997=A4996,'Cargos x vlr'!$G$5,'Cargos x vlr'!$F$5)</f>
        <v>200</v>
      </c>
      <c r="F4997" s="11" t="str">
        <f t="shared" si="157"/>
        <v>Interior</v>
      </c>
    </row>
    <row r="4998" spans="1:6" x14ac:dyDescent="0.25">
      <c r="A4998" s="2" t="s">
        <v>10990</v>
      </c>
      <c r="B4998" t="s">
        <v>9167</v>
      </c>
      <c r="C4998" t="str">
        <f t="shared" si="156"/>
        <v>SPGuararema</v>
      </c>
      <c r="D4998" s="11">
        <f>IF(A4998=A4997,'Cargos x vlr'!$G$4,'Cargos x vlr'!$F$4)</f>
        <v>200</v>
      </c>
      <c r="E4998" s="11">
        <f>IF(A4998=A4997,'Cargos x vlr'!$G$5,'Cargos x vlr'!$F$5)</f>
        <v>200</v>
      </c>
      <c r="F4998" s="11" t="str">
        <f t="shared" si="157"/>
        <v>Interior</v>
      </c>
    </row>
    <row r="4999" spans="1:6" x14ac:dyDescent="0.25">
      <c r="A4999" s="2" t="s">
        <v>10990</v>
      </c>
      <c r="B4999" t="s">
        <v>9177</v>
      </c>
      <c r="C4999" t="str">
        <f t="shared" si="156"/>
        <v>SPGuaratinguetá</v>
      </c>
      <c r="D4999" s="11">
        <f>IF(A4999=A4998,'Cargos x vlr'!$G$4,'Cargos x vlr'!$F$4)</f>
        <v>200</v>
      </c>
      <c r="E4999" s="11">
        <f>IF(A4999=A4998,'Cargos x vlr'!$G$5,'Cargos x vlr'!$F$5)</f>
        <v>200</v>
      </c>
      <c r="F4999" s="11" t="str">
        <f t="shared" si="157"/>
        <v>Interior</v>
      </c>
    </row>
    <row r="5000" spans="1:6" x14ac:dyDescent="0.25">
      <c r="A5000" s="2" t="s">
        <v>10990</v>
      </c>
      <c r="B5000" t="s">
        <v>9186</v>
      </c>
      <c r="C5000" t="str">
        <f t="shared" si="156"/>
        <v>SPGuareí</v>
      </c>
      <c r="D5000" s="11">
        <f>IF(A5000=A4999,'Cargos x vlr'!$G$4,'Cargos x vlr'!$F$4)</f>
        <v>200</v>
      </c>
      <c r="E5000" s="11">
        <f>IF(A5000=A4999,'Cargos x vlr'!$G$5,'Cargos x vlr'!$F$5)</f>
        <v>200</v>
      </c>
      <c r="F5000" s="11" t="str">
        <f t="shared" si="157"/>
        <v>Interior</v>
      </c>
    </row>
    <row r="5001" spans="1:6" x14ac:dyDescent="0.25">
      <c r="A5001" s="2" t="s">
        <v>10990</v>
      </c>
      <c r="B5001" t="s">
        <v>9195</v>
      </c>
      <c r="C5001" t="str">
        <f t="shared" si="156"/>
        <v>SPGuariba</v>
      </c>
      <c r="D5001" s="11">
        <f>IF(A5001=A5000,'Cargos x vlr'!$G$4,'Cargos x vlr'!$F$4)</f>
        <v>200</v>
      </c>
      <c r="E5001" s="11">
        <f>IF(A5001=A5000,'Cargos x vlr'!$G$5,'Cargos x vlr'!$F$5)</f>
        <v>200</v>
      </c>
      <c r="F5001" s="11" t="str">
        <f t="shared" si="157"/>
        <v>Interior</v>
      </c>
    </row>
    <row r="5002" spans="1:6" x14ac:dyDescent="0.25">
      <c r="A5002" s="2" t="s">
        <v>10990</v>
      </c>
      <c r="B5002" t="s">
        <v>9204</v>
      </c>
      <c r="C5002" t="str">
        <f t="shared" si="156"/>
        <v>SPGuarujá</v>
      </c>
      <c r="D5002" s="11">
        <f>IF(A5002=A5001,'Cargos x vlr'!$G$4,'Cargos x vlr'!$F$4)</f>
        <v>200</v>
      </c>
      <c r="E5002" s="11">
        <f>IF(A5002=A5001,'Cargos x vlr'!$G$5,'Cargos x vlr'!$F$5)</f>
        <v>200</v>
      </c>
      <c r="F5002" s="11" t="str">
        <f t="shared" si="157"/>
        <v>Interior</v>
      </c>
    </row>
    <row r="5003" spans="1:6" x14ac:dyDescent="0.25">
      <c r="A5003" s="2" t="s">
        <v>10990</v>
      </c>
      <c r="B5003" t="s">
        <v>9214</v>
      </c>
      <c r="C5003" t="str">
        <f t="shared" si="156"/>
        <v>SPGuarulhos</v>
      </c>
      <c r="D5003" s="11">
        <f>IF(A5003=A5002,'Cargos x vlr'!$G$4,'Cargos x vlr'!$F$4)</f>
        <v>200</v>
      </c>
      <c r="E5003" s="11">
        <f>IF(A5003=A5002,'Cargos x vlr'!$G$5,'Cargos x vlr'!$F$5)</f>
        <v>200</v>
      </c>
      <c r="F5003" s="11" t="str">
        <f t="shared" si="157"/>
        <v>Interior</v>
      </c>
    </row>
    <row r="5004" spans="1:6" x14ac:dyDescent="0.25">
      <c r="A5004" s="2" t="s">
        <v>10990</v>
      </c>
      <c r="B5004" t="s">
        <v>9224</v>
      </c>
      <c r="C5004" t="str">
        <f t="shared" si="156"/>
        <v>SPGuatapará</v>
      </c>
      <c r="D5004" s="11">
        <f>IF(A5004=A5003,'Cargos x vlr'!$G$4,'Cargos x vlr'!$F$4)</f>
        <v>200</v>
      </c>
      <c r="E5004" s="11">
        <f>IF(A5004=A5003,'Cargos x vlr'!$G$5,'Cargos x vlr'!$F$5)</f>
        <v>200</v>
      </c>
      <c r="F5004" s="11" t="str">
        <f t="shared" si="157"/>
        <v>Interior</v>
      </c>
    </row>
    <row r="5005" spans="1:6" x14ac:dyDescent="0.25">
      <c r="A5005" s="2" t="s">
        <v>10990</v>
      </c>
      <c r="B5005" t="s">
        <v>9233</v>
      </c>
      <c r="C5005" t="str">
        <f t="shared" si="156"/>
        <v>SPGuzolândia</v>
      </c>
      <c r="D5005" s="11">
        <f>IF(A5005=A5004,'Cargos x vlr'!$G$4,'Cargos x vlr'!$F$4)</f>
        <v>200</v>
      </c>
      <c r="E5005" s="11">
        <f>IF(A5005=A5004,'Cargos x vlr'!$G$5,'Cargos x vlr'!$F$5)</f>
        <v>200</v>
      </c>
      <c r="F5005" s="11" t="str">
        <f t="shared" si="157"/>
        <v>Interior</v>
      </c>
    </row>
    <row r="5006" spans="1:6" x14ac:dyDescent="0.25">
      <c r="A5006" s="2" t="s">
        <v>10990</v>
      </c>
      <c r="B5006" t="s">
        <v>9242</v>
      </c>
      <c r="C5006" t="str">
        <f t="shared" si="156"/>
        <v>SPHerculândia</v>
      </c>
      <c r="D5006" s="11">
        <f>IF(A5006=A5005,'Cargos x vlr'!$G$4,'Cargos x vlr'!$F$4)</f>
        <v>200</v>
      </c>
      <c r="E5006" s="11">
        <f>IF(A5006=A5005,'Cargos x vlr'!$G$5,'Cargos x vlr'!$F$5)</f>
        <v>200</v>
      </c>
      <c r="F5006" s="11" t="str">
        <f t="shared" si="157"/>
        <v>Interior</v>
      </c>
    </row>
    <row r="5007" spans="1:6" x14ac:dyDescent="0.25">
      <c r="A5007" s="2" t="s">
        <v>10990</v>
      </c>
      <c r="B5007" t="s">
        <v>9251</v>
      </c>
      <c r="C5007" t="str">
        <f t="shared" si="156"/>
        <v>SPHolambra</v>
      </c>
      <c r="D5007" s="11">
        <f>IF(A5007=A5006,'Cargos x vlr'!$G$4,'Cargos x vlr'!$F$4)</f>
        <v>200</v>
      </c>
      <c r="E5007" s="11">
        <f>IF(A5007=A5006,'Cargos x vlr'!$G$5,'Cargos x vlr'!$F$5)</f>
        <v>200</v>
      </c>
      <c r="F5007" s="11" t="str">
        <f t="shared" si="157"/>
        <v>Interior</v>
      </c>
    </row>
    <row r="5008" spans="1:6" x14ac:dyDescent="0.25">
      <c r="A5008" s="2" t="s">
        <v>10990</v>
      </c>
      <c r="B5008" t="s">
        <v>9258</v>
      </c>
      <c r="C5008" t="str">
        <f t="shared" si="156"/>
        <v>SPHortolândia</v>
      </c>
      <c r="D5008" s="11">
        <f>IF(A5008=A5007,'Cargos x vlr'!$G$4,'Cargos x vlr'!$F$4)</f>
        <v>200</v>
      </c>
      <c r="E5008" s="11">
        <f>IF(A5008=A5007,'Cargos x vlr'!$G$5,'Cargos x vlr'!$F$5)</f>
        <v>200</v>
      </c>
      <c r="F5008" s="11" t="str">
        <f t="shared" si="157"/>
        <v>Interior</v>
      </c>
    </row>
    <row r="5009" spans="1:6" x14ac:dyDescent="0.25">
      <c r="A5009" s="2" t="s">
        <v>10990</v>
      </c>
      <c r="B5009" t="s">
        <v>9266</v>
      </c>
      <c r="C5009" t="str">
        <f t="shared" si="156"/>
        <v>SPIacanga</v>
      </c>
      <c r="D5009" s="11">
        <f>IF(A5009=A5008,'Cargos x vlr'!$G$4,'Cargos x vlr'!$F$4)</f>
        <v>200</v>
      </c>
      <c r="E5009" s="11">
        <f>IF(A5009=A5008,'Cargos x vlr'!$G$5,'Cargos x vlr'!$F$5)</f>
        <v>200</v>
      </c>
      <c r="F5009" s="11" t="str">
        <f t="shared" si="157"/>
        <v>Interior</v>
      </c>
    </row>
    <row r="5010" spans="1:6" x14ac:dyDescent="0.25">
      <c r="A5010" s="2" t="s">
        <v>10990</v>
      </c>
      <c r="B5010" t="s">
        <v>9275</v>
      </c>
      <c r="C5010" t="str">
        <f t="shared" si="156"/>
        <v>SPIacri</v>
      </c>
      <c r="D5010" s="11">
        <f>IF(A5010=A5009,'Cargos x vlr'!$G$4,'Cargos x vlr'!$F$4)</f>
        <v>200</v>
      </c>
      <c r="E5010" s="11">
        <f>IF(A5010=A5009,'Cargos x vlr'!$G$5,'Cargos x vlr'!$F$5)</f>
        <v>200</v>
      </c>
      <c r="F5010" s="11" t="str">
        <f t="shared" si="157"/>
        <v>Interior</v>
      </c>
    </row>
    <row r="5011" spans="1:6" x14ac:dyDescent="0.25">
      <c r="A5011" s="2" t="s">
        <v>10990</v>
      </c>
      <c r="B5011" t="s">
        <v>9283</v>
      </c>
      <c r="C5011" t="str">
        <f t="shared" si="156"/>
        <v>SPIaras</v>
      </c>
      <c r="D5011" s="11">
        <f>IF(A5011=A5010,'Cargos x vlr'!$G$4,'Cargos x vlr'!$F$4)</f>
        <v>200</v>
      </c>
      <c r="E5011" s="11">
        <f>IF(A5011=A5010,'Cargos x vlr'!$G$5,'Cargos x vlr'!$F$5)</f>
        <v>200</v>
      </c>
      <c r="F5011" s="11" t="str">
        <f t="shared" si="157"/>
        <v>Interior</v>
      </c>
    </row>
    <row r="5012" spans="1:6" x14ac:dyDescent="0.25">
      <c r="A5012" s="2" t="s">
        <v>10990</v>
      </c>
      <c r="B5012" t="s">
        <v>9291</v>
      </c>
      <c r="C5012" t="str">
        <f t="shared" si="156"/>
        <v>SPIbaté</v>
      </c>
      <c r="D5012" s="11">
        <f>IF(A5012=A5011,'Cargos x vlr'!$G$4,'Cargos x vlr'!$F$4)</f>
        <v>200</v>
      </c>
      <c r="E5012" s="11">
        <f>IF(A5012=A5011,'Cargos x vlr'!$G$5,'Cargos x vlr'!$F$5)</f>
        <v>200</v>
      </c>
      <c r="F5012" s="11" t="str">
        <f t="shared" si="157"/>
        <v>Interior</v>
      </c>
    </row>
    <row r="5013" spans="1:6" x14ac:dyDescent="0.25">
      <c r="A5013" s="2" t="s">
        <v>10990</v>
      </c>
      <c r="B5013" t="s">
        <v>9298</v>
      </c>
      <c r="C5013" t="str">
        <f t="shared" si="156"/>
        <v>SPIbirá</v>
      </c>
      <c r="D5013" s="11">
        <f>IF(A5013=A5012,'Cargos x vlr'!$G$4,'Cargos x vlr'!$F$4)</f>
        <v>200</v>
      </c>
      <c r="E5013" s="11">
        <f>IF(A5013=A5012,'Cargos x vlr'!$G$5,'Cargos x vlr'!$F$5)</f>
        <v>200</v>
      </c>
      <c r="F5013" s="11" t="str">
        <f t="shared" si="157"/>
        <v>Interior</v>
      </c>
    </row>
    <row r="5014" spans="1:6" x14ac:dyDescent="0.25">
      <c r="A5014" s="2" t="s">
        <v>10990</v>
      </c>
      <c r="B5014" t="s">
        <v>9305</v>
      </c>
      <c r="C5014" t="str">
        <f t="shared" si="156"/>
        <v>SPIbirarema</v>
      </c>
      <c r="D5014" s="11">
        <f>IF(A5014=A5013,'Cargos x vlr'!$G$4,'Cargos x vlr'!$F$4)</f>
        <v>200</v>
      </c>
      <c r="E5014" s="11">
        <f>IF(A5014=A5013,'Cargos x vlr'!$G$5,'Cargos x vlr'!$F$5)</f>
        <v>200</v>
      </c>
      <c r="F5014" s="11" t="str">
        <f t="shared" si="157"/>
        <v>Interior</v>
      </c>
    </row>
    <row r="5015" spans="1:6" x14ac:dyDescent="0.25">
      <c r="A5015" s="2" t="s">
        <v>10990</v>
      </c>
      <c r="B5015" t="s">
        <v>9312</v>
      </c>
      <c r="C5015" t="str">
        <f t="shared" si="156"/>
        <v>SPIbitinga</v>
      </c>
      <c r="D5015" s="11">
        <f>IF(A5015=A5014,'Cargos x vlr'!$G$4,'Cargos x vlr'!$F$4)</f>
        <v>200</v>
      </c>
      <c r="E5015" s="11">
        <f>IF(A5015=A5014,'Cargos x vlr'!$G$5,'Cargos x vlr'!$F$5)</f>
        <v>200</v>
      </c>
      <c r="F5015" s="11" t="str">
        <f t="shared" si="157"/>
        <v>Interior</v>
      </c>
    </row>
    <row r="5016" spans="1:6" x14ac:dyDescent="0.25">
      <c r="A5016" s="2" t="s">
        <v>10990</v>
      </c>
      <c r="B5016" t="s">
        <v>9319</v>
      </c>
      <c r="C5016" t="str">
        <f t="shared" si="156"/>
        <v>SPIbiúna</v>
      </c>
      <c r="D5016" s="11">
        <f>IF(A5016=A5015,'Cargos x vlr'!$G$4,'Cargos x vlr'!$F$4)</f>
        <v>200</v>
      </c>
      <c r="E5016" s="11">
        <f>IF(A5016=A5015,'Cargos x vlr'!$G$5,'Cargos x vlr'!$F$5)</f>
        <v>200</v>
      </c>
      <c r="F5016" s="11" t="str">
        <f t="shared" si="157"/>
        <v>Interior</v>
      </c>
    </row>
    <row r="5017" spans="1:6" x14ac:dyDescent="0.25">
      <c r="A5017" s="2" t="s">
        <v>10990</v>
      </c>
      <c r="B5017" t="s">
        <v>9326</v>
      </c>
      <c r="C5017" t="str">
        <f t="shared" si="156"/>
        <v>SPIcém</v>
      </c>
      <c r="D5017" s="11">
        <f>IF(A5017=A5016,'Cargos x vlr'!$G$4,'Cargos x vlr'!$F$4)</f>
        <v>200</v>
      </c>
      <c r="E5017" s="11">
        <f>IF(A5017=A5016,'Cargos x vlr'!$G$5,'Cargos x vlr'!$F$5)</f>
        <v>200</v>
      </c>
      <c r="F5017" s="11" t="str">
        <f t="shared" si="157"/>
        <v>Interior</v>
      </c>
    </row>
    <row r="5018" spans="1:6" x14ac:dyDescent="0.25">
      <c r="A5018" s="2" t="s">
        <v>10990</v>
      </c>
      <c r="B5018" t="s">
        <v>9332</v>
      </c>
      <c r="C5018" t="str">
        <f t="shared" si="156"/>
        <v>SPIepê</v>
      </c>
      <c r="D5018" s="11">
        <f>IF(A5018=A5017,'Cargos x vlr'!$G$4,'Cargos x vlr'!$F$4)</f>
        <v>200</v>
      </c>
      <c r="E5018" s="11">
        <f>IF(A5018=A5017,'Cargos x vlr'!$G$5,'Cargos x vlr'!$F$5)</f>
        <v>200</v>
      </c>
      <c r="F5018" s="11" t="str">
        <f t="shared" si="157"/>
        <v>Interior</v>
      </c>
    </row>
    <row r="5019" spans="1:6" x14ac:dyDescent="0.25">
      <c r="A5019" s="2" t="s">
        <v>10990</v>
      </c>
      <c r="B5019" t="s">
        <v>9338</v>
      </c>
      <c r="C5019" t="str">
        <f t="shared" si="156"/>
        <v>SPIgaraçu do Tietê</v>
      </c>
      <c r="D5019" s="11">
        <f>IF(A5019=A5018,'Cargos x vlr'!$G$4,'Cargos x vlr'!$F$4)</f>
        <v>200</v>
      </c>
      <c r="E5019" s="11">
        <f>IF(A5019=A5018,'Cargos x vlr'!$G$5,'Cargos x vlr'!$F$5)</f>
        <v>200</v>
      </c>
      <c r="F5019" s="11" t="str">
        <f t="shared" si="157"/>
        <v>Interior</v>
      </c>
    </row>
    <row r="5020" spans="1:6" x14ac:dyDescent="0.25">
      <c r="A5020" s="2" t="s">
        <v>10990</v>
      </c>
      <c r="B5020" t="s">
        <v>9342</v>
      </c>
      <c r="C5020" t="str">
        <f t="shared" si="156"/>
        <v>SPIgarapava</v>
      </c>
      <c r="D5020" s="11">
        <f>IF(A5020=A5019,'Cargos x vlr'!$G$4,'Cargos x vlr'!$F$4)</f>
        <v>200</v>
      </c>
      <c r="E5020" s="11">
        <f>IF(A5020=A5019,'Cargos x vlr'!$G$5,'Cargos x vlr'!$F$5)</f>
        <v>200</v>
      </c>
      <c r="F5020" s="11" t="str">
        <f t="shared" si="157"/>
        <v>Interior</v>
      </c>
    </row>
    <row r="5021" spans="1:6" x14ac:dyDescent="0.25">
      <c r="A5021" s="2" t="s">
        <v>10990</v>
      </c>
      <c r="B5021" t="s">
        <v>9348</v>
      </c>
      <c r="C5021" t="str">
        <f t="shared" si="156"/>
        <v>SPIgaratá</v>
      </c>
      <c r="D5021" s="11">
        <f>IF(A5021=A5020,'Cargos x vlr'!$G$4,'Cargos x vlr'!$F$4)</f>
        <v>200</v>
      </c>
      <c r="E5021" s="11">
        <f>IF(A5021=A5020,'Cargos x vlr'!$G$5,'Cargos x vlr'!$F$5)</f>
        <v>200</v>
      </c>
      <c r="F5021" s="11" t="str">
        <f t="shared" si="157"/>
        <v>Interior</v>
      </c>
    </row>
    <row r="5022" spans="1:6" x14ac:dyDescent="0.25">
      <c r="A5022" s="2" t="s">
        <v>10990</v>
      </c>
      <c r="B5022" t="s">
        <v>9354</v>
      </c>
      <c r="C5022" t="str">
        <f t="shared" si="156"/>
        <v>SPIguape</v>
      </c>
      <c r="D5022" s="11">
        <f>IF(A5022=A5021,'Cargos x vlr'!$G$4,'Cargos x vlr'!$F$4)</f>
        <v>200</v>
      </c>
      <c r="E5022" s="11">
        <f>IF(A5022=A5021,'Cargos x vlr'!$G$5,'Cargos x vlr'!$F$5)</f>
        <v>200</v>
      </c>
      <c r="F5022" s="11" t="str">
        <f t="shared" si="157"/>
        <v>Interior</v>
      </c>
    </row>
    <row r="5023" spans="1:6" x14ac:dyDescent="0.25">
      <c r="A5023" s="2" t="s">
        <v>10990</v>
      </c>
      <c r="B5023" t="s">
        <v>9361</v>
      </c>
      <c r="C5023" t="str">
        <f t="shared" si="156"/>
        <v>SPIlha Comprida</v>
      </c>
      <c r="D5023" s="11">
        <f>IF(A5023=A5022,'Cargos x vlr'!$G$4,'Cargos x vlr'!$F$4)</f>
        <v>200</v>
      </c>
      <c r="E5023" s="11">
        <f>IF(A5023=A5022,'Cargos x vlr'!$G$5,'Cargos x vlr'!$F$5)</f>
        <v>200</v>
      </c>
      <c r="F5023" s="11" t="str">
        <f t="shared" si="157"/>
        <v>Interior</v>
      </c>
    </row>
    <row r="5024" spans="1:6" x14ac:dyDescent="0.25">
      <c r="A5024" s="2" t="s">
        <v>10990</v>
      </c>
      <c r="B5024" t="s">
        <v>9368</v>
      </c>
      <c r="C5024" t="str">
        <f t="shared" si="156"/>
        <v>SPIlha Solteira</v>
      </c>
      <c r="D5024" s="11">
        <f>IF(A5024=A5023,'Cargos x vlr'!$G$4,'Cargos x vlr'!$F$4)</f>
        <v>200</v>
      </c>
      <c r="E5024" s="11">
        <f>IF(A5024=A5023,'Cargos x vlr'!$G$5,'Cargos x vlr'!$F$5)</f>
        <v>200</v>
      </c>
      <c r="F5024" s="11" t="str">
        <f t="shared" si="157"/>
        <v>Interior</v>
      </c>
    </row>
    <row r="5025" spans="1:6" x14ac:dyDescent="0.25">
      <c r="A5025" s="2" t="s">
        <v>10990</v>
      </c>
      <c r="B5025" t="s">
        <v>9375</v>
      </c>
      <c r="C5025" t="str">
        <f t="shared" si="156"/>
        <v>SPIlhabela</v>
      </c>
      <c r="D5025" s="11">
        <f>IF(A5025=A5024,'Cargos x vlr'!$G$4,'Cargos x vlr'!$F$4)</f>
        <v>200</v>
      </c>
      <c r="E5025" s="11">
        <f>IF(A5025=A5024,'Cargos x vlr'!$G$5,'Cargos x vlr'!$F$5)</f>
        <v>200</v>
      </c>
      <c r="F5025" s="11" t="str">
        <f t="shared" si="157"/>
        <v>Interior</v>
      </c>
    </row>
    <row r="5026" spans="1:6" x14ac:dyDescent="0.25">
      <c r="A5026" s="2" t="s">
        <v>10990</v>
      </c>
      <c r="B5026" t="s">
        <v>9382</v>
      </c>
      <c r="C5026" t="str">
        <f t="shared" si="156"/>
        <v>SPIndaiatuba</v>
      </c>
      <c r="D5026" s="11">
        <f>IF(A5026=A5025,'Cargos x vlr'!$G$4,'Cargos x vlr'!$F$4)</f>
        <v>200</v>
      </c>
      <c r="E5026" s="11">
        <f>IF(A5026=A5025,'Cargos x vlr'!$G$5,'Cargos x vlr'!$F$5)</f>
        <v>200</v>
      </c>
      <c r="F5026" s="11" t="str">
        <f t="shared" si="157"/>
        <v>Interior</v>
      </c>
    </row>
    <row r="5027" spans="1:6" x14ac:dyDescent="0.25">
      <c r="A5027" s="2" t="s">
        <v>10990</v>
      </c>
      <c r="B5027" t="s">
        <v>9388</v>
      </c>
      <c r="C5027" t="str">
        <f t="shared" si="156"/>
        <v>SPIndiana</v>
      </c>
      <c r="D5027" s="11">
        <f>IF(A5027=A5026,'Cargos x vlr'!$G$4,'Cargos x vlr'!$F$4)</f>
        <v>200</v>
      </c>
      <c r="E5027" s="11">
        <f>IF(A5027=A5026,'Cargos x vlr'!$G$5,'Cargos x vlr'!$F$5)</f>
        <v>200</v>
      </c>
      <c r="F5027" s="11" t="str">
        <f t="shared" si="157"/>
        <v>Interior</v>
      </c>
    </row>
    <row r="5028" spans="1:6" x14ac:dyDescent="0.25">
      <c r="A5028" s="2" t="s">
        <v>10990</v>
      </c>
      <c r="B5028" t="s">
        <v>9395</v>
      </c>
      <c r="C5028" t="str">
        <f t="shared" si="156"/>
        <v>SPIndiaporã</v>
      </c>
      <c r="D5028" s="11">
        <f>IF(A5028=A5027,'Cargos x vlr'!$G$4,'Cargos x vlr'!$F$4)</f>
        <v>200</v>
      </c>
      <c r="E5028" s="11">
        <f>IF(A5028=A5027,'Cargos x vlr'!$G$5,'Cargos x vlr'!$F$5)</f>
        <v>200</v>
      </c>
      <c r="F5028" s="11" t="str">
        <f t="shared" si="157"/>
        <v>Interior</v>
      </c>
    </row>
    <row r="5029" spans="1:6" x14ac:dyDescent="0.25">
      <c r="A5029" s="2" t="s">
        <v>10990</v>
      </c>
      <c r="B5029" t="s">
        <v>9402</v>
      </c>
      <c r="C5029" t="str">
        <f t="shared" si="156"/>
        <v>SPInúbia Paulista</v>
      </c>
      <c r="D5029" s="11">
        <f>IF(A5029=A5028,'Cargos x vlr'!$G$4,'Cargos x vlr'!$F$4)</f>
        <v>200</v>
      </c>
      <c r="E5029" s="11">
        <f>IF(A5029=A5028,'Cargos x vlr'!$G$5,'Cargos x vlr'!$F$5)</f>
        <v>200</v>
      </c>
      <c r="F5029" s="11" t="str">
        <f t="shared" si="157"/>
        <v>Interior</v>
      </c>
    </row>
    <row r="5030" spans="1:6" x14ac:dyDescent="0.25">
      <c r="A5030" s="2" t="s">
        <v>10990</v>
      </c>
      <c r="B5030" t="s">
        <v>9409</v>
      </c>
      <c r="C5030" t="str">
        <f t="shared" si="156"/>
        <v>SPIpaussu</v>
      </c>
      <c r="D5030" s="11">
        <f>IF(A5030=A5029,'Cargos x vlr'!$G$4,'Cargos x vlr'!$F$4)</f>
        <v>200</v>
      </c>
      <c r="E5030" s="11">
        <f>IF(A5030=A5029,'Cargos x vlr'!$G$5,'Cargos x vlr'!$F$5)</f>
        <v>200</v>
      </c>
      <c r="F5030" s="11" t="str">
        <f t="shared" si="157"/>
        <v>Interior</v>
      </c>
    </row>
    <row r="5031" spans="1:6" x14ac:dyDescent="0.25">
      <c r="A5031" s="2" t="s">
        <v>10990</v>
      </c>
      <c r="B5031" t="s">
        <v>9415</v>
      </c>
      <c r="C5031" t="str">
        <f t="shared" si="156"/>
        <v>SPIperó</v>
      </c>
      <c r="D5031" s="11">
        <f>IF(A5031=A5030,'Cargos x vlr'!$G$4,'Cargos x vlr'!$F$4)</f>
        <v>200</v>
      </c>
      <c r="E5031" s="11">
        <f>IF(A5031=A5030,'Cargos x vlr'!$G$5,'Cargos x vlr'!$F$5)</f>
        <v>200</v>
      </c>
      <c r="F5031" s="11" t="str">
        <f t="shared" si="157"/>
        <v>Interior</v>
      </c>
    </row>
    <row r="5032" spans="1:6" x14ac:dyDescent="0.25">
      <c r="A5032" s="2" t="s">
        <v>10990</v>
      </c>
      <c r="B5032" t="s">
        <v>9422</v>
      </c>
      <c r="C5032" t="str">
        <f t="shared" si="156"/>
        <v>SPIpeúna</v>
      </c>
      <c r="D5032" s="11">
        <f>IF(A5032=A5031,'Cargos x vlr'!$G$4,'Cargos x vlr'!$F$4)</f>
        <v>200</v>
      </c>
      <c r="E5032" s="11">
        <f>IF(A5032=A5031,'Cargos x vlr'!$G$5,'Cargos x vlr'!$F$5)</f>
        <v>200</v>
      </c>
      <c r="F5032" s="11" t="str">
        <f t="shared" si="157"/>
        <v>Interior</v>
      </c>
    </row>
    <row r="5033" spans="1:6" x14ac:dyDescent="0.25">
      <c r="A5033" s="2" t="s">
        <v>10990</v>
      </c>
      <c r="B5033" t="s">
        <v>9428</v>
      </c>
      <c r="C5033" t="str">
        <f t="shared" si="156"/>
        <v>SPIpiguá</v>
      </c>
      <c r="D5033" s="11">
        <f>IF(A5033=A5032,'Cargos x vlr'!$G$4,'Cargos x vlr'!$F$4)</f>
        <v>200</v>
      </c>
      <c r="E5033" s="11">
        <f>IF(A5033=A5032,'Cargos x vlr'!$G$5,'Cargos x vlr'!$F$5)</f>
        <v>200</v>
      </c>
      <c r="F5033" s="11" t="str">
        <f t="shared" si="157"/>
        <v>Interior</v>
      </c>
    </row>
    <row r="5034" spans="1:6" x14ac:dyDescent="0.25">
      <c r="A5034" s="2" t="s">
        <v>10990</v>
      </c>
      <c r="B5034" t="s">
        <v>9435</v>
      </c>
      <c r="C5034" t="str">
        <f t="shared" si="156"/>
        <v>SPIporanga</v>
      </c>
      <c r="D5034" s="11">
        <f>IF(A5034=A5033,'Cargos x vlr'!$G$4,'Cargos x vlr'!$F$4)</f>
        <v>200</v>
      </c>
      <c r="E5034" s="11">
        <f>IF(A5034=A5033,'Cargos x vlr'!$G$5,'Cargos x vlr'!$F$5)</f>
        <v>200</v>
      </c>
      <c r="F5034" s="11" t="str">
        <f t="shared" si="157"/>
        <v>Interior</v>
      </c>
    </row>
    <row r="5035" spans="1:6" x14ac:dyDescent="0.25">
      <c r="A5035" s="2" t="s">
        <v>10990</v>
      </c>
      <c r="B5035" t="s">
        <v>9441</v>
      </c>
      <c r="C5035" t="str">
        <f t="shared" si="156"/>
        <v>SPIpuã</v>
      </c>
      <c r="D5035" s="11">
        <f>IF(A5035=A5034,'Cargos x vlr'!$G$4,'Cargos x vlr'!$F$4)</f>
        <v>200</v>
      </c>
      <c r="E5035" s="11">
        <f>IF(A5035=A5034,'Cargos x vlr'!$G$5,'Cargos x vlr'!$F$5)</f>
        <v>200</v>
      </c>
      <c r="F5035" s="11" t="str">
        <f t="shared" si="157"/>
        <v>Interior</v>
      </c>
    </row>
    <row r="5036" spans="1:6" x14ac:dyDescent="0.25">
      <c r="A5036" s="2" t="s">
        <v>10990</v>
      </c>
      <c r="B5036" t="s">
        <v>9447</v>
      </c>
      <c r="C5036" t="str">
        <f t="shared" si="156"/>
        <v>SPIracemápolis</v>
      </c>
      <c r="D5036" s="11">
        <f>IF(A5036=A5035,'Cargos x vlr'!$G$4,'Cargos x vlr'!$F$4)</f>
        <v>200</v>
      </c>
      <c r="E5036" s="11">
        <f>IF(A5036=A5035,'Cargos x vlr'!$G$5,'Cargos x vlr'!$F$5)</f>
        <v>200</v>
      </c>
      <c r="F5036" s="11" t="str">
        <f t="shared" si="157"/>
        <v>Interior</v>
      </c>
    </row>
    <row r="5037" spans="1:6" x14ac:dyDescent="0.25">
      <c r="A5037" s="2" t="s">
        <v>10990</v>
      </c>
      <c r="B5037" t="s">
        <v>9452</v>
      </c>
      <c r="C5037" t="str">
        <f t="shared" si="156"/>
        <v>SPIrapuã</v>
      </c>
      <c r="D5037" s="11">
        <f>IF(A5037=A5036,'Cargos x vlr'!$G$4,'Cargos x vlr'!$F$4)</f>
        <v>200</v>
      </c>
      <c r="E5037" s="11">
        <f>IF(A5037=A5036,'Cargos x vlr'!$G$5,'Cargos x vlr'!$F$5)</f>
        <v>200</v>
      </c>
      <c r="F5037" s="11" t="str">
        <f t="shared" si="157"/>
        <v>Interior</v>
      </c>
    </row>
    <row r="5038" spans="1:6" x14ac:dyDescent="0.25">
      <c r="A5038" s="2" t="s">
        <v>10990</v>
      </c>
      <c r="B5038" t="s">
        <v>9457</v>
      </c>
      <c r="C5038" t="str">
        <f t="shared" si="156"/>
        <v>SPIrapuru</v>
      </c>
      <c r="D5038" s="11">
        <f>IF(A5038=A5037,'Cargos x vlr'!$G$4,'Cargos x vlr'!$F$4)</f>
        <v>200</v>
      </c>
      <c r="E5038" s="11">
        <f>IF(A5038=A5037,'Cargos x vlr'!$G$5,'Cargos x vlr'!$F$5)</f>
        <v>200</v>
      </c>
      <c r="F5038" s="11" t="str">
        <f t="shared" si="157"/>
        <v>Interior</v>
      </c>
    </row>
    <row r="5039" spans="1:6" x14ac:dyDescent="0.25">
      <c r="A5039" s="2" t="s">
        <v>10990</v>
      </c>
      <c r="B5039" t="s">
        <v>9463</v>
      </c>
      <c r="C5039" t="str">
        <f t="shared" si="156"/>
        <v>SPItaberá</v>
      </c>
      <c r="D5039" s="11">
        <f>IF(A5039=A5038,'Cargos x vlr'!$G$4,'Cargos x vlr'!$F$4)</f>
        <v>200</v>
      </c>
      <c r="E5039" s="11">
        <f>IF(A5039=A5038,'Cargos x vlr'!$G$5,'Cargos x vlr'!$F$5)</f>
        <v>200</v>
      </c>
      <c r="F5039" s="11" t="str">
        <f t="shared" si="157"/>
        <v>Interior</v>
      </c>
    </row>
    <row r="5040" spans="1:6" x14ac:dyDescent="0.25">
      <c r="A5040" s="2" t="s">
        <v>10990</v>
      </c>
      <c r="B5040" t="s">
        <v>9469</v>
      </c>
      <c r="C5040" t="str">
        <f t="shared" si="156"/>
        <v>SPItaí</v>
      </c>
      <c r="D5040" s="11">
        <f>IF(A5040=A5039,'Cargos x vlr'!$G$4,'Cargos x vlr'!$F$4)</f>
        <v>200</v>
      </c>
      <c r="E5040" s="11">
        <f>IF(A5040=A5039,'Cargos x vlr'!$G$5,'Cargos x vlr'!$F$5)</f>
        <v>200</v>
      </c>
      <c r="F5040" s="11" t="str">
        <f t="shared" si="157"/>
        <v>Interior</v>
      </c>
    </row>
    <row r="5041" spans="1:6" x14ac:dyDescent="0.25">
      <c r="A5041" s="2" t="s">
        <v>10990</v>
      </c>
      <c r="B5041" t="s">
        <v>9475</v>
      </c>
      <c r="C5041" t="str">
        <f t="shared" si="156"/>
        <v>SPItajobi</v>
      </c>
      <c r="D5041" s="11">
        <f>IF(A5041=A5040,'Cargos x vlr'!$G$4,'Cargos x vlr'!$F$4)</f>
        <v>200</v>
      </c>
      <c r="E5041" s="11">
        <f>IF(A5041=A5040,'Cargos x vlr'!$G$5,'Cargos x vlr'!$F$5)</f>
        <v>200</v>
      </c>
      <c r="F5041" s="11" t="str">
        <f t="shared" si="157"/>
        <v>Interior</v>
      </c>
    </row>
    <row r="5042" spans="1:6" x14ac:dyDescent="0.25">
      <c r="A5042" s="2" t="s">
        <v>10990</v>
      </c>
      <c r="B5042" t="s">
        <v>9481</v>
      </c>
      <c r="C5042" t="str">
        <f t="shared" si="156"/>
        <v>SPItaju</v>
      </c>
      <c r="D5042" s="11">
        <f>IF(A5042=A5041,'Cargos x vlr'!$G$4,'Cargos x vlr'!$F$4)</f>
        <v>200</v>
      </c>
      <c r="E5042" s="11">
        <f>IF(A5042=A5041,'Cargos x vlr'!$G$5,'Cargos x vlr'!$F$5)</f>
        <v>200</v>
      </c>
      <c r="F5042" s="11" t="str">
        <f t="shared" si="157"/>
        <v>Interior</v>
      </c>
    </row>
    <row r="5043" spans="1:6" x14ac:dyDescent="0.25">
      <c r="A5043" s="2" t="s">
        <v>10990</v>
      </c>
      <c r="B5043" t="s">
        <v>9487</v>
      </c>
      <c r="C5043" t="str">
        <f t="shared" si="156"/>
        <v>SPItanhaém</v>
      </c>
      <c r="D5043" s="11">
        <f>IF(A5043=A5042,'Cargos x vlr'!$G$4,'Cargos x vlr'!$F$4)</f>
        <v>200</v>
      </c>
      <c r="E5043" s="11">
        <f>IF(A5043=A5042,'Cargos x vlr'!$G$5,'Cargos x vlr'!$F$5)</f>
        <v>200</v>
      </c>
      <c r="F5043" s="11" t="str">
        <f t="shared" si="157"/>
        <v>Interior</v>
      </c>
    </row>
    <row r="5044" spans="1:6" x14ac:dyDescent="0.25">
      <c r="A5044" s="2" t="s">
        <v>10990</v>
      </c>
      <c r="B5044" t="s">
        <v>9493</v>
      </c>
      <c r="C5044" t="str">
        <f t="shared" si="156"/>
        <v>SPItaóca</v>
      </c>
      <c r="D5044" s="11">
        <f>IF(A5044=A5043,'Cargos x vlr'!$G$4,'Cargos x vlr'!$F$4)</f>
        <v>200</v>
      </c>
      <c r="E5044" s="11">
        <f>IF(A5044=A5043,'Cargos x vlr'!$G$5,'Cargos x vlr'!$F$5)</f>
        <v>200</v>
      </c>
      <c r="F5044" s="11" t="str">
        <f t="shared" si="157"/>
        <v>Interior</v>
      </c>
    </row>
    <row r="5045" spans="1:6" x14ac:dyDescent="0.25">
      <c r="A5045" s="2" t="s">
        <v>10990</v>
      </c>
      <c r="B5045" t="s">
        <v>9498</v>
      </c>
      <c r="C5045" t="str">
        <f t="shared" si="156"/>
        <v>SPItapecerica da Serra</v>
      </c>
      <c r="D5045" s="11">
        <f>IF(A5045=A5044,'Cargos x vlr'!$G$4,'Cargos x vlr'!$F$4)</f>
        <v>200</v>
      </c>
      <c r="E5045" s="11">
        <f>IF(A5045=A5044,'Cargos x vlr'!$G$5,'Cargos x vlr'!$F$5)</f>
        <v>200</v>
      </c>
      <c r="F5045" s="11" t="str">
        <f t="shared" si="157"/>
        <v>Interior</v>
      </c>
    </row>
    <row r="5046" spans="1:6" x14ac:dyDescent="0.25">
      <c r="A5046" s="2" t="s">
        <v>10990</v>
      </c>
      <c r="B5046" t="s">
        <v>9504</v>
      </c>
      <c r="C5046" t="str">
        <f t="shared" si="156"/>
        <v>SPItapetininga</v>
      </c>
      <c r="D5046" s="11">
        <f>IF(A5046=A5045,'Cargos x vlr'!$G$4,'Cargos x vlr'!$F$4)</f>
        <v>200</v>
      </c>
      <c r="E5046" s="11">
        <f>IF(A5046=A5045,'Cargos x vlr'!$G$5,'Cargos x vlr'!$F$5)</f>
        <v>200</v>
      </c>
      <c r="F5046" s="11" t="str">
        <f t="shared" si="157"/>
        <v>Interior</v>
      </c>
    </row>
    <row r="5047" spans="1:6" x14ac:dyDescent="0.25">
      <c r="A5047" s="2" t="s">
        <v>10990</v>
      </c>
      <c r="B5047" t="s">
        <v>9510</v>
      </c>
      <c r="C5047" t="str">
        <f t="shared" si="156"/>
        <v>SPItapeva</v>
      </c>
      <c r="D5047" s="11">
        <f>IF(A5047=A5046,'Cargos x vlr'!$G$4,'Cargos x vlr'!$F$4)</f>
        <v>200</v>
      </c>
      <c r="E5047" s="11">
        <f>IF(A5047=A5046,'Cargos x vlr'!$G$5,'Cargos x vlr'!$F$5)</f>
        <v>200</v>
      </c>
      <c r="F5047" s="11" t="str">
        <f t="shared" si="157"/>
        <v>Interior</v>
      </c>
    </row>
    <row r="5048" spans="1:6" x14ac:dyDescent="0.25">
      <c r="A5048" s="2" t="s">
        <v>10990</v>
      </c>
      <c r="B5048" t="s">
        <v>9516</v>
      </c>
      <c r="C5048" t="str">
        <f t="shared" si="156"/>
        <v>SPItapevi</v>
      </c>
      <c r="D5048" s="11">
        <f>IF(A5048=A5047,'Cargos x vlr'!$G$4,'Cargos x vlr'!$F$4)</f>
        <v>200</v>
      </c>
      <c r="E5048" s="11">
        <f>IF(A5048=A5047,'Cargos x vlr'!$G$5,'Cargos x vlr'!$F$5)</f>
        <v>200</v>
      </c>
      <c r="F5048" s="11" t="str">
        <f t="shared" si="157"/>
        <v>Interior</v>
      </c>
    </row>
    <row r="5049" spans="1:6" x14ac:dyDescent="0.25">
      <c r="A5049" s="2" t="s">
        <v>10990</v>
      </c>
      <c r="B5049" t="s">
        <v>9522</v>
      </c>
      <c r="C5049" t="str">
        <f t="shared" si="156"/>
        <v>SPItapira</v>
      </c>
      <c r="D5049" s="11">
        <f>IF(A5049=A5048,'Cargos x vlr'!$G$4,'Cargos x vlr'!$F$4)</f>
        <v>200</v>
      </c>
      <c r="E5049" s="11">
        <f>IF(A5049=A5048,'Cargos x vlr'!$G$5,'Cargos x vlr'!$F$5)</f>
        <v>200</v>
      </c>
      <c r="F5049" s="11" t="str">
        <f t="shared" si="157"/>
        <v>Interior</v>
      </c>
    </row>
    <row r="5050" spans="1:6" x14ac:dyDescent="0.25">
      <c r="A5050" s="2" t="s">
        <v>10990</v>
      </c>
      <c r="B5050" t="s">
        <v>9528</v>
      </c>
      <c r="C5050" t="str">
        <f t="shared" si="156"/>
        <v>SPItapirapuã Paulista</v>
      </c>
      <c r="D5050" s="11">
        <f>IF(A5050=A5049,'Cargos x vlr'!$G$4,'Cargos x vlr'!$F$4)</f>
        <v>200</v>
      </c>
      <c r="E5050" s="11">
        <f>IF(A5050=A5049,'Cargos x vlr'!$G$5,'Cargos x vlr'!$F$5)</f>
        <v>200</v>
      </c>
      <c r="F5050" s="11" t="str">
        <f t="shared" si="157"/>
        <v>Interior</v>
      </c>
    </row>
    <row r="5051" spans="1:6" x14ac:dyDescent="0.25">
      <c r="A5051" s="2" t="s">
        <v>10990</v>
      </c>
      <c r="B5051" t="s">
        <v>9534</v>
      </c>
      <c r="C5051" t="str">
        <f t="shared" si="156"/>
        <v>SPItápolis</v>
      </c>
      <c r="D5051" s="11">
        <f>IF(A5051=A5050,'Cargos x vlr'!$G$4,'Cargos x vlr'!$F$4)</f>
        <v>200</v>
      </c>
      <c r="E5051" s="11">
        <f>IF(A5051=A5050,'Cargos x vlr'!$G$5,'Cargos x vlr'!$F$5)</f>
        <v>200</v>
      </c>
      <c r="F5051" s="11" t="str">
        <f t="shared" si="157"/>
        <v>Interior</v>
      </c>
    </row>
    <row r="5052" spans="1:6" x14ac:dyDescent="0.25">
      <c r="A5052" s="2" t="s">
        <v>10990</v>
      </c>
      <c r="B5052" t="s">
        <v>7605</v>
      </c>
      <c r="C5052" t="str">
        <f t="shared" si="156"/>
        <v>SPItaporanga</v>
      </c>
      <c r="D5052" s="11">
        <f>IF(A5052=A5051,'Cargos x vlr'!$G$4,'Cargos x vlr'!$F$4)</f>
        <v>200</v>
      </c>
      <c r="E5052" s="11">
        <f>IF(A5052=A5051,'Cargos x vlr'!$G$5,'Cargos x vlr'!$F$5)</f>
        <v>200</v>
      </c>
      <c r="F5052" s="11" t="str">
        <f t="shared" si="157"/>
        <v>Interior</v>
      </c>
    </row>
    <row r="5053" spans="1:6" x14ac:dyDescent="0.25">
      <c r="A5053" s="2" t="s">
        <v>10990</v>
      </c>
      <c r="B5053" t="s">
        <v>9545</v>
      </c>
      <c r="C5053" t="str">
        <f t="shared" si="156"/>
        <v>SPItapuí</v>
      </c>
      <c r="D5053" s="11">
        <f>IF(A5053=A5052,'Cargos x vlr'!$G$4,'Cargos x vlr'!$F$4)</f>
        <v>200</v>
      </c>
      <c r="E5053" s="11">
        <f>IF(A5053=A5052,'Cargos x vlr'!$G$5,'Cargos x vlr'!$F$5)</f>
        <v>200</v>
      </c>
      <c r="F5053" s="11" t="str">
        <f t="shared" si="157"/>
        <v>Interior</v>
      </c>
    </row>
    <row r="5054" spans="1:6" x14ac:dyDescent="0.25">
      <c r="A5054" s="2" t="s">
        <v>10990</v>
      </c>
      <c r="B5054" t="s">
        <v>9551</v>
      </c>
      <c r="C5054" t="str">
        <f t="shared" si="156"/>
        <v>SPItapura</v>
      </c>
      <c r="D5054" s="11">
        <f>IF(A5054=A5053,'Cargos x vlr'!$G$4,'Cargos x vlr'!$F$4)</f>
        <v>200</v>
      </c>
      <c r="E5054" s="11">
        <f>IF(A5054=A5053,'Cargos x vlr'!$G$5,'Cargos x vlr'!$F$5)</f>
        <v>200</v>
      </c>
      <c r="F5054" s="11" t="str">
        <f t="shared" si="157"/>
        <v>Interior</v>
      </c>
    </row>
    <row r="5055" spans="1:6" x14ac:dyDescent="0.25">
      <c r="A5055" s="2" t="s">
        <v>10990</v>
      </c>
      <c r="B5055" t="s">
        <v>9555</v>
      </c>
      <c r="C5055" t="str">
        <f t="shared" si="156"/>
        <v>SPItaquaquecetuba</v>
      </c>
      <c r="D5055" s="11">
        <f>IF(A5055=A5054,'Cargos x vlr'!$G$4,'Cargos x vlr'!$F$4)</f>
        <v>200</v>
      </c>
      <c r="E5055" s="11">
        <f>IF(A5055=A5054,'Cargos x vlr'!$G$5,'Cargos x vlr'!$F$5)</f>
        <v>200</v>
      </c>
      <c r="F5055" s="11" t="str">
        <f t="shared" si="157"/>
        <v>Interior</v>
      </c>
    </row>
    <row r="5056" spans="1:6" x14ac:dyDescent="0.25">
      <c r="A5056" s="2" t="s">
        <v>10990</v>
      </c>
      <c r="B5056" t="s">
        <v>9561</v>
      </c>
      <c r="C5056" t="str">
        <f t="shared" si="156"/>
        <v>SPItararé</v>
      </c>
      <c r="D5056" s="11">
        <f>IF(A5056=A5055,'Cargos x vlr'!$G$4,'Cargos x vlr'!$F$4)</f>
        <v>200</v>
      </c>
      <c r="E5056" s="11">
        <f>IF(A5056=A5055,'Cargos x vlr'!$G$5,'Cargos x vlr'!$F$5)</f>
        <v>200</v>
      </c>
      <c r="F5056" s="11" t="str">
        <f t="shared" si="157"/>
        <v>Interior</v>
      </c>
    </row>
    <row r="5057" spans="1:6" x14ac:dyDescent="0.25">
      <c r="A5057" s="2" t="s">
        <v>10990</v>
      </c>
      <c r="B5057" t="s">
        <v>9567</v>
      </c>
      <c r="C5057" t="str">
        <f t="shared" si="156"/>
        <v>SPItariri</v>
      </c>
      <c r="D5057" s="11">
        <f>IF(A5057=A5056,'Cargos x vlr'!$G$4,'Cargos x vlr'!$F$4)</f>
        <v>200</v>
      </c>
      <c r="E5057" s="11">
        <f>IF(A5057=A5056,'Cargos x vlr'!$G$5,'Cargos x vlr'!$F$5)</f>
        <v>200</v>
      </c>
      <c r="F5057" s="11" t="str">
        <f t="shared" si="157"/>
        <v>Interior</v>
      </c>
    </row>
    <row r="5058" spans="1:6" x14ac:dyDescent="0.25">
      <c r="A5058" s="2" t="s">
        <v>10990</v>
      </c>
      <c r="B5058" t="s">
        <v>9572</v>
      </c>
      <c r="C5058" t="str">
        <f t="shared" si="156"/>
        <v>SPItatiba</v>
      </c>
      <c r="D5058" s="11">
        <f>IF(A5058=A5057,'Cargos x vlr'!$G$4,'Cargos x vlr'!$F$4)</f>
        <v>200</v>
      </c>
      <c r="E5058" s="11">
        <f>IF(A5058=A5057,'Cargos x vlr'!$G$5,'Cargos x vlr'!$F$5)</f>
        <v>200</v>
      </c>
      <c r="F5058" s="11" t="str">
        <f t="shared" si="157"/>
        <v>Interior</v>
      </c>
    </row>
    <row r="5059" spans="1:6" x14ac:dyDescent="0.25">
      <c r="A5059" s="2" t="s">
        <v>10990</v>
      </c>
      <c r="B5059" t="s">
        <v>9578</v>
      </c>
      <c r="C5059" t="str">
        <f t="shared" ref="C5059:C5122" si="158">CONCATENATE(A5059,B5059)</f>
        <v>SPItatinga</v>
      </c>
      <c r="D5059" s="11">
        <f>IF(A5059=A5058,'Cargos x vlr'!$G$4,'Cargos x vlr'!$F$4)</f>
        <v>200</v>
      </c>
      <c r="E5059" s="11">
        <f>IF(A5059=A5058,'Cargos x vlr'!$G$5,'Cargos x vlr'!$F$5)</f>
        <v>200</v>
      </c>
      <c r="F5059" s="11" t="str">
        <f t="shared" ref="F5059:F5122" si="159">IF(A5058=A5059,"Interior","Capital")</f>
        <v>Interior</v>
      </c>
    </row>
    <row r="5060" spans="1:6" x14ac:dyDescent="0.25">
      <c r="A5060" s="2" t="s">
        <v>10990</v>
      </c>
      <c r="B5060" t="s">
        <v>9583</v>
      </c>
      <c r="C5060" t="str">
        <f t="shared" si="158"/>
        <v>SPItirapina</v>
      </c>
      <c r="D5060" s="11">
        <f>IF(A5060=A5059,'Cargos x vlr'!$G$4,'Cargos x vlr'!$F$4)</f>
        <v>200</v>
      </c>
      <c r="E5060" s="11">
        <f>IF(A5060=A5059,'Cargos x vlr'!$G$5,'Cargos x vlr'!$F$5)</f>
        <v>200</v>
      </c>
      <c r="F5060" s="11" t="str">
        <f t="shared" si="159"/>
        <v>Interior</v>
      </c>
    </row>
    <row r="5061" spans="1:6" x14ac:dyDescent="0.25">
      <c r="A5061" s="2" t="s">
        <v>10990</v>
      </c>
      <c r="B5061" t="s">
        <v>9589</v>
      </c>
      <c r="C5061" t="str">
        <f t="shared" si="158"/>
        <v>SPItirapuã</v>
      </c>
      <c r="D5061" s="11">
        <f>IF(A5061=A5060,'Cargos x vlr'!$G$4,'Cargos x vlr'!$F$4)</f>
        <v>200</v>
      </c>
      <c r="E5061" s="11">
        <f>IF(A5061=A5060,'Cargos x vlr'!$G$5,'Cargos x vlr'!$F$5)</f>
        <v>200</v>
      </c>
      <c r="F5061" s="11" t="str">
        <f t="shared" si="159"/>
        <v>Interior</v>
      </c>
    </row>
    <row r="5062" spans="1:6" x14ac:dyDescent="0.25">
      <c r="A5062" s="2" t="s">
        <v>10990</v>
      </c>
      <c r="B5062" t="s">
        <v>9595</v>
      </c>
      <c r="C5062" t="str">
        <f t="shared" si="158"/>
        <v>SPItobi</v>
      </c>
      <c r="D5062" s="11">
        <f>IF(A5062=A5061,'Cargos x vlr'!$G$4,'Cargos x vlr'!$F$4)</f>
        <v>200</v>
      </c>
      <c r="E5062" s="11">
        <f>IF(A5062=A5061,'Cargos x vlr'!$G$5,'Cargos x vlr'!$F$5)</f>
        <v>200</v>
      </c>
      <c r="F5062" s="11" t="str">
        <f t="shared" si="159"/>
        <v>Interior</v>
      </c>
    </row>
    <row r="5063" spans="1:6" x14ac:dyDescent="0.25">
      <c r="A5063" s="2" t="s">
        <v>10990</v>
      </c>
      <c r="B5063" t="s">
        <v>9601</v>
      </c>
      <c r="C5063" t="str">
        <f t="shared" si="158"/>
        <v>SPItu</v>
      </c>
      <c r="D5063" s="11">
        <f>IF(A5063=A5062,'Cargos x vlr'!$G$4,'Cargos x vlr'!$F$4)</f>
        <v>200</v>
      </c>
      <c r="E5063" s="11">
        <f>IF(A5063=A5062,'Cargos x vlr'!$G$5,'Cargos x vlr'!$F$5)</f>
        <v>200</v>
      </c>
      <c r="F5063" s="11" t="str">
        <f t="shared" si="159"/>
        <v>Interior</v>
      </c>
    </row>
    <row r="5064" spans="1:6" x14ac:dyDescent="0.25">
      <c r="A5064" s="2" t="s">
        <v>10990</v>
      </c>
      <c r="B5064" t="s">
        <v>9606</v>
      </c>
      <c r="C5064" t="str">
        <f t="shared" si="158"/>
        <v>SPItupeva</v>
      </c>
      <c r="D5064" s="11">
        <f>IF(A5064=A5063,'Cargos x vlr'!$G$4,'Cargos x vlr'!$F$4)</f>
        <v>200</v>
      </c>
      <c r="E5064" s="11">
        <f>IF(A5064=A5063,'Cargos x vlr'!$G$5,'Cargos x vlr'!$F$5)</f>
        <v>200</v>
      </c>
      <c r="F5064" s="11" t="str">
        <f t="shared" si="159"/>
        <v>Interior</v>
      </c>
    </row>
    <row r="5065" spans="1:6" x14ac:dyDescent="0.25">
      <c r="A5065" s="2" t="s">
        <v>10990</v>
      </c>
      <c r="B5065" t="s">
        <v>9612</v>
      </c>
      <c r="C5065" t="str">
        <f t="shared" si="158"/>
        <v>SPItuverava</v>
      </c>
      <c r="D5065" s="11">
        <f>IF(A5065=A5064,'Cargos x vlr'!$G$4,'Cargos x vlr'!$F$4)</f>
        <v>200</v>
      </c>
      <c r="E5065" s="11">
        <f>IF(A5065=A5064,'Cargos x vlr'!$G$5,'Cargos x vlr'!$F$5)</f>
        <v>200</v>
      </c>
      <c r="F5065" s="11" t="str">
        <f t="shared" si="159"/>
        <v>Interior</v>
      </c>
    </row>
    <row r="5066" spans="1:6" x14ac:dyDescent="0.25">
      <c r="A5066" s="2" t="s">
        <v>10990</v>
      </c>
      <c r="B5066" t="s">
        <v>9120</v>
      </c>
      <c r="C5066" t="str">
        <f t="shared" si="158"/>
        <v>SPJaborandi</v>
      </c>
      <c r="D5066" s="11">
        <f>IF(A5066=A5065,'Cargos x vlr'!$G$4,'Cargos x vlr'!$F$4)</f>
        <v>200</v>
      </c>
      <c r="E5066" s="11">
        <f>IF(A5066=A5065,'Cargos x vlr'!$G$5,'Cargos x vlr'!$F$5)</f>
        <v>200</v>
      </c>
      <c r="F5066" s="11" t="str">
        <f t="shared" si="159"/>
        <v>Interior</v>
      </c>
    </row>
    <row r="5067" spans="1:6" x14ac:dyDescent="0.25">
      <c r="A5067" s="2" t="s">
        <v>10990</v>
      </c>
      <c r="B5067" t="s">
        <v>9623</v>
      </c>
      <c r="C5067" t="str">
        <f t="shared" si="158"/>
        <v>SPJaboticabal</v>
      </c>
      <c r="D5067" s="11">
        <f>IF(A5067=A5066,'Cargos x vlr'!$G$4,'Cargos x vlr'!$F$4)</f>
        <v>200</v>
      </c>
      <c r="E5067" s="11">
        <f>IF(A5067=A5066,'Cargos x vlr'!$G$5,'Cargos x vlr'!$F$5)</f>
        <v>200</v>
      </c>
      <c r="F5067" s="11" t="str">
        <f t="shared" si="159"/>
        <v>Interior</v>
      </c>
    </row>
    <row r="5068" spans="1:6" x14ac:dyDescent="0.25">
      <c r="A5068" s="2" t="s">
        <v>10990</v>
      </c>
      <c r="B5068" t="s">
        <v>9629</v>
      </c>
      <c r="C5068" t="str">
        <f t="shared" si="158"/>
        <v>SPJacareí</v>
      </c>
      <c r="D5068" s="11">
        <f>IF(A5068=A5067,'Cargos x vlr'!$G$4,'Cargos x vlr'!$F$4)</f>
        <v>200</v>
      </c>
      <c r="E5068" s="11">
        <f>IF(A5068=A5067,'Cargos x vlr'!$G$5,'Cargos x vlr'!$F$5)</f>
        <v>200</v>
      </c>
      <c r="F5068" s="11" t="str">
        <f t="shared" si="159"/>
        <v>Interior</v>
      </c>
    </row>
    <row r="5069" spans="1:6" x14ac:dyDescent="0.25">
      <c r="A5069" s="2" t="s">
        <v>10990</v>
      </c>
      <c r="B5069" t="s">
        <v>9635</v>
      </c>
      <c r="C5069" t="str">
        <f t="shared" si="158"/>
        <v>SPJaci</v>
      </c>
      <c r="D5069" s="11">
        <f>IF(A5069=A5068,'Cargos x vlr'!$G$4,'Cargos x vlr'!$F$4)</f>
        <v>200</v>
      </c>
      <c r="E5069" s="11">
        <f>IF(A5069=A5068,'Cargos x vlr'!$G$5,'Cargos x vlr'!$F$5)</f>
        <v>200</v>
      </c>
      <c r="F5069" s="11" t="str">
        <f t="shared" si="159"/>
        <v>Interior</v>
      </c>
    </row>
    <row r="5070" spans="1:6" x14ac:dyDescent="0.25">
      <c r="A5070" s="2" t="s">
        <v>10990</v>
      </c>
      <c r="B5070" t="s">
        <v>9640</v>
      </c>
      <c r="C5070" t="str">
        <f t="shared" si="158"/>
        <v>SPJacupiranga</v>
      </c>
      <c r="D5070" s="11">
        <f>IF(A5070=A5069,'Cargos x vlr'!$G$4,'Cargos x vlr'!$F$4)</f>
        <v>200</v>
      </c>
      <c r="E5070" s="11">
        <f>IF(A5070=A5069,'Cargos x vlr'!$G$5,'Cargos x vlr'!$F$5)</f>
        <v>200</v>
      </c>
      <c r="F5070" s="11" t="str">
        <f t="shared" si="159"/>
        <v>Interior</v>
      </c>
    </row>
    <row r="5071" spans="1:6" x14ac:dyDescent="0.25">
      <c r="A5071" s="2" t="s">
        <v>10990</v>
      </c>
      <c r="B5071" t="s">
        <v>9646</v>
      </c>
      <c r="C5071" t="str">
        <f t="shared" si="158"/>
        <v>SPJaguariúna</v>
      </c>
      <c r="D5071" s="11">
        <f>IF(A5071=A5070,'Cargos x vlr'!$G$4,'Cargos x vlr'!$F$4)</f>
        <v>200</v>
      </c>
      <c r="E5071" s="11">
        <f>IF(A5071=A5070,'Cargos x vlr'!$G$5,'Cargos x vlr'!$F$5)</f>
        <v>200</v>
      </c>
      <c r="F5071" s="11" t="str">
        <f t="shared" si="159"/>
        <v>Interior</v>
      </c>
    </row>
    <row r="5072" spans="1:6" x14ac:dyDescent="0.25">
      <c r="A5072" s="2" t="s">
        <v>10990</v>
      </c>
      <c r="B5072" t="s">
        <v>9652</v>
      </c>
      <c r="C5072" t="str">
        <f t="shared" si="158"/>
        <v>SPJales</v>
      </c>
      <c r="D5072" s="11">
        <f>IF(A5072=A5071,'Cargos x vlr'!$G$4,'Cargos x vlr'!$F$4)</f>
        <v>200</v>
      </c>
      <c r="E5072" s="11">
        <f>IF(A5072=A5071,'Cargos x vlr'!$G$5,'Cargos x vlr'!$F$5)</f>
        <v>200</v>
      </c>
      <c r="F5072" s="11" t="str">
        <f t="shared" si="159"/>
        <v>Interior</v>
      </c>
    </row>
    <row r="5073" spans="1:6" x14ac:dyDescent="0.25">
      <c r="A5073" s="2" t="s">
        <v>10990</v>
      </c>
      <c r="B5073" t="s">
        <v>9657</v>
      </c>
      <c r="C5073" t="str">
        <f t="shared" si="158"/>
        <v>SPJambeiro</v>
      </c>
      <c r="D5073" s="11">
        <f>IF(A5073=A5072,'Cargos x vlr'!$G$4,'Cargos x vlr'!$F$4)</f>
        <v>200</v>
      </c>
      <c r="E5073" s="11">
        <f>IF(A5073=A5072,'Cargos x vlr'!$G$5,'Cargos x vlr'!$F$5)</f>
        <v>200</v>
      </c>
      <c r="F5073" s="11" t="str">
        <f t="shared" si="159"/>
        <v>Interior</v>
      </c>
    </row>
    <row r="5074" spans="1:6" x14ac:dyDescent="0.25">
      <c r="A5074" s="2" t="s">
        <v>10990</v>
      </c>
      <c r="B5074" t="s">
        <v>9662</v>
      </c>
      <c r="C5074" t="str">
        <f t="shared" si="158"/>
        <v>SPJandira</v>
      </c>
      <c r="D5074" s="11">
        <f>IF(A5074=A5073,'Cargos x vlr'!$G$4,'Cargos x vlr'!$F$4)</f>
        <v>200</v>
      </c>
      <c r="E5074" s="11">
        <f>IF(A5074=A5073,'Cargos x vlr'!$G$5,'Cargos x vlr'!$F$5)</f>
        <v>200</v>
      </c>
      <c r="F5074" s="11" t="str">
        <f t="shared" si="159"/>
        <v>Interior</v>
      </c>
    </row>
    <row r="5075" spans="1:6" x14ac:dyDescent="0.25">
      <c r="A5075" s="2" t="s">
        <v>10990</v>
      </c>
      <c r="B5075" t="s">
        <v>8341</v>
      </c>
      <c r="C5075" t="str">
        <f t="shared" si="158"/>
        <v>SPJardinópolis</v>
      </c>
      <c r="D5075" s="11">
        <f>IF(A5075=A5074,'Cargos x vlr'!$G$4,'Cargos x vlr'!$F$4)</f>
        <v>200</v>
      </c>
      <c r="E5075" s="11">
        <f>IF(A5075=A5074,'Cargos x vlr'!$G$5,'Cargos x vlr'!$F$5)</f>
        <v>200</v>
      </c>
      <c r="F5075" s="11" t="str">
        <f t="shared" si="159"/>
        <v>Interior</v>
      </c>
    </row>
    <row r="5076" spans="1:6" x14ac:dyDescent="0.25">
      <c r="A5076" s="2" t="s">
        <v>10990</v>
      </c>
      <c r="B5076" t="s">
        <v>9673</v>
      </c>
      <c r="C5076" t="str">
        <f t="shared" si="158"/>
        <v>SPJarinu</v>
      </c>
      <c r="D5076" s="11">
        <f>IF(A5076=A5075,'Cargos x vlr'!$G$4,'Cargos x vlr'!$F$4)</f>
        <v>200</v>
      </c>
      <c r="E5076" s="11">
        <f>IF(A5076=A5075,'Cargos x vlr'!$G$5,'Cargos x vlr'!$F$5)</f>
        <v>200</v>
      </c>
      <c r="F5076" s="11" t="str">
        <f t="shared" si="159"/>
        <v>Interior</v>
      </c>
    </row>
    <row r="5077" spans="1:6" x14ac:dyDescent="0.25">
      <c r="A5077" s="2" t="s">
        <v>10990</v>
      </c>
      <c r="B5077" t="s">
        <v>9679</v>
      </c>
      <c r="C5077" t="str">
        <f t="shared" si="158"/>
        <v>SPJaú</v>
      </c>
      <c r="D5077" s="11">
        <f>IF(A5077=A5076,'Cargos x vlr'!$G$4,'Cargos x vlr'!$F$4)</f>
        <v>200</v>
      </c>
      <c r="E5077" s="11">
        <f>IF(A5077=A5076,'Cargos x vlr'!$G$5,'Cargos x vlr'!$F$5)</f>
        <v>200</v>
      </c>
      <c r="F5077" s="11" t="str">
        <f t="shared" si="159"/>
        <v>Interior</v>
      </c>
    </row>
    <row r="5078" spans="1:6" x14ac:dyDescent="0.25">
      <c r="A5078" s="2" t="s">
        <v>10990</v>
      </c>
      <c r="B5078" t="s">
        <v>9685</v>
      </c>
      <c r="C5078" t="str">
        <f t="shared" si="158"/>
        <v>SPJeriquara</v>
      </c>
      <c r="D5078" s="11">
        <f>IF(A5078=A5077,'Cargos x vlr'!$G$4,'Cargos x vlr'!$F$4)</f>
        <v>200</v>
      </c>
      <c r="E5078" s="11">
        <f>IF(A5078=A5077,'Cargos x vlr'!$G$5,'Cargos x vlr'!$F$5)</f>
        <v>200</v>
      </c>
      <c r="F5078" s="11" t="str">
        <f t="shared" si="159"/>
        <v>Interior</v>
      </c>
    </row>
    <row r="5079" spans="1:6" x14ac:dyDescent="0.25">
      <c r="A5079" s="2" t="s">
        <v>10990</v>
      </c>
      <c r="B5079" t="s">
        <v>9691</v>
      </c>
      <c r="C5079" t="str">
        <f t="shared" si="158"/>
        <v>SPJoanópolis</v>
      </c>
      <c r="D5079" s="11">
        <f>IF(A5079=A5078,'Cargos x vlr'!$G$4,'Cargos x vlr'!$F$4)</f>
        <v>200</v>
      </c>
      <c r="E5079" s="11">
        <f>IF(A5079=A5078,'Cargos x vlr'!$G$5,'Cargos x vlr'!$F$5)</f>
        <v>200</v>
      </c>
      <c r="F5079" s="11" t="str">
        <f t="shared" si="159"/>
        <v>Interior</v>
      </c>
    </row>
    <row r="5080" spans="1:6" x14ac:dyDescent="0.25">
      <c r="A5080" s="2" t="s">
        <v>10990</v>
      </c>
      <c r="B5080" t="s">
        <v>9696</v>
      </c>
      <c r="C5080" t="str">
        <f t="shared" si="158"/>
        <v>SPJoão Ramalho</v>
      </c>
      <c r="D5080" s="11">
        <f>IF(A5080=A5079,'Cargos x vlr'!$G$4,'Cargos x vlr'!$F$4)</f>
        <v>200</v>
      </c>
      <c r="E5080" s="11">
        <f>IF(A5080=A5079,'Cargos x vlr'!$G$5,'Cargos x vlr'!$F$5)</f>
        <v>200</v>
      </c>
      <c r="F5080" s="11" t="str">
        <f t="shared" si="159"/>
        <v>Interior</v>
      </c>
    </row>
    <row r="5081" spans="1:6" x14ac:dyDescent="0.25">
      <c r="A5081" s="2" t="s">
        <v>10990</v>
      </c>
      <c r="B5081" t="s">
        <v>9702</v>
      </c>
      <c r="C5081" t="str">
        <f t="shared" si="158"/>
        <v>SPJosé Bonifácio</v>
      </c>
      <c r="D5081" s="11">
        <f>IF(A5081=A5080,'Cargos x vlr'!$G$4,'Cargos x vlr'!$F$4)</f>
        <v>200</v>
      </c>
      <c r="E5081" s="11">
        <f>IF(A5081=A5080,'Cargos x vlr'!$G$5,'Cargos x vlr'!$F$5)</f>
        <v>200</v>
      </c>
      <c r="F5081" s="11" t="str">
        <f t="shared" si="159"/>
        <v>Interior</v>
      </c>
    </row>
    <row r="5082" spans="1:6" x14ac:dyDescent="0.25">
      <c r="A5082" s="2" t="s">
        <v>10990</v>
      </c>
      <c r="B5082" t="s">
        <v>9708</v>
      </c>
      <c r="C5082" t="str">
        <f t="shared" si="158"/>
        <v>SPJúlio Mesquita</v>
      </c>
      <c r="D5082" s="11">
        <f>IF(A5082=A5081,'Cargos x vlr'!$G$4,'Cargos x vlr'!$F$4)</f>
        <v>200</v>
      </c>
      <c r="E5082" s="11">
        <f>IF(A5082=A5081,'Cargos x vlr'!$G$5,'Cargos x vlr'!$F$5)</f>
        <v>200</v>
      </c>
      <c r="F5082" s="11" t="str">
        <f t="shared" si="159"/>
        <v>Interior</v>
      </c>
    </row>
    <row r="5083" spans="1:6" x14ac:dyDescent="0.25">
      <c r="A5083" s="2" t="s">
        <v>10990</v>
      </c>
      <c r="B5083" t="s">
        <v>9714</v>
      </c>
      <c r="C5083" t="str">
        <f t="shared" si="158"/>
        <v>SPJumirim</v>
      </c>
      <c r="D5083" s="11">
        <f>IF(A5083=A5082,'Cargos x vlr'!$G$4,'Cargos x vlr'!$F$4)</f>
        <v>200</v>
      </c>
      <c r="E5083" s="11">
        <f>IF(A5083=A5082,'Cargos x vlr'!$G$5,'Cargos x vlr'!$F$5)</f>
        <v>200</v>
      </c>
      <c r="F5083" s="11" t="str">
        <f t="shared" si="159"/>
        <v>Interior</v>
      </c>
    </row>
    <row r="5084" spans="1:6" x14ac:dyDescent="0.25">
      <c r="A5084" s="2" t="s">
        <v>10990</v>
      </c>
      <c r="B5084" t="s">
        <v>9719</v>
      </c>
      <c r="C5084" t="str">
        <f t="shared" si="158"/>
        <v>SPJundiaí</v>
      </c>
      <c r="D5084" s="11">
        <f>IF(A5084=A5083,'Cargos x vlr'!$G$4,'Cargos x vlr'!$F$4)</f>
        <v>200</v>
      </c>
      <c r="E5084" s="11">
        <f>IF(A5084=A5083,'Cargos x vlr'!$G$5,'Cargos x vlr'!$F$5)</f>
        <v>200</v>
      </c>
      <c r="F5084" s="11" t="str">
        <f t="shared" si="159"/>
        <v>Interior</v>
      </c>
    </row>
    <row r="5085" spans="1:6" x14ac:dyDescent="0.25">
      <c r="A5085" s="2" t="s">
        <v>10990</v>
      </c>
      <c r="B5085" t="s">
        <v>9724</v>
      </c>
      <c r="C5085" t="str">
        <f t="shared" si="158"/>
        <v>SPJunqueirópolis</v>
      </c>
      <c r="D5085" s="11">
        <f>IF(A5085=A5084,'Cargos x vlr'!$G$4,'Cargos x vlr'!$F$4)</f>
        <v>200</v>
      </c>
      <c r="E5085" s="11">
        <f>IF(A5085=A5084,'Cargos x vlr'!$G$5,'Cargos x vlr'!$F$5)</f>
        <v>200</v>
      </c>
      <c r="F5085" s="11" t="str">
        <f t="shared" si="159"/>
        <v>Interior</v>
      </c>
    </row>
    <row r="5086" spans="1:6" x14ac:dyDescent="0.25">
      <c r="A5086" s="2" t="s">
        <v>10990</v>
      </c>
      <c r="B5086" t="s">
        <v>9729</v>
      </c>
      <c r="C5086" t="str">
        <f t="shared" si="158"/>
        <v>SPJuquiá</v>
      </c>
      <c r="D5086" s="11">
        <f>IF(A5086=A5085,'Cargos x vlr'!$G$4,'Cargos x vlr'!$F$4)</f>
        <v>200</v>
      </c>
      <c r="E5086" s="11">
        <f>IF(A5086=A5085,'Cargos x vlr'!$G$5,'Cargos x vlr'!$F$5)</f>
        <v>200</v>
      </c>
      <c r="F5086" s="11" t="str">
        <f t="shared" si="159"/>
        <v>Interior</v>
      </c>
    </row>
    <row r="5087" spans="1:6" x14ac:dyDescent="0.25">
      <c r="A5087" s="2" t="s">
        <v>10990</v>
      </c>
      <c r="B5087" t="s">
        <v>9734</v>
      </c>
      <c r="C5087" t="str">
        <f t="shared" si="158"/>
        <v>SPJuquitiba</v>
      </c>
      <c r="D5087" s="11">
        <f>IF(A5087=A5086,'Cargos x vlr'!$G$4,'Cargos x vlr'!$F$4)</f>
        <v>200</v>
      </c>
      <c r="E5087" s="11">
        <f>IF(A5087=A5086,'Cargos x vlr'!$G$5,'Cargos x vlr'!$F$5)</f>
        <v>200</v>
      </c>
      <c r="F5087" s="11" t="str">
        <f t="shared" si="159"/>
        <v>Interior</v>
      </c>
    </row>
    <row r="5088" spans="1:6" x14ac:dyDescent="0.25">
      <c r="A5088" s="2" t="s">
        <v>10990</v>
      </c>
      <c r="B5088" t="s">
        <v>9739</v>
      </c>
      <c r="C5088" t="str">
        <f t="shared" si="158"/>
        <v>SPLagoinha</v>
      </c>
      <c r="D5088" s="11">
        <f>IF(A5088=A5087,'Cargos x vlr'!$G$4,'Cargos x vlr'!$F$4)</f>
        <v>200</v>
      </c>
      <c r="E5088" s="11">
        <f>IF(A5088=A5087,'Cargos x vlr'!$G$5,'Cargos x vlr'!$F$5)</f>
        <v>200</v>
      </c>
      <c r="F5088" s="11" t="str">
        <f t="shared" si="159"/>
        <v>Interior</v>
      </c>
    </row>
    <row r="5089" spans="1:6" x14ac:dyDescent="0.25">
      <c r="A5089" s="2" t="s">
        <v>10990</v>
      </c>
      <c r="B5089" t="s">
        <v>9744</v>
      </c>
      <c r="C5089" t="str">
        <f t="shared" si="158"/>
        <v>SPLaranjal Paulista</v>
      </c>
      <c r="D5089" s="11">
        <f>IF(A5089=A5088,'Cargos x vlr'!$G$4,'Cargos x vlr'!$F$4)</f>
        <v>200</v>
      </c>
      <c r="E5089" s="11">
        <f>IF(A5089=A5088,'Cargos x vlr'!$G$5,'Cargos x vlr'!$F$5)</f>
        <v>200</v>
      </c>
      <c r="F5089" s="11" t="str">
        <f t="shared" si="159"/>
        <v>Interior</v>
      </c>
    </row>
    <row r="5090" spans="1:6" x14ac:dyDescent="0.25">
      <c r="A5090" s="2" t="s">
        <v>10990</v>
      </c>
      <c r="B5090" t="s">
        <v>9749</v>
      </c>
      <c r="C5090" t="str">
        <f t="shared" si="158"/>
        <v>SPLavínia</v>
      </c>
      <c r="D5090" s="11">
        <f>IF(A5090=A5089,'Cargos x vlr'!$G$4,'Cargos x vlr'!$F$4)</f>
        <v>200</v>
      </c>
      <c r="E5090" s="11">
        <f>IF(A5090=A5089,'Cargos x vlr'!$G$5,'Cargos x vlr'!$F$5)</f>
        <v>200</v>
      </c>
      <c r="F5090" s="11" t="str">
        <f t="shared" si="159"/>
        <v>Interior</v>
      </c>
    </row>
    <row r="5091" spans="1:6" x14ac:dyDescent="0.25">
      <c r="A5091" s="2" t="s">
        <v>10990</v>
      </c>
      <c r="B5091" t="s">
        <v>9754</v>
      </c>
      <c r="C5091" t="str">
        <f t="shared" si="158"/>
        <v>SPLavrinhas</v>
      </c>
      <c r="D5091" s="11">
        <f>IF(A5091=A5090,'Cargos x vlr'!$G$4,'Cargos x vlr'!$F$4)</f>
        <v>200</v>
      </c>
      <c r="E5091" s="11">
        <f>IF(A5091=A5090,'Cargos x vlr'!$G$5,'Cargos x vlr'!$F$5)</f>
        <v>200</v>
      </c>
      <c r="F5091" s="11" t="str">
        <f t="shared" si="159"/>
        <v>Interior</v>
      </c>
    </row>
    <row r="5092" spans="1:6" x14ac:dyDescent="0.25">
      <c r="A5092" s="2" t="s">
        <v>10990</v>
      </c>
      <c r="B5092" t="s">
        <v>9759</v>
      </c>
      <c r="C5092" t="str">
        <f t="shared" si="158"/>
        <v>SPLeme</v>
      </c>
      <c r="D5092" s="11">
        <f>IF(A5092=A5091,'Cargos x vlr'!$G$4,'Cargos x vlr'!$F$4)</f>
        <v>200</v>
      </c>
      <c r="E5092" s="11">
        <f>IF(A5092=A5091,'Cargos x vlr'!$G$5,'Cargos x vlr'!$F$5)</f>
        <v>200</v>
      </c>
      <c r="F5092" s="11" t="str">
        <f t="shared" si="159"/>
        <v>Interior</v>
      </c>
    </row>
    <row r="5093" spans="1:6" x14ac:dyDescent="0.25">
      <c r="A5093" s="2" t="s">
        <v>10990</v>
      </c>
      <c r="B5093" t="s">
        <v>9764</v>
      </c>
      <c r="C5093" t="str">
        <f t="shared" si="158"/>
        <v>SPLençóis Paulista</v>
      </c>
      <c r="D5093" s="11">
        <f>IF(A5093=A5092,'Cargos x vlr'!$G$4,'Cargos x vlr'!$F$4)</f>
        <v>200</v>
      </c>
      <c r="E5093" s="11">
        <f>IF(A5093=A5092,'Cargos x vlr'!$G$5,'Cargos x vlr'!$F$5)</f>
        <v>200</v>
      </c>
      <c r="F5093" s="11" t="str">
        <f t="shared" si="159"/>
        <v>Interior</v>
      </c>
    </row>
    <row r="5094" spans="1:6" x14ac:dyDescent="0.25">
      <c r="A5094" s="2" t="s">
        <v>10990</v>
      </c>
      <c r="B5094" t="s">
        <v>9769</v>
      </c>
      <c r="C5094" t="str">
        <f t="shared" si="158"/>
        <v>SPLimeira</v>
      </c>
      <c r="D5094" s="11">
        <f>IF(A5094=A5093,'Cargos x vlr'!$G$4,'Cargos x vlr'!$F$4)</f>
        <v>200</v>
      </c>
      <c r="E5094" s="11">
        <f>IF(A5094=A5093,'Cargos x vlr'!$G$5,'Cargos x vlr'!$F$5)</f>
        <v>200</v>
      </c>
      <c r="F5094" s="11" t="str">
        <f t="shared" si="159"/>
        <v>Interior</v>
      </c>
    </row>
    <row r="5095" spans="1:6" x14ac:dyDescent="0.25">
      <c r="A5095" s="2" t="s">
        <v>10990</v>
      </c>
      <c r="B5095" t="s">
        <v>9773</v>
      </c>
      <c r="C5095" t="str">
        <f t="shared" si="158"/>
        <v>SPLindóia</v>
      </c>
      <c r="D5095" s="11">
        <f>IF(A5095=A5094,'Cargos x vlr'!$G$4,'Cargos x vlr'!$F$4)</f>
        <v>200</v>
      </c>
      <c r="E5095" s="11">
        <f>IF(A5095=A5094,'Cargos x vlr'!$G$5,'Cargos x vlr'!$F$5)</f>
        <v>200</v>
      </c>
      <c r="F5095" s="11" t="str">
        <f t="shared" si="159"/>
        <v>Interior</v>
      </c>
    </row>
    <row r="5096" spans="1:6" x14ac:dyDescent="0.25">
      <c r="A5096" s="2" t="s">
        <v>10990</v>
      </c>
      <c r="B5096" t="s">
        <v>9778</v>
      </c>
      <c r="C5096" t="str">
        <f t="shared" si="158"/>
        <v>SPLins</v>
      </c>
      <c r="D5096" s="11">
        <f>IF(A5096=A5095,'Cargos x vlr'!$G$4,'Cargos x vlr'!$F$4)</f>
        <v>200</v>
      </c>
      <c r="E5096" s="11">
        <f>IF(A5096=A5095,'Cargos x vlr'!$G$5,'Cargos x vlr'!$F$5)</f>
        <v>200</v>
      </c>
      <c r="F5096" s="11" t="str">
        <f t="shared" si="159"/>
        <v>Interior</v>
      </c>
    </row>
    <row r="5097" spans="1:6" x14ac:dyDescent="0.25">
      <c r="A5097" s="2" t="s">
        <v>10990</v>
      </c>
      <c r="B5097" t="s">
        <v>9783</v>
      </c>
      <c r="C5097" t="str">
        <f t="shared" si="158"/>
        <v>SPLorena</v>
      </c>
      <c r="D5097" s="11">
        <f>IF(A5097=A5096,'Cargos x vlr'!$G$4,'Cargos x vlr'!$F$4)</f>
        <v>200</v>
      </c>
      <c r="E5097" s="11">
        <f>IF(A5097=A5096,'Cargos x vlr'!$G$5,'Cargos x vlr'!$F$5)</f>
        <v>200</v>
      </c>
      <c r="F5097" s="11" t="str">
        <f t="shared" si="159"/>
        <v>Interior</v>
      </c>
    </row>
    <row r="5098" spans="1:6" x14ac:dyDescent="0.25">
      <c r="A5098" s="2" t="s">
        <v>10990</v>
      </c>
      <c r="B5098" t="s">
        <v>9788</v>
      </c>
      <c r="C5098" t="str">
        <f t="shared" si="158"/>
        <v>SPLourdes</v>
      </c>
      <c r="D5098" s="11">
        <f>IF(A5098=A5097,'Cargos x vlr'!$G$4,'Cargos x vlr'!$F$4)</f>
        <v>200</v>
      </c>
      <c r="E5098" s="11">
        <f>IF(A5098=A5097,'Cargos x vlr'!$G$5,'Cargos x vlr'!$F$5)</f>
        <v>200</v>
      </c>
      <c r="F5098" s="11" t="str">
        <f t="shared" si="159"/>
        <v>Interior</v>
      </c>
    </row>
    <row r="5099" spans="1:6" x14ac:dyDescent="0.25">
      <c r="A5099" s="2" t="s">
        <v>10990</v>
      </c>
      <c r="B5099" t="s">
        <v>9793</v>
      </c>
      <c r="C5099" t="str">
        <f t="shared" si="158"/>
        <v>SPLouveira</v>
      </c>
      <c r="D5099" s="11">
        <f>IF(A5099=A5098,'Cargos x vlr'!$G$4,'Cargos x vlr'!$F$4)</f>
        <v>200</v>
      </c>
      <c r="E5099" s="11">
        <f>IF(A5099=A5098,'Cargos x vlr'!$G$5,'Cargos x vlr'!$F$5)</f>
        <v>200</v>
      </c>
      <c r="F5099" s="11" t="str">
        <f t="shared" si="159"/>
        <v>Interior</v>
      </c>
    </row>
    <row r="5100" spans="1:6" x14ac:dyDescent="0.25">
      <c r="A5100" s="2" t="s">
        <v>10990</v>
      </c>
      <c r="B5100" t="s">
        <v>9797</v>
      </c>
      <c r="C5100" t="str">
        <f t="shared" si="158"/>
        <v>SPLucélia</v>
      </c>
      <c r="D5100" s="11">
        <f>IF(A5100=A5099,'Cargos x vlr'!$G$4,'Cargos x vlr'!$F$4)</f>
        <v>200</v>
      </c>
      <c r="E5100" s="11">
        <f>IF(A5100=A5099,'Cargos x vlr'!$G$5,'Cargos x vlr'!$F$5)</f>
        <v>200</v>
      </c>
      <c r="F5100" s="11" t="str">
        <f t="shared" si="159"/>
        <v>Interior</v>
      </c>
    </row>
    <row r="5101" spans="1:6" x14ac:dyDescent="0.25">
      <c r="A5101" s="2" t="s">
        <v>10990</v>
      </c>
      <c r="B5101" t="s">
        <v>9802</v>
      </c>
      <c r="C5101" t="str">
        <f t="shared" si="158"/>
        <v>SPLucianópolis</v>
      </c>
      <c r="D5101" s="11">
        <f>IF(A5101=A5100,'Cargos x vlr'!$G$4,'Cargos x vlr'!$F$4)</f>
        <v>200</v>
      </c>
      <c r="E5101" s="11">
        <f>IF(A5101=A5100,'Cargos x vlr'!$G$5,'Cargos x vlr'!$F$5)</f>
        <v>200</v>
      </c>
      <c r="F5101" s="11" t="str">
        <f t="shared" si="159"/>
        <v>Interior</v>
      </c>
    </row>
    <row r="5102" spans="1:6" x14ac:dyDescent="0.25">
      <c r="A5102" s="2" t="s">
        <v>10990</v>
      </c>
      <c r="B5102" t="s">
        <v>9806</v>
      </c>
      <c r="C5102" t="str">
        <f t="shared" si="158"/>
        <v>SPLuís Antônio</v>
      </c>
      <c r="D5102" s="11">
        <f>IF(A5102=A5101,'Cargos x vlr'!$G$4,'Cargos x vlr'!$F$4)</f>
        <v>200</v>
      </c>
      <c r="E5102" s="11">
        <f>IF(A5102=A5101,'Cargos x vlr'!$G$5,'Cargos x vlr'!$F$5)</f>
        <v>200</v>
      </c>
      <c r="F5102" s="11" t="str">
        <f t="shared" si="159"/>
        <v>Interior</v>
      </c>
    </row>
    <row r="5103" spans="1:6" x14ac:dyDescent="0.25">
      <c r="A5103" s="2" t="s">
        <v>10990</v>
      </c>
      <c r="B5103" t="s">
        <v>9811</v>
      </c>
      <c r="C5103" t="str">
        <f t="shared" si="158"/>
        <v>SPLuisiânia</v>
      </c>
      <c r="D5103" s="11">
        <f>IF(A5103=A5102,'Cargos x vlr'!$G$4,'Cargos x vlr'!$F$4)</f>
        <v>200</v>
      </c>
      <c r="E5103" s="11">
        <f>IF(A5103=A5102,'Cargos x vlr'!$G$5,'Cargos x vlr'!$F$5)</f>
        <v>200</v>
      </c>
      <c r="F5103" s="11" t="str">
        <f t="shared" si="159"/>
        <v>Interior</v>
      </c>
    </row>
    <row r="5104" spans="1:6" x14ac:dyDescent="0.25">
      <c r="A5104" s="2" t="s">
        <v>10990</v>
      </c>
      <c r="B5104" t="s">
        <v>9816</v>
      </c>
      <c r="C5104" t="str">
        <f t="shared" si="158"/>
        <v>SPLupércio</v>
      </c>
      <c r="D5104" s="11">
        <f>IF(A5104=A5103,'Cargos x vlr'!$G$4,'Cargos x vlr'!$F$4)</f>
        <v>200</v>
      </c>
      <c r="E5104" s="11">
        <f>IF(A5104=A5103,'Cargos x vlr'!$G$5,'Cargos x vlr'!$F$5)</f>
        <v>200</v>
      </c>
      <c r="F5104" s="11" t="str">
        <f t="shared" si="159"/>
        <v>Interior</v>
      </c>
    </row>
    <row r="5105" spans="1:6" x14ac:dyDescent="0.25">
      <c r="A5105" s="2" t="s">
        <v>10990</v>
      </c>
      <c r="B5105" t="s">
        <v>9820</v>
      </c>
      <c r="C5105" t="str">
        <f t="shared" si="158"/>
        <v>SPLutécia</v>
      </c>
      <c r="D5105" s="11">
        <f>IF(A5105=A5104,'Cargos x vlr'!$G$4,'Cargos x vlr'!$F$4)</f>
        <v>200</v>
      </c>
      <c r="E5105" s="11">
        <f>IF(A5105=A5104,'Cargos x vlr'!$G$5,'Cargos x vlr'!$F$5)</f>
        <v>200</v>
      </c>
      <c r="F5105" s="11" t="str">
        <f t="shared" si="159"/>
        <v>Interior</v>
      </c>
    </row>
    <row r="5106" spans="1:6" x14ac:dyDescent="0.25">
      <c r="A5106" s="2" t="s">
        <v>10990</v>
      </c>
      <c r="B5106" t="s">
        <v>9825</v>
      </c>
      <c r="C5106" t="str">
        <f t="shared" si="158"/>
        <v>SPMacatuba</v>
      </c>
      <c r="D5106" s="11">
        <f>IF(A5106=A5105,'Cargos x vlr'!$G$4,'Cargos x vlr'!$F$4)</f>
        <v>200</v>
      </c>
      <c r="E5106" s="11">
        <f>IF(A5106=A5105,'Cargos x vlr'!$G$5,'Cargos x vlr'!$F$5)</f>
        <v>200</v>
      </c>
      <c r="F5106" s="11" t="str">
        <f t="shared" si="159"/>
        <v>Interior</v>
      </c>
    </row>
    <row r="5107" spans="1:6" x14ac:dyDescent="0.25">
      <c r="A5107" s="2" t="s">
        <v>10990</v>
      </c>
      <c r="B5107" t="s">
        <v>9830</v>
      </c>
      <c r="C5107" t="str">
        <f t="shared" si="158"/>
        <v>SPMacaubal</v>
      </c>
      <c r="D5107" s="11">
        <f>IF(A5107=A5106,'Cargos x vlr'!$G$4,'Cargos x vlr'!$F$4)</f>
        <v>200</v>
      </c>
      <c r="E5107" s="11">
        <f>IF(A5107=A5106,'Cargos x vlr'!$G$5,'Cargos x vlr'!$F$5)</f>
        <v>200</v>
      </c>
      <c r="F5107" s="11" t="str">
        <f t="shared" si="159"/>
        <v>Interior</v>
      </c>
    </row>
    <row r="5108" spans="1:6" x14ac:dyDescent="0.25">
      <c r="A5108" s="2" t="s">
        <v>10990</v>
      </c>
      <c r="B5108" t="s">
        <v>9834</v>
      </c>
      <c r="C5108" t="str">
        <f t="shared" si="158"/>
        <v>SPMacedônia</v>
      </c>
      <c r="D5108" s="11">
        <f>IF(A5108=A5107,'Cargos x vlr'!$G$4,'Cargos x vlr'!$F$4)</f>
        <v>200</v>
      </c>
      <c r="E5108" s="11">
        <f>IF(A5108=A5107,'Cargos x vlr'!$G$5,'Cargos x vlr'!$F$5)</f>
        <v>200</v>
      </c>
      <c r="F5108" s="11" t="str">
        <f t="shared" si="159"/>
        <v>Interior</v>
      </c>
    </row>
    <row r="5109" spans="1:6" x14ac:dyDescent="0.25">
      <c r="A5109" s="2" t="s">
        <v>10990</v>
      </c>
      <c r="B5109" t="s">
        <v>9838</v>
      </c>
      <c r="C5109" t="str">
        <f t="shared" si="158"/>
        <v>SPMagda</v>
      </c>
      <c r="D5109" s="11">
        <f>IF(A5109=A5108,'Cargos x vlr'!$G$4,'Cargos x vlr'!$F$4)</f>
        <v>200</v>
      </c>
      <c r="E5109" s="11">
        <f>IF(A5109=A5108,'Cargos x vlr'!$G$5,'Cargos x vlr'!$F$5)</f>
        <v>200</v>
      </c>
      <c r="F5109" s="11" t="str">
        <f t="shared" si="159"/>
        <v>Interior</v>
      </c>
    </row>
    <row r="5110" spans="1:6" x14ac:dyDescent="0.25">
      <c r="A5110" s="2" t="s">
        <v>10990</v>
      </c>
      <c r="B5110" t="s">
        <v>9843</v>
      </c>
      <c r="C5110" t="str">
        <f t="shared" si="158"/>
        <v>SPMairinque</v>
      </c>
      <c r="D5110" s="11">
        <f>IF(A5110=A5109,'Cargos x vlr'!$G$4,'Cargos x vlr'!$F$4)</f>
        <v>200</v>
      </c>
      <c r="E5110" s="11">
        <f>IF(A5110=A5109,'Cargos x vlr'!$G$5,'Cargos x vlr'!$F$5)</f>
        <v>200</v>
      </c>
      <c r="F5110" s="11" t="str">
        <f t="shared" si="159"/>
        <v>Interior</v>
      </c>
    </row>
    <row r="5111" spans="1:6" x14ac:dyDescent="0.25">
      <c r="A5111" s="2" t="s">
        <v>10990</v>
      </c>
      <c r="B5111" t="s">
        <v>9848</v>
      </c>
      <c r="C5111" t="str">
        <f t="shared" si="158"/>
        <v>SPMairiporã</v>
      </c>
      <c r="D5111" s="11">
        <f>IF(A5111=A5110,'Cargos x vlr'!$G$4,'Cargos x vlr'!$F$4)</f>
        <v>200</v>
      </c>
      <c r="E5111" s="11">
        <f>IF(A5111=A5110,'Cargos x vlr'!$G$5,'Cargos x vlr'!$F$5)</f>
        <v>200</v>
      </c>
      <c r="F5111" s="11" t="str">
        <f t="shared" si="159"/>
        <v>Interior</v>
      </c>
    </row>
    <row r="5112" spans="1:6" x14ac:dyDescent="0.25">
      <c r="A5112" s="2" t="s">
        <v>10990</v>
      </c>
      <c r="B5112" t="s">
        <v>9853</v>
      </c>
      <c r="C5112" t="str">
        <f t="shared" si="158"/>
        <v>SPManduri</v>
      </c>
      <c r="D5112" s="11">
        <f>IF(A5112=A5111,'Cargos x vlr'!$G$4,'Cargos x vlr'!$F$4)</f>
        <v>200</v>
      </c>
      <c r="E5112" s="11">
        <f>IF(A5112=A5111,'Cargos x vlr'!$G$5,'Cargos x vlr'!$F$5)</f>
        <v>200</v>
      </c>
      <c r="F5112" s="11" t="str">
        <f t="shared" si="159"/>
        <v>Interior</v>
      </c>
    </row>
    <row r="5113" spans="1:6" x14ac:dyDescent="0.25">
      <c r="A5113" s="2" t="s">
        <v>10990</v>
      </c>
      <c r="B5113" t="s">
        <v>9856</v>
      </c>
      <c r="C5113" t="str">
        <f t="shared" si="158"/>
        <v>SPMarabá Paulista</v>
      </c>
      <c r="D5113" s="11">
        <f>IF(A5113=A5112,'Cargos x vlr'!$G$4,'Cargos x vlr'!$F$4)</f>
        <v>200</v>
      </c>
      <c r="E5113" s="11">
        <f>IF(A5113=A5112,'Cargos x vlr'!$G$5,'Cargos x vlr'!$F$5)</f>
        <v>200</v>
      </c>
      <c r="F5113" s="11" t="str">
        <f t="shared" si="159"/>
        <v>Interior</v>
      </c>
    </row>
    <row r="5114" spans="1:6" x14ac:dyDescent="0.25">
      <c r="A5114" s="2" t="s">
        <v>10990</v>
      </c>
      <c r="B5114" t="s">
        <v>9860</v>
      </c>
      <c r="C5114" t="str">
        <f t="shared" si="158"/>
        <v>SPMaracaí</v>
      </c>
      <c r="D5114" s="11">
        <f>IF(A5114=A5113,'Cargos x vlr'!$G$4,'Cargos x vlr'!$F$4)</f>
        <v>200</v>
      </c>
      <c r="E5114" s="11">
        <f>IF(A5114=A5113,'Cargos x vlr'!$G$5,'Cargos x vlr'!$F$5)</f>
        <v>200</v>
      </c>
      <c r="F5114" s="11" t="str">
        <f t="shared" si="159"/>
        <v>Interior</v>
      </c>
    </row>
    <row r="5115" spans="1:6" x14ac:dyDescent="0.25">
      <c r="A5115" s="2" t="s">
        <v>10990</v>
      </c>
      <c r="B5115" t="s">
        <v>9865</v>
      </c>
      <c r="C5115" t="str">
        <f t="shared" si="158"/>
        <v>SPMarapoama</v>
      </c>
      <c r="D5115" s="11">
        <f>IF(A5115=A5114,'Cargos x vlr'!$G$4,'Cargos x vlr'!$F$4)</f>
        <v>200</v>
      </c>
      <c r="E5115" s="11">
        <f>IF(A5115=A5114,'Cargos x vlr'!$G$5,'Cargos x vlr'!$F$5)</f>
        <v>200</v>
      </c>
      <c r="F5115" s="11" t="str">
        <f t="shared" si="159"/>
        <v>Interior</v>
      </c>
    </row>
    <row r="5116" spans="1:6" x14ac:dyDescent="0.25">
      <c r="A5116" s="2" t="s">
        <v>10990</v>
      </c>
      <c r="B5116" t="s">
        <v>9870</v>
      </c>
      <c r="C5116" t="str">
        <f t="shared" si="158"/>
        <v>SPMariápolis</v>
      </c>
      <c r="D5116" s="11">
        <f>IF(A5116=A5115,'Cargos x vlr'!$G$4,'Cargos x vlr'!$F$4)</f>
        <v>200</v>
      </c>
      <c r="E5116" s="11">
        <f>IF(A5116=A5115,'Cargos x vlr'!$G$5,'Cargos x vlr'!$F$5)</f>
        <v>200</v>
      </c>
      <c r="F5116" s="11" t="str">
        <f t="shared" si="159"/>
        <v>Interior</v>
      </c>
    </row>
    <row r="5117" spans="1:6" x14ac:dyDescent="0.25">
      <c r="A5117" s="2" t="s">
        <v>10990</v>
      </c>
      <c r="B5117" t="s">
        <v>9875</v>
      </c>
      <c r="C5117" t="str">
        <f t="shared" si="158"/>
        <v>SPMarília</v>
      </c>
      <c r="D5117" s="11">
        <f>IF(A5117=A5116,'Cargos x vlr'!$G$4,'Cargos x vlr'!$F$4)</f>
        <v>200</v>
      </c>
      <c r="E5117" s="11">
        <f>IF(A5117=A5116,'Cargos x vlr'!$G$5,'Cargos x vlr'!$F$5)</f>
        <v>200</v>
      </c>
      <c r="F5117" s="11" t="str">
        <f t="shared" si="159"/>
        <v>Interior</v>
      </c>
    </row>
    <row r="5118" spans="1:6" x14ac:dyDescent="0.25">
      <c r="A5118" s="2" t="s">
        <v>10990</v>
      </c>
      <c r="B5118" t="s">
        <v>9880</v>
      </c>
      <c r="C5118" t="str">
        <f t="shared" si="158"/>
        <v>SPMarinópolis</v>
      </c>
      <c r="D5118" s="11">
        <f>IF(A5118=A5117,'Cargos x vlr'!$G$4,'Cargos x vlr'!$F$4)</f>
        <v>200</v>
      </c>
      <c r="E5118" s="11">
        <f>IF(A5118=A5117,'Cargos x vlr'!$G$5,'Cargos x vlr'!$F$5)</f>
        <v>200</v>
      </c>
      <c r="F5118" s="11" t="str">
        <f t="shared" si="159"/>
        <v>Interior</v>
      </c>
    </row>
    <row r="5119" spans="1:6" x14ac:dyDescent="0.25">
      <c r="A5119" s="2" t="s">
        <v>10990</v>
      </c>
      <c r="B5119" t="s">
        <v>9885</v>
      </c>
      <c r="C5119" t="str">
        <f t="shared" si="158"/>
        <v>SPMartinópolis</v>
      </c>
      <c r="D5119" s="11">
        <f>IF(A5119=A5118,'Cargos x vlr'!$G$4,'Cargos x vlr'!$F$4)</f>
        <v>200</v>
      </c>
      <c r="E5119" s="11">
        <f>IF(A5119=A5118,'Cargos x vlr'!$G$5,'Cargos x vlr'!$F$5)</f>
        <v>200</v>
      </c>
      <c r="F5119" s="11" t="str">
        <f t="shared" si="159"/>
        <v>Interior</v>
      </c>
    </row>
    <row r="5120" spans="1:6" x14ac:dyDescent="0.25">
      <c r="A5120" s="2" t="s">
        <v>10990</v>
      </c>
      <c r="B5120" t="s">
        <v>9890</v>
      </c>
      <c r="C5120" t="str">
        <f t="shared" si="158"/>
        <v>SPMatão</v>
      </c>
      <c r="D5120" s="11">
        <f>IF(A5120=A5119,'Cargos x vlr'!$G$4,'Cargos x vlr'!$F$4)</f>
        <v>200</v>
      </c>
      <c r="E5120" s="11">
        <f>IF(A5120=A5119,'Cargos x vlr'!$G$5,'Cargos x vlr'!$F$5)</f>
        <v>200</v>
      </c>
      <c r="F5120" s="11" t="str">
        <f t="shared" si="159"/>
        <v>Interior</v>
      </c>
    </row>
    <row r="5121" spans="1:6" x14ac:dyDescent="0.25">
      <c r="A5121" s="2" t="s">
        <v>10990</v>
      </c>
      <c r="B5121" t="s">
        <v>9895</v>
      </c>
      <c r="C5121" t="str">
        <f t="shared" si="158"/>
        <v>SPMauá</v>
      </c>
      <c r="D5121" s="11">
        <f>IF(A5121=A5120,'Cargos x vlr'!$G$4,'Cargos x vlr'!$F$4)</f>
        <v>200</v>
      </c>
      <c r="E5121" s="11">
        <f>IF(A5121=A5120,'Cargos x vlr'!$G$5,'Cargos x vlr'!$F$5)</f>
        <v>200</v>
      </c>
      <c r="F5121" s="11" t="str">
        <f t="shared" si="159"/>
        <v>Interior</v>
      </c>
    </row>
    <row r="5122" spans="1:6" x14ac:dyDescent="0.25">
      <c r="A5122" s="2" t="s">
        <v>10990</v>
      </c>
      <c r="B5122" t="s">
        <v>9899</v>
      </c>
      <c r="C5122" t="str">
        <f t="shared" si="158"/>
        <v>SPMendonça</v>
      </c>
      <c r="D5122" s="11">
        <f>IF(A5122=A5121,'Cargos x vlr'!$G$4,'Cargos x vlr'!$F$4)</f>
        <v>200</v>
      </c>
      <c r="E5122" s="11">
        <f>IF(A5122=A5121,'Cargos x vlr'!$G$5,'Cargos x vlr'!$F$5)</f>
        <v>200</v>
      </c>
      <c r="F5122" s="11" t="str">
        <f t="shared" si="159"/>
        <v>Interior</v>
      </c>
    </row>
    <row r="5123" spans="1:6" x14ac:dyDescent="0.25">
      <c r="A5123" s="2" t="s">
        <v>10990</v>
      </c>
      <c r="B5123" t="s">
        <v>9904</v>
      </c>
      <c r="C5123" t="str">
        <f t="shared" ref="C5123:C5186" si="160">CONCATENATE(A5123,B5123)</f>
        <v>SPMeridiano</v>
      </c>
      <c r="D5123" s="11">
        <f>IF(A5123=A5122,'Cargos x vlr'!$G$4,'Cargos x vlr'!$F$4)</f>
        <v>200</v>
      </c>
      <c r="E5123" s="11">
        <f>IF(A5123=A5122,'Cargos x vlr'!$G$5,'Cargos x vlr'!$F$5)</f>
        <v>200</v>
      </c>
      <c r="F5123" s="11" t="str">
        <f t="shared" ref="F5123:F5186" si="161">IF(A5122=A5123,"Interior","Capital")</f>
        <v>Interior</v>
      </c>
    </row>
    <row r="5124" spans="1:6" x14ac:dyDescent="0.25">
      <c r="A5124" s="2" t="s">
        <v>10990</v>
      </c>
      <c r="B5124" t="s">
        <v>9909</v>
      </c>
      <c r="C5124" t="str">
        <f t="shared" si="160"/>
        <v>SPMesópolis</v>
      </c>
      <c r="D5124" s="11">
        <f>IF(A5124=A5123,'Cargos x vlr'!$G$4,'Cargos x vlr'!$F$4)</f>
        <v>200</v>
      </c>
      <c r="E5124" s="11">
        <f>IF(A5124=A5123,'Cargos x vlr'!$G$5,'Cargos x vlr'!$F$5)</f>
        <v>200</v>
      </c>
      <c r="F5124" s="11" t="str">
        <f t="shared" si="161"/>
        <v>Interior</v>
      </c>
    </row>
    <row r="5125" spans="1:6" x14ac:dyDescent="0.25">
      <c r="A5125" s="2" t="s">
        <v>10990</v>
      </c>
      <c r="B5125" t="s">
        <v>9914</v>
      </c>
      <c r="C5125" t="str">
        <f t="shared" si="160"/>
        <v>SPMiguelópolis</v>
      </c>
      <c r="D5125" s="11">
        <f>IF(A5125=A5124,'Cargos x vlr'!$G$4,'Cargos x vlr'!$F$4)</f>
        <v>200</v>
      </c>
      <c r="E5125" s="11">
        <f>IF(A5125=A5124,'Cargos x vlr'!$G$5,'Cargos x vlr'!$F$5)</f>
        <v>200</v>
      </c>
      <c r="F5125" s="11" t="str">
        <f t="shared" si="161"/>
        <v>Interior</v>
      </c>
    </row>
    <row r="5126" spans="1:6" x14ac:dyDescent="0.25">
      <c r="A5126" s="2" t="s">
        <v>10990</v>
      </c>
      <c r="B5126" t="s">
        <v>9919</v>
      </c>
      <c r="C5126" t="str">
        <f t="shared" si="160"/>
        <v>SPMineiros do Tietê</v>
      </c>
      <c r="D5126" s="11">
        <f>IF(A5126=A5125,'Cargos x vlr'!$G$4,'Cargos x vlr'!$F$4)</f>
        <v>200</v>
      </c>
      <c r="E5126" s="11">
        <f>IF(A5126=A5125,'Cargos x vlr'!$G$5,'Cargos x vlr'!$F$5)</f>
        <v>200</v>
      </c>
      <c r="F5126" s="11" t="str">
        <f t="shared" si="161"/>
        <v>Interior</v>
      </c>
    </row>
    <row r="5127" spans="1:6" x14ac:dyDescent="0.25">
      <c r="A5127" s="2" t="s">
        <v>10990</v>
      </c>
      <c r="B5127" t="s">
        <v>9924</v>
      </c>
      <c r="C5127" t="str">
        <f t="shared" si="160"/>
        <v>SPMira Estrela</v>
      </c>
      <c r="D5127" s="11">
        <f>IF(A5127=A5126,'Cargos x vlr'!$G$4,'Cargos x vlr'!$F$4)</f>
        <v>200</v>
      </c>
      <c r="E5127" s="11">
        <f>IF(A5127=A5126,'Cargos x vlr'!$G$5,'Cargos x vlr'!$F$5)</f>
        <v>200</v>
      </c>
      <c r="F5127" s="11" t="str">
        <f t="shared" si="161"/>
        <v>Interior</v>
      </c>
    </row>
    <row r="5128" spans="1:6" x14ac:dyDescent="0.25">
      <c r="A5128" s="2" t="s">
        <v>10990</v>
      </c>
      <c r="B5128" t="s">
        <v>9929</v>
      </c>
      <c r="C5128" t="str">
        <f t="shared" si="160"/>
        <v>SPMiracatu</v>
      </c>
      <c r="D5128" s="11">
        <f>IF(A5128=A5127,'Cargos x vlr'!$G$4,'Cargos x vlr'!$F$4)</f>
        <v>200</v>
      </c>
      <c r="E5128" s="11">
        <f>IF(A5128=A5127,'Cargos x vlr'!$G$5,'Cargos x vlr'!$F$5)</f>
        <v>200</v>
      </c>
      <c r="F5128" s="11" t="str">
        <f t="shared" si="161"/>
        <v>Interior</v>
      </c>
    </row>
    <row r="5129" spans="1:6" x14ac:dyDescent="0.25">
      <c r="A5129" s="2" t="s">
        <v>10990</v>
      </c>
      <c r="B5129" t="s">
        <v>9933</v>
      </c>
      <c r="C5129" t="str">
        <f t="shared" si="160"/>
        <v>SPMirandópolis</v>
      </c>
      <c r="D5129" s="11">
        <f>IF(A5129=A5128,'Cargos x vlr'!$G$4,'Cargos x vlr'!$F$4)</f>
        <v>200</v>
      </c>
      <c r="E5129" s="11">
        <f>IF(A5129=A5128,'Cargos x vlr'!$G$5,'Cargos x vlr'!$F$5)</f>
        <v>200</v>
      </c>
      <c r="F5129" s="11" t="str">
        <f t="shared" si="161"/>
        <v>Interior</v>
      </c>
    </row>
    <row r="5130" spans="1:6" x14ac:dyDescent="0.25">
      <c r="A5130" s="2" t="s">
        <v>10990</v>
      </c>
      <c r="B5130" t="s">
        <v>9937</v>
      </c>
      <c r="C5130" t="str">
        <f t="shared" si="160"/>
        <v>SPMirante do Paranapanema</v>
      </c>
      <c r="D5130" s="11">
        <f>IF(A5130=A5129,'Cargos x vlr'!$G$4,'Cargos x vlr'!$F$4)</f>
        <v>200</v>
      </c>
      <c r="E5130" s="11">
        <f>IF(A5130=A5129,'Cargos x vlr'!$G$5,'Cargos x vlr'!$F$5)</f>
        <v>200</v>
      </c>
      <c r="F5130" s="11" t="str">
        <f t="shared" si="161"/>
        <v>Interior</v>
      </c>
    </row>
    <row r="5131" spans="1:6" x14ac:dyDescent="0.25">
      <c r="A5131" s="2" t="s">
        <v>10990</v>
      </c>
      <c r="B5131" t="s">
        <v>9941</v>
      </c>
      <c r="C5131" t="str">
        <f t="shared" si="160"/>
        <v>SPMirassol</v>
      </c>
      <c r="D5131" s="11">
        <f>IF(A5131=A5130,'Cargos x vlr'!$G$4,'Cargos x vlr'!$F$4)</f>
        <v>200</v>
      </c>
      <c r="E5131" s="11">
        <f>IF(A5131=A5130,'Cargos x vlr'!$G$5,'Cargos x vlr'!$F$5)</f>
        <v>200</v>
      </c>
      <c r="F5131" s="11" t="str">
        <f t="shared" si="161"/>
        <v>Interior</v>
      </c>
    </row>
    <row r="5132" spans="1:6" x14ac:dyDescent="0.25">
      <c r="A5132" s="2" t="s">
        <v>10990</v>
      </c>
      <c r="B5132" t="s">
        <v>9946</v>
      </c>
      <c r="C5132" t="str">
        <f t="shared" si="160"/>
        <v>SPMirassolândia</v>
      </c>
      <c r="D5132" s="11">
        <f>IF(A5132=A5131,'Cargos x vlr'!$G$4,'Cargos x vlr'!$F$4)</f>
        <v>200</v>
      </c>
      <c r="E5132" s="11">
        <f>IF(A5132=A5131,'Cargos x vlr'!$G$5,'Cargos x vlr'!$F$5)</f>
        <v>200</v>
      </c>
      <c r="F5132" s="11" t="str">
        <f t="shared" si="161"/>
        <v>Interior</v>
      </c>
    </row>
    <row r="5133" spans="1:6" x14ac:dyDescent="0.25">
      <c r="A5133" s="2" t="s">
        <v>10990</v>
      </c>
      <c r="B5133" t="s">
        <v>9950</v>
      </c>
      <c r="C5133" t="str">
        <f t="shared" si="160"/>
        <v>SPMococa</v>
      </c>
      <c r="D5133" s="11">
        <f>IF(A5133=A5132,'Cargos x vlr'!$G$4,'Cargos x vlr'!$F$4)</f>
        <v>200</v>
      </c>
      <c r="E5133" s="11">
        <f>IF(A5133=A5132,'Cargos x vlr'!$G$5,'Cargos x vlr'!$F$5)</f>
        <v>200</v>
      </c>
      <c r="F5133" s="11" t="str">
        <f t="shared" si="161"/>
        <v>Interior</v>
      </c>
    </row>
    <row r="5134" spans="1:6" x14ac:dyDescent="0.25">
      <c r="A5134" s="2" t="s">
        <v>10990</v>
      </c>
      <c r="B5134" t="s">
        <v>9955</v>
      </c>
      <c r="C5134" t="str">
        <f t="shared" si="160"/>
        <v>SPMogi das Cruzes</v>
      </c>
      <c r="D5134" s="11">
        <f>IF(A5134=A5133,'Cargos x vlr'!$G$4,'Cargos x vlr'!$F$4)</f>
        <v>200</v>
      </c>
      <c r="E5134" s="11">
        <f>IF(A5134=A5133,'Cargos x vlr'!$G$5,'Cargos x vlr'!$F$5)</f>
        <v>200</v>
      </c>
      <c r="F5134" s="11" t="str">
        <f t="shared" si="161"/>
        <v>Interior</v>
      </c>
    </row>
    <row r="5135" spans="1:6" x14ac:dyDescent="0.25">
      <c r="A5135" s="2" t="s">
        <v>10990</v>
      </c>
      <c r="B5135" t="s">
        <v>9959</v>
      </c>
      <c r="C5135" t="str">
        <f t="shared" si="160"/>
        <v>SPMogi Guaçu</v>
      </c>
      <c r="D5135" s="11">
        <f>IF(A5135=A5134,'Cargos x vlr'!$G$4,'Cargos x vlr'!$F$4)</f>
        <v>200</v>
      </c>
      <c r="E5135" s="11">
        <f>IF(A5135=A5134,'Cargos x vlr'!$G$5,'Cargos x vlr'!$F$5)</f>
        <v>200</v>
      </c>
      <c r="F5135" s="11" t="str">
        <f t="shared" si="161"/>
        <v>Interior</v>
      </c>
    </row>
    <row r="5136" spans="1:6" x14ac:dyDescent="0.25">
      <c r="A5136" s="2" t="s">
        <v>10990</v>
      </c>
      <c r="B5136" t="s">
        <v>9964</v>
      </c>
      <c r="C5136" t="str">
        <f t="shared" si="160"/>
        <v>SPMogi Mirim</v>
      </c>
      <c r="D5136" s="11">
        <f>IF(A5136=A5135,'Cargos x vlr'!$G$4,'Cargos x vlr'!$F$4)</f>
        <v>200</v>
      </c>
      <c r="E5136" s="11">
        <f>IF(A5136=A5135,'Cargos x vlr'!$G$5,'Cargos x vlr'!$F$5)</f>
        <v>200</v>
      </c>
      <c r="F5136" s="11" t="str">
        <f t="shared" si="161"/>
        <v>Interior</v>
      </c>
    </row>
    <row r="5137" spans="1:6" x14ac:dyDescent="0.25">
      <c r="A5137" s="2" t="s">
        <v>10990</v>
      </c>
      <c r="B5137" t="s">
        <v>9969</v>
      </c>
      <c r="C5137" t="str">
        <f t="shared" si="160"/>
        <v>SPMombuca</v>
      </c>
      <c r="D5137" s="11">
        <f>IF(A5137=A5136,'Cargos x vlr'!$G$4,'Cargos x vlr'!$F$4)</f>
        <v>200</v>
      </c>
      <c r="E5137" s="11">
        <f>IF(A5137=A5136,'Cargos x vlr'!$G$5,'Cargos x vlr'!$F$5)</f>
        <v>200</v>
      </c>
      <c r="F5137" s="11" t="str">
        <f t="shared" si="161"/>
        <v>Interior</v>
      </c>
    </row>
    <row r="5138" spans="1:6" x14ac:dyDescent="0.25">
      <c r="A5138" s="2" t="s">
        <v>10990</v>
      </c>
      <c r="B5138" t="s">
        <v>9973</v>
      </c>
      <c r="C5138" t="str">
        <f t="shared" si="160"/>
        <v>SPMonções</v>
      </c>
      <c r="D5138" s="11">
        <f>IF(A5138=A5137,'Cargos x vlr'!$G$4,'Cargos x vlr'!$F$4)</f>
        <v>200</v>
      </c>
      <c r="E5138" s="11">
        <f>IF(A5138=A5137,'Cargos x vlr'!$G$5,'Cargos x vlr'!$F$5)</f>
        <v>200</v>
      </c>
      <c r="F5138" s="11" t="str">
        <f t="shared" si="161"/>
        <v>Interior</v>
      </c>
    </row>
    <row r="5139" spans="1:6" x14ac:dyDescent="0.25">
      <c r="A5139" s="2" t="s">
        <v>10990</v>
      </c>
      <c r="B5139" t="s">
        <v>9978</v>
      </c>
      <c r="C5139" t="str">
        <f t="shared" si="160"/>
        <v>SPMongaguá</v>
      </c>
      <c r="D5139" s="11">
        <f>IF(A5139=A5138,'Cargos x vlr'!$G$4,'Cargos x vlr'!$F$4)</f>
        <v>200</v>
      </c>
      <c r="E5139" s="11">
        <f>IF(A5139=A5138,'Cargos x vlr'!$G$5,'Cargos x vlr'!$F$5)</f>
        <v>200</v>
      </c>
      <c r="F5139" s="11" t="str">
        <f t="shared" si="161"/>
        <v>Interior</v>
      </c>
    </row>
    <row r="5140" spans="1:6" x14ac:dyDescent="0.25">
      <c r="A5140" s="2" t="s">
        <v>10990</v>
      </c>
      <c r="B5140" t="s">
        <v>9983</v>
      </c>
      <c r="C5140" t="str">
        <f t="shared" si="160"/>
        <v>SPMonte Alegre do Sul</v>
      </c>
      <c r="D5140" s="11">
        <f>IF(A5140=A5139,'Cargos x vlr'!$G$4,'Cargos x vlr'!$F$4)</f>
        <v>200</v>
      </c>
      <c r="E5140" s="11">
        <f>IF(A5140=A5139,'Cargos x vlr'!$G$5,'Cargos x vlr'!$F$5)</f>
        <v>200</v>
      </c>
      <c r="F5140" s="11" t="str">
        <f t="shared" si="161"/>
        <v>Interior</v>
      </c>
    </row>
    <row r="5141" spans="1:6" x14ac:dyDescent="0.25">
      <c r="A5141" s="2" t="s">
        <v>10990</v>
      </c>
      <c r="B5141" t="s">
        <v>9987</v>
      </c>
      <c r="C5141" t="str">
        <f t="shared" si="160"/>
        <v>SPMonte Alto</v>
      </c>
      <c r="D5141" s="11">
        <f>IF(A5141=A5140,'Cargos x vlr'!$G$4,'Cargos x vlr'!$F$4)</f>
        <v>200</v>
      </c>
      <c r="E5141" s="11">
        <f>IF(A5141=A5140,'Cargos x vlr'!$G$5,'Cargos x vlr'!$F$5)</f>
        <v>200</v>
      </c>
      <c r="F5141" s="11" t="str">
        <f t="shared" si="161"/>
        <v>Interior</v>
      </c>
    </row>
    <row r="5142" spans="1:6" x14ac:dyDescent="0.25">
      <c r="A5142" s="2" t="s">
        <v>10990</v>
      </c>
      <c r="B5142" t="s">
        <v>9992</v>
      </c>
      <c r="C5142" t="str">
        <f t="shared" si="160"/>
        <v>SPMonte Aprazível</v>
      </c>
      <c r="D5142" s="11">
        <f>IF(A5142=A5141,'Cargos x vlr'!$G$4,'Cargos x vlr'!$F$4)</f>
        <v>200</v>
      </c>
      <c r="E5142" s="11">
        <f>IF(A5142=A5141,'Cargos x vlr'!$G$5,'Cargos x vlr'!$F$5)</f>
        <v>200</v>
      </c>
      <c r="F5142" s="11" t="str">
        <f t="shared" si="161"/>
        <v>Interior</v>
      </c>
    </row>
    <row r="5143" spans="1:6" x14ac:dyDescent="0.25">
      <c r="A5143" s="2" t="s">
        <v>10990</v>
      </c>
      <c r="B5143" t="s">
        <v>9997</v>
      </c>
      <c r="C5143" t="str">
        <f t="shared" si="160"/>
        <v>SPMonte Azul Paulista</v>
      </c>
      <c r="D5143" s="11">
        <f>IF(A5143=A5142,'Cargos x vlr'!$G$4,'Cargos x vlr'!$F$4)</f>
        <v>200</v>
      </c>
      <c r="E5143" s="11">
        <f>IF(A5143=A5142,'Cargos x vlr'!$G$5,'Cargos x vlr'!$F$5)</f>
        <v>200</v>
      </c>
      <c r="F5143" s="11" t="str">
        <f t="shared" si="161"/>
        <v>Interior</v>
      </c>
    </row>
    <row r="5144" spans="1:6" x14ac:dyDescent="0.25">
      <c r="A5144" s="2" t="s">
        <v>10990</v>
      </c>
      <c r="B5144" t="s">
        <v>8734</v>
      </c>
      <c r="C5144" t="str">
        <f t="shared" si="160"/>
        <v>SPMonte Castelo</v>
      </c>
      <c r="D5144" s="11">
        <f>IF(A5144=A5143,'Cargos x vlr'!$G$4,'Cargos x vlr'!$F$4)</f>
        <v>200</v>
      </c>
      <c r="E5144" s="11">
        <f>IF(A5144=A5143,'Cargos x vlr'!$G$5,'Cargos x vlr'!$F$5)</f>
        <v>200</v>
      </c>
      <c r="F5144" s="11" t="str">
        <f t="shared" si="161"/>
        <v>Interior</v>
      </c>
    </row>
    <row r="5145" spans="1:6" x14ac:dyDescent="0.25">
      <c r="A5145" s="2" t="s">
        <v>10990</v>
      </c>
      <c r="B5145" t="s">
        <v>10006</v>
      </c>
      <c r="C5145" t="str">
        <f t="shared" si="160"/>
        <v>SPMonte Mor</v>
      </c>
      <c r="D5145" s="11">
        <f>IF(A5145=A5144,'Cargos x vlr'!$G$4,'Cargos x vlr'!$F$4)</f>
        <v>200</v>
      </c>
      <c r="E5145" s="11">
        <f>IF(A5145=A5144,'Cargos x vlr'!$G$5,'Cargos x vlr'!$F$5)</f>
        <v>200</v>
      </c>
      <c r="F5145" s="11" t="str">
        <f t="shared" si="161"/>
        <v>Interior</v>
      </c>
    </row>
    <row r="5146" spans="1:6" x14ac:dyDescent="0.25">
      <c r="A5146" s="2" t="s">
        <v>10990</v>
      </c>
      <c r="B5146" t="s">
        <v>10011</v>
      </c>
      <c r="C5146" t="str">
        <f t="shared" si="160"/>
        <v>SPMonteiro Lobato</v>
      </c>
      <c r="D5146" s="11">
        <f>IF(A5146=A5145,'Cargos x vlr'!$G$4,'Cargos x vlr'!$F$4)</f>
        <v>200</v>
      </c>
      <c r="E5146" s="11">
        <f>IF(A5146=A5145,'Cargos x vlr'!$G$5,'Cargos x vlr'!$F$5)</f>
        <v>200</v>
      </c>
      <c r="F5146" s="11" t="str">
        <f t="shared" si="161"/>
        <v>Interior</v>
      </c>
    </row>
    <row r="5147" spans="1:6" x14ac:dyDescent="0.25">
      <c r="A5147" s="2" t="s">
        <v>10990</v>
      </c>
      <c r="B5147" t="s">
        <v>10016</v>
      </c>
      <c r="C5147" t="str">
        <f t="shared" si="160"/>
        <v>SPMorro Agudo</v>
      </c>
      <c r="D5147" s="11">
        <f>IF(A5147=A5146,'Cargos x vlr'!$G$4,'Cargos x vlr'!$F$4)</f>
        <v>200</v>
      </c>
      <c r="E5147" s="11">
        <f>IF(A5147=A5146,'Cargos x vlr'!$G$5,'Cargos x vlr'!$F$5)</f>
        <v>200</v>
      </c>
      <c r="F5147" s="11" t="str">
        <f t="shared" si="161"/>
        <v>Interior</v>
      </c>
    </row>
    <row r="5148" spans="1:6" x14ac:dyDescent="0.25">
      <c r="A5148" s="2" t="s">
        <v>10990</v>
      </c>
      <c r="B5148" t="s">
        <v>10020</v>
      </c>
      <c r="C5148" t="str">
        <f t="shared" si="160"/>
        <v>SPMorungaba</v>
      </c>
      <c r="D5148" s="11">
        <f>IF(A5148=A5147,'Cargos x vlr'!$G$4,'Cargos x vlr'!$F$4)</f>
        <v>200</v>
      </c>
      <c r="E5148" s="11">
        <f>IF(A5148=A5147,'Cargos x vlr'!$G$5,'Cargos x vlr'!$F$5)</f>
        <v>200</v>
      </c>
      <c r="F5148" s="11" t="str">
        <f t="shared" si="161"/>
        <v>Interior</v>
      </c>
    </row>
    <row r="5149" spans="1:6" x14ac:dyDescent="0.25">
      <c r="A5149" s="2" t="s">
        <v>10990</v>
      </c>
      <c r="B5149" t="s">
        <v>10025</v>
      </c>
      <c r="C5149" t="str">
        <f t="shared" si="160"/>
        <v>SPMotuca</v>
      </c>
      <c r="D5149" s="11">
        <f>IF(A5149=A5148,'Cargos x vlr'!$G$4,'Cargos x vlr'!$F$4)</f>
        <v>200</v>
      </c>
      <c r="E5149" s="11">
        <f>IF(A5149=A5148,'Cargos x vlr'!$G$5,'Cargos x vlr'!$F$5)</f>
        <v>200</v>
      </c>
      <c r="F5149" s="11" t="str">
        <f t="shared" si="161"/>
        <v>Interior</v>
      </c>
    </row>
    <row r="5150" spans="1:6" x14ac:dyDescent="0.25">
      <c r="A5150" s="2" t="s">
        <v>10990</v>
      </c>
      <c r="B5150" t="s">
        <v>10030</v>
      </c>
      <c r="C5150" t="str">
        <f t="shared" si="160"/>
        <v>SPMurutinga do Sul</v>
      </c>
      <c r="D5150" s="11">
        <f>IF(A5150=A5149,'Cargos x vlr'!$G$4,'Cargos x vlr'!$F$4)</f>
        <v>200</v>
      </c>
      <c r="E5150" s="11">
        <f>IF(A5150=A5149,'Cargos x vlr'!$G$5,'Cargos x vlr'!$F$5)</f>
        <v>200</v>
      </c>
      <c r="F5150" s="11" t="str">
        <f t="shared" si="161"/>
        <v>Interior</v>
      </c>
    </row>
    <row r="5151" spans="1:6" x14ac:dyDescent="0.25">
      <c r="A5151" s="2" t="s">
        <v>10990</v>
      </c>
      <c r="B5151" t="s">
        <v>10035</v>
      </c>
      <c r="C5151" t="str">
        <f t="shared" si="160"/>
        <v>SPNantes</v>
      </c>
      <c r="D5151" s="11">
        <f>IF(A5151=A5150,'Cargos x vlr'!$G$4,'Cargos x vlr'!$F$4)</f>
        <v>200</v>
      </c>
      <c r="E5151" s="11">
        <f>IF(A5151=A5150,'Cargos x vlr'!$G$5,'Cargos x vlr'!$F$5)</f>
        <v>200</v>
      </c>
      <c r="F5151" s="11" t="str">
        <f t="shared" si="161"/>
        <v>Interior</v>
      </c>
    </row>
    <row r="5152" spans="1:6" x14ac:dyDescent="0.25">
      <c r="A5152" s="2" t="s">
        <v>10990</v>
      </c>
      <c r="B5152" t="s">
        <v>10040</v>
      </c>
      <c r="C5152" t="str">
        <f t="shared" si="160"/>
        <v>SPNarandiba</v>
      </c>
      <c r="D5152" s="11">
        <f>IF(A5152=A5151,'Cargos x vlr'!$G$4,'Cargos x vlr'!$F$4)</f>
        <v>200</v>
      </c>
      <c r="E5152" s="11">
        <f>IF(A5152=A5151,'Cargos x vlr'!$G$5,'Cargos x vlr'!$F$5)</f>
        <v>200</v>
      </c>
      <c r="F5152" s="11" t="str">
        <f t="shared" si="161"/>
        <v>Interior</v>
      </c>
    </row>
    <row r="5153" spans="1:6" x14ac:dyDescent="0.25">
      <c r="A5153" s="2" t="s">
        <v>10990</v>
      </c>
      <c r="B5153" t="s">
        <v>10045</v>
      </c>
      <c r="C5153" t="str">
        <f t="shared" si="160"/>
        <v>SPNatividade da Serra</v>
      </c>
      <c r="D5153" s="11">
        <f>IF(A5153=A5152,'Cargos x vlr'!$G$4,'Cargos x vlr'!$F$4)</f>
        <v>200</v>
      </c>
      <c r="E5153" s="11">
        <f>IF(A5153=A5152,'Cargos x vlr'!$G$5,'Cargos x vlr'!$F$5)</f>
        <v>200</v>
      </c>
      <c r="F5153" s="11" t="str">
        <f t="shared" si="161"/>
        <v>Interior</v>
      </c>
    </row>
    <row r="5154" spans="1:6" x14ac:dyDescent="0.25">
      <c r="A5154" s="2" t="s">
        <v>10990</v>
      </c>
      <c r="B5154" t="s">
        <v>10049</v>
      </c>
      <c r="C5154" t="str">
        <f t="shared" si="160"/>
        <v>SPNazaré Paulista</v>
      </c>
      <c r="D5154" s="11">
        <f>IF(A5154=A5153,'Cargos x vlr'!$G$4,'Cargos x vlr'!$F$4)</f>
        <v>200</v>
      </c>
      <c r="E5154" s="11">
        <f>IF(A5154=A5153,'Cargos x vlr'!$G$5,'Cargos x vlr'!$F$5)</f>
        <v>200</v>
      </c>
      <c r="F5154" s="11" t="str">
        <f t="shared" si="161"/>
        <v>Interior</v>
      </c>
    </row>
    <row r="5155" spans="1:6" x14ac:dyDescent="0.25">
      <c r="A5155" s="2" t="s">
        <v>10990</v>
      </c>
      <c r="B5155" t="s">
        <v>10054</v>
      </c>
      <c r="C5155" t="str">
        <f t="shared" si="160"/>
        <v>SPNeves Paulista</v>
      </c>
      <c r="D5155" s="11">
        <f>IF(A5155=A5154,'Cargos x vlr'!$G$4,'Cargos x vlr'!$F$4)</f>
        <v>200</v>
      </c>
      <c r="E5155" s="11">
        <f>IF(A5155=A5154,'Cargos x vlr'!$G$5,'Cargos x vlr'!$F$5)</f>
        <v>200</v>
      </c>
      <c r="F5155" s="11" t="str">
        <f t="shared" si="161"/>
        <v>Interior</v>
      </c>
    </row>
    <row r="5156" spans="1:6" x14ac:dyDescent="0.25">
      <c r="A5156" s="2" t="s">
        <v>10990</v>
      </c>
      <c r="B5156" t="s">
        <v>10059</v>
      </c>
      <c r="C5156" t="str">
        <f t="shared" si="160"/>
        <v>SPNhandeara</v>
      </c>
      <c r="D5156" s="11">
        <f>IF(A5156=A5155,'Cargos x vlr'!$G$4,'Cargos x vlr'!$F$4)</f>
        <v>200</v>
      </c>
      <c r="E5156" s="11">
        <f>IF(A5156=A5155,'Cargos x vlr'!$G$5,'Cargos x vlr'!$F$5)</f>
        <v>200</v>
      </c>
      <c r="F5156" s="11" t="str">
        <f t="shared" si="161"/>
        <v>Interior</v>
      </c>
    </row>
    <row r="5157" spans="1:6" x14ac:dyDescent="0.25">
      <c r="A5157" s="2" t="s">
        <v>10990</v>
      </c>
      <c r="B5157" t="s">
        <v>10064</v>
      </c>
      <c r="C5157" t="str">
        <f t="shared" si="160"/>
        <v>SPNipoã</v>
      </c>
      <c r="D5157" s="11">
        <f>IF(A5157=A5156,'Cargos x vlr'!$G$4,'Cargos x vlr'!$F$4)</f>
        <v>200</v>
      </c>
      <c r="E5157" s="11">
        <f>IF(A5157=A5156,'Cargos x vlr'!$G$5,'Cargos x vlr'!$F$5)</f>
        <v>200</v>
      </c>
      <c r="F5157" s="11" t="str">
        <f t="shared" si="161"/>
        <v>Interior</v>
      </c>
    </row>
    <row r="5158" spans="1:6" x14ac:dyDescent="0.25">
      <c r="A5158" s="2" t="s">
        <v>10990</v>
      </c>
      <c r="B5158" t="s">
        <v>10069</v>
      </c>
      <c r="C5158" t="str">
        <f t="shared" si="160"/>
        <v>SPNova Aliança</v>
      </c>
      <c r="D5158" s="11">
        <f>IF(A5158=A5157,'Cargos x vlr'!$G$4,'Cargos x vlr'!$F$4)</f>
        <v>200</v>
      </c>
      <c r="E5158" s="11">
        <f>IF(A5158=A5157,'Cargos x vlr'!$G$5,'Cargos x vlr'!$F$5)</f>
        <v>200</v>
      </c>
      <c r="F5158" s="11" t="str">
        <f t="shared" si="161"/>
        <v>Interior</v>
      </c>
    </row>
    <row r="5159" spans="1:6" x14ac:dyDescent="0.25">
      <c r="A5159" s="2" t="s">
        <v>10990</v>
      </c>
      <c r="B5159" t="s">
        <v>10074</v>
      </c>
      <c r="C5159" t="str">
        <f t="shared" si="160"/>
        <v>SPNova Campina</v>
      </c>
      <c r="D5159" s="11">
        <f>IF(A5159=A5158,'Cargos x vlr'!$G$4,'Cargos x vlr'!$F$4)</f>
        <v>200</v>
      </c>
      <c r="E5159" s="11">
        <f>IF(A5159=A5158,'Cargos x vlr'!$G$5,'Cargos x vlr'!$F$5)</f>
        <v>200</v>
      </c>
      <c r="F5159" s="11" t="str">
        <f t="shared" si="161"/>
        <v>Interior</v>
      </c>
    </row>
    <row r="5160" spans="1:6" x14ac:dyDescent="0.25">
      <c r="A5160" s="2" t="s">
        <v>10990</v>
      </c>
      <c r="B5160" t="s">
        <v>10079</v>
      </c>
      <c r="C5160" t="str">
        <f t="shared" si="160"/>
        <v>SPNova Canaã Paulista</v>
      </c>
      <c r="D5160" s="11">
        <f>IF(A5160=A5159,'Cargos x vlr'!$G$4,'Cargos x vlr'!$F$4)</f>
        <v>200</v>
      </c>
      <c r="E5160" s="11">
        <f>IF(A5160=A5159,'Cargos x vlr'!$G$5,'Cargos x vlr'!$F$5)</f>
        <v>200</v>
      </c>
      <c r="F5160" s="11" t="str">
        <f t="shared" si="161"/>
        <v>Interior</v>
      </c>
    </row>
    <row r="5161" spans="1:6" x14ac:dyDescent="0.25">
      <c r="A5161" s="2" t="s">
        <v>10990</v>
      </c>
      <c r="B5161" t="s">
        <v>10084</v>
      </c>
      <c r="C5161" t="str">
        <f t="shared" si="160"/>
        <v>SPNova Castilho</v>
      </c>
      <c r="D5161" s="11">
        <f>IF(A5161=A5160,'Cargos x vlr'!$G$4,'Cargos x vlr'!$F$4)</f>
        <v>200</v>
      </c>
      <c r="E5161" s="11">
        <f>IF(A5161=A5160,'Cargos x vlr'!$G$5,'Cargos x vlr'!$F$5)</f>
        <v>200</v>
      </c>
      <c r="F5161" s="11" t="str">
        <f t="shared" si="161"/>
        <v>Interior</v>
      </c>
    </row>
    <row r="5162" spans="1:6" x14ac:dyDescent="0.25">
      <c r="A5162" s="2" t="s">
        <v>10990</v>
      </c>
      <c r="B5162" t="s">
        <v>10089</v>
      </c>
      <c r="C5162" t="str">
        <f t="shared" si="160"/>
        <v>SPNova Europa</v>
      </c>
      <c r="D5162" s="11">
        <f>IF(A5162=A5161,'Cargos x vlr'!$G$4,'Cargos x vlr'!$F$4)</f>
        <v>200</v>
      </c>
      <c r="E5162" s="11">
        <f>IF(A5162=A5161,'Cargos x vlr'!$G$5,'Cargos x vlr'!$F$5)</f>
        <v>200</v>
      </c>
      <c r="F5162" s="11" t="str">
        <f t="shared" si="161"/>
        <v>Interior</v>
      </c>
    </row>
    <row r="5163" spans="1:6" x14ac:dyDescent="0.25">
      <c r="A5163" s="2" t="s">
        <v>10990</v>
      </c>
      <c r="B5163" t="s">
        <v>10093</v>
      </c>
      <c r="C5163" t="str">
        <f t="shared" si="160"/>
        <v>SPNova Granada</v>
      </c>
      <c r="D5163" s="11">
        <f>IF(A5163=A5162,'Cargos x vlr'!$G$4,'Cargos x vlr'!$F$4)</f>
        <v>200</v>
      </c>
      <c r="E5163" s="11">
        <f>IF(A5163=A5162,'Cargos x vlr'!$G$5,'Cargos x vlr'!$F$5)</f>
        <v>200</v>
      </c>
      <c r="F5163" s="11" t="str">
        <f t="shared" si="161"/>
        <v>Interior</v>
      </c>
    </row>
    <row r="5164" spans="1:6" x14ac:dyDescent="0.25">
      <c r="A5164" s="2" t="s">
        <v>10990</v>
      </c>
      <c r="B5164" t="s">
        <v>10098</v>
      </c>
      <c r="C5164" t="str">
        <f t="shared" si="160"/>
        <v>SPNova Guataporanga</v>
      </c>
      <c r="D5164" s="11">
        <f>IF(A5164=A5163,'Cargos x vlr'!$G$4,'Cargos x vlr'!$F$4)</f>
        <v>200</v>
      </c>
      <c r="E5164" s="11">
        <f>IF(A5164=A5163,'Cargos x vlr'!$G$5,'Cargos x vlr'!$F$5)</f>
        <v>200</v>
      </c>
      <c r="F5164" s="11" t="str">
        <f t="shared" si="161"/>
        <v>Interior</v>
      </c>
    </row>
    <row r="5165" spans="1:6" x14ac:dyDescent="0.25">
      <c r="A5165" s="2" t="s">
        <v>10990</v>
      </c>
      <c r="B5165" t="s">
        <v>10103</v>
      </c>
      <c r="C5165" t="str">
        <f t="shared" si="160"/>
        <v>SPNova Independência</v>
      </c>
      <c r="D5165" s="11">
        <f>IF(A5165=A5164,'Cargos x vlr'!$G$4,'Cargos x vlr'!$F$4)</f>
        <v>200</v>
      </c>
      <c r="E5165" s="11">
        <f>IF(A5165=A5164,'Cargos x vlr'!$G$5,'Cargos x vlr'!$F$5)</f>
        <v>200</v>
      </c>
      <c r="F5165" s="11" t="str">
        <f t="shared" si="161"/>
        <v>Interior</v>
      </c>
    </row>
    <row r="5166" spans="1:6" x14ac:dyDescent="0.25">
      <c r="A5166" s="2" t="s">
        <v>10990</v>
      </c>
      <c r="B5166" t="s">
        <v>10108</v>
      </c>
      <c r="C5166" t="str">
        <f t="shared" si="160"/>
        <v>SPNova Luzitânia</v>
      </c>
      <c r="D5166" s="11">
        <f>IF(A5166=A5165,'Cargos x vlr'!$G$4,'Cargos x vlr'!$F$4)</f>
        <v>200</v>
      </c>
      <c r="E5166" s="11">
        <f>IF(A5166=A5165,'Cargos x vlr'!$G$5,'Cargos x vlr'!$F$5)</f>
        <v>200</v>
      </c>
      <c r="F5166" s="11" t="str">
        <f t="shared" si="161"/>
        <v>Interior</v>
      </c>
    </row>
    <row r="5167" spans="1:6" x14ac:dyDescent="0.25">
      <c r="A5167" s="2" t="s">
        <v>10990</v>
      </c>
      <c r="B5167" t="s">
        <v>10113</v>
      </c>
      <c r="C5167" t="str">
        <f t="shared" si="160"/>
        <v>SPNova Odessa</v>
      </c>
      <c r="D5167" s="11">
        <f>IF(A5167=A5166,'Cargos x vlr'!$G$4,'Cargos x vlr'!$F$4)</f>
        <v>200</v>
      </c>
      <c r="E5167" s="11">
        <f>IF(A5167=A5166,'Cargos x vlr'!$G$5,'Cargos x vlr'!$F$5)</f>
        <v>200</v>
      </c>
      <c r="F5167" s="11" t="str">
        <f t="shared" si="161"/>
        <v>Interior</v>
      </c>
    </row>
    <row r="5168" spans="1:6" x14ac:dyDescent="0.25">
      <c r="A5168" s="2" t="s">
        <v>10990</v>
      </c>
      <c r="B5168" t="s">
        <v>10117</v>
      </c>
      <c r="C5168" t="str">
        <f t="shared" si="160"/>
        <v>SPNovais</v>
      </c>
      <c r="D5168" s="11">
        <f>IF(A5168=A5167,'Cargos x vlr'!$G$4,'Cargos x vlr'!$F$4)</f>
        <v>200</v>
      </c>
      <c r="E5168" s="11">
        <f>IF(A5168=A5167,'Cargos x vlr'!$G$5,'Cargos x vlr'!$F$5)</f>
        <v>200</v>
      </c>
      <c r="F5168" s="11" t="str">
        <f t="shared" si="161"/>
        <v>Interior</v>
      </c>
    </row>
    <row r="5169" spans="1:6" x14ac:dyDescent="0.25">
      <c r="A5169" s="2" t="s">
        <v>10990</v>
      </c>
      <c r="B5169" t="s">
        <v>8824</v>
      </c>
      <c r="C5169" t="str">
        <f t="shared" si="160"/>
        <v>SPNovo Horizonte</v>
      </c>
      <c r="D5169" s="11">
        <f>IF(A5169=A5168,'Cargos x vlr'!$G$4,'Cargos x vlr'!$F$4)</f>
        <v>200</v>
      </c>
      <c r="E5169" s="11">
        <f>IF(A5169=A5168,'Cargos x vlr'!$G$5,'Cargos x vlr'!$F$5)</f>
        <v>200</v>
      </c>
      <c r="F5169" s="11" t="str">
        <f t="shared" si="161"/>
        <v>Interior</v>
      </c>
    </row>
    <row r="5170" spans="1:6" x14ac:dyDescent="0.25">
      <c r="A5170" s="2" t="s">
        <v>10990</v>
      </c>
      <c r="B5170" t="s">
        <v>10126</v>
      </c>
      <c r="C5170" t="str">
        <f t="shared" si="160"/>
        <v>SPNuporanga</v>
      </c>
      <c r="D5170" s="11">
        <f>IF(A5170=A5169,'Cargos x vlr'!$G$4,'Cargos x vlr'!$F$4)</f>
        <v>200</v>
      </c>
      <c r="E5170" s="11">
        <f>IF(A5170=A5169,'Cargos x vlr'!$G$5,'Cargos x vlr'!$F$5)</f>
        <v>200</v>
      </c>
      <c r="F5170" s="11" t="str">
        <f t="shared" si="161"/>
        <v>Interior</v>
      </c>
    </row>
    <row r="5171" spans="1:6" x14ac:dyDescent="0.25">
      <c r="A5171" s="2" t="s">
        <v>10990</v>
      </c>
      <c r="B5171" t="s">
        <v>10131</v>
      </c>
      <c r="C5171" t="str">
        <f t="shared" si="160"/>
        <v>SPOcauçu</v>
      </c>
      <c r="D5171" s="11">
        <f>IF(A5171=A5170,'Cargos x vlr'!$G$4,'Cargos x vlr'!$F$4)</f>
        <v>200</v>
      </c>
      <c r="E5171" s="11">
        <f>IF(A5171=A5170,'Cargos x vlr'!$G$5,'Cargos x vlr'!$F$5)</f>
        <v>200</v>
      </c>
      <c r="F5171" s="11" t="str">
        <f t="shared" si="161"/>
        <v>Interior</v>
      </c>
    </row>
    <row r="5172" spans="1:6" x14ac:dyDescent="0.25">
      <c r="A5172" s="2" t="s">
        <v>10990</v>
      </c>
      <c r="B5172" t="s">
        <v>10136</v>
      </c>
      <c r="C5172" t="str">
        <f t="shared" si="160"/>
        <v>SPÓleo</v>
      </c>
      <c r="D5172" s="11">
        <f>IF(A5172=A5171,'Cargos x vlr'!$G$4,'Cargos x vlr'!$F$4)</f>
        <v>200</v>
      </c>
      <c r="E5172" s="11">
        <f>IF(A5172=A5171,'Cargos x vlr'!$G$5,'Cargos x vlr'!$F$5)</f>
        <v>200</v>
      </c>
      <c r="F5172" s="11" t="str">
        <f t="shared" si="161"/>
        <v>Interior</v>
      </c>
    </row>
    <row r="5173" spans="1:6" x14ac:dyDescent="0.25">
      <c r="A5173" s="2" t="s">
        <v>10990</v>
      </c>
      <c r="B5173" t="s">
        <v>10141</v>
      </c>
      <c r="C5173" t="str">
        <f t="shared" si="160"/>
        <v>SPOlímpia</v>
      </c>
      <c r="D5173" s="11">
        <f>IF(A5173=A5172,'Cargos x vlr'!$G$4,'Cargos x vlr'!$F$4)</f>
        <v>200</v>
      </c>
      <c r="E5173" s="11">
        <f>IF(A5173=A5172,'Cargos x vlr'!$G$5,'Cargos x vlr'!$F$5)</f>
        <v>200</v>
      </c>
      <c r="F5173" s="11" t="str">
        <f t="shared" si="161"/>
        <v>Interior</v>
      </c>
    </row>
    <row r="5174" spans="1:6" x14ac:dyDescent="0.25">
      <c r="A5174" s="2" t="s">
        <v>10990</v>
      </c>
      <c r="B5174" t="s">
        <v>10144</v>
      </c>
      <c r="C5174" t="str">
        <f t="shared" si="160"/>
        <v>SPOnda Verde</v>
      </c>
      <c r="D5174" s="11">
        <f>IF(A5174=A5173,'Cargos x vlr'!$G$4,'Cargos x vlr'!$F$4)</f>
        <v>200</v>
      </c>
      <c r="E5174" s="11">
        <f>IF(A5174=A5173,'Cargos x vlr'!$G$5,'Cargos x vlr'!$F$5)</f>
        <v>200</v>
      </c>
      <c r="F5174" s="11" t="str">
        <f t="shared" si="161"/>
        <v>Interior</v>
      </c>
    </row>
    <row r="5175" spans="1:6" x14ac:dyDescent="0.25">
      <c r="A5175" s="2" t="s">
        <v>10990</v>
      </c>
      <c r="B5175" t="s">
        <v>10148</v>
      </c>
      <c r="C5175" t="str">
        <f t="shared" si="160"/>
        <v>SPOriente</v>
      </c>
      <c r="D5175" s="11">
        <f>IF(A5175=A5174,'Cargos x vlr'!$G$4,'Cargos x vlr'!$F$4)</f>
        <v>200</v>
      </c>
      <c r="E5175" s="11">
        <f>IF(A5175=A5174,'Cargos x vlr'!$G$5,'Cargos x vlr'!$F$5)</f>
        <v>200</v>
      </c>
      <c r="F5175" s="11" t="str">
        <f t="shared" si="161"/>
        <v>Interior</v>
      </c>
    </row>
    <row r="5176" spans="1:6" x14ac:dyDescent="0.25">
      <c r="A5176" s="2" t="s">
        <v>10990</v>
      </c>
      <c r="B5176" t="s">
        <v>10153</v>
      </c>
      <c r="C5176" t="str">
        <f t="shared" si="160"/>
        <v>SPOrindiúva</v>
      </c>
      <c r="D5176" s="11">
        <f>IF(A5176=A5175,'Cargos x vlr'!$G$4,'Cargos x vlr'!$F$4)</f>
        <v>200</v>
      </c>
      <c r="E5176" s="11">
        <f>IF(A5176=A5175,'Cargos x vlr'!$G$5,'Cargos x vlr'!$F$5)</f>
        <v>200</v>
      </c>
      <c r="F5176" s="11" t="str">
        <f t="shared" si="161"/>
        <v>Interior</v>
      </c>
    </row>
    <row r="5177" spans="1:6" x14ac:dyDescent="0.25">
      <c r="A5177" s="2" t="s">
        <v>10990</v>
      </c>
      <c r="B5177" t="s">
        <v>10158</v>
      </c>
      <c r="C5177" t="str">
        <f t="shared" si="160"/>
        <v>SPOrlândia</v>
      </c>
      <c r="D5177" s="11">
        <f>IF(A5177=A5176,'Cargos x vlr'!$G$4,'Cargos x vlr'!$F$4)</f>
        <v>200</v>
      </c>
      <c r="E5177" s="11">
        <f>IF(A5177=A5176,'Cargos x vlr'!$G$5,'Cargos x vlr'!$F$5)</f>
        <v>200</v>
      </c>
      <c r="F5177" s="11" t="str">
        <f t="shared" si="161"/>
        <v>Interior</v>
      </c>
    </row>
    <row r="5178" spans="1:6" x14ac:dyDescent="0.25">
      <c r="A5178" s="2" t="s">
        <v>10990</v>
      </c>
      <c r="B5178" t="s">
        <v>10163</v>
      </c>
      <c r="C5178" t="str">
        <f t="shared" si="160"/>
        <v>SPOsasco</v>
      </c>
      <c r="D5178" s="11">
        <f>IF(A5178=A5177,'Cargos x vlr'!$G$4,'Cargos x vlr'!$F$4)</f>
        <v>200</v>
      </c>
      <c r="E5178" s="11">
        <f>IF(A5178=A5177,'Cargos x vlr'!$G$5,'Cargos x vlr'!$F$5)</f>
        <v>200</v>
      </c>
      <c r="F5178" s="11" t="str">
        <f t="shared" si="161"/>
        <v>Interior</v>
      </c>
    </row>
    <row r="5179" spans="1:6" x14ac:dyDescent="0.25">
      <c r="A5179" s="2" t="s">
        <v>10990</v>
      </c>
      <c r="B5179" t="s">
        <v>10168</v>
      </c>
      <c r="C5179" t="str">
        <f t="shared" si="160"/>
        <v>SPOscar Bressane</v>
      </c>
      <c r="D5179" s="11">
        <f>IF(A5179=A5178,'Cargos x vlr'!$G$4,'Cargos x vlr'!$F$4)</f>
        <v>200</v>
      </c>
      <c r="E5179" s="11">
        <f>IF(A5179=A5178,'Cargos x vlr'!$G$5,'Cargos x vlr'!$F$5)</f>
        <v>200</v>
      </c>
      <c r="F5179" s="11" t="str">
        <f t="shared" si="161"/>
        <v>Interior</v>
      </c>
    </row>
    <row r="5180" spans="1:6" x14ac:dyDescent="0.25">
      <c r="A5180" s="2" t="s">
        <v>10990</v>
      </c>
      <c r="B5180" t="s">
        <v>10172</v>
      </c>
      <c r="C5180" t="str">
        <f t="shared" si="160"/>
        <v>SPOsvaldo Cruz</v>
      </c>
      <c r="D5180" s="11">
        <f>IF(A5180=A5179,'Cargos x vlr'!$G$4,'Cargos x vlr'!$F$4)</f>
        <v>200</v>
      </c>
      <c r="E5180" s="11">
        <f>IF(A5180=A5179,'Cargos x vlr'!$G$5,'Cargos x vlr'!$F$5)</f>
        <v>200</v>
      </c>
      <c r="F5180" s="11" t="str">
        <f t="shared" si="161"/>
        <v>Interior</v>
      </c>
    </row>
    <row r="5181" spans="1:6" x14ac:dyDescent="0.25">
      <c r="A5181" s="2" t="s">
        <v>10990</v>
      </c>
      <c r="B5181" t="s">
        <v>10177</v>
      </c>
      <c r="C5181" t="str">
        <f t="shared" si="160"/>
        <v>SPOurinhos</v>
      </c>
      <c r="D5181" s="11">
        <f>IF(A5181=A5180,'Cargos x vlr'!$G$4,'Cargos x vlr'!$F$4)</f>
        <v>200</v>
      </c>
      <c r="E5181" s="11">
        <f>IF(A5181=A5180,'Cargos x vlr'!$G$5,'Cargos x vlr'!$F$5)</f>
        <v>200</v>
      </c>
      <c r="F5181" s="11" t="str">
        <f t="shared" si="161"/>
        <v>Interior</v>
      </c>
    </row>
    <row r="5182" spans="1:6" x14ac:dyDescent="0.25">
      <c r="A5182" s="2" t="s">
        <v>10990</v>
      </c>
      <c r="B5182" t="s">
        <v>8868</v>
      </c>
      <c r="C5182" t="str">
        <f t="shared" si="160"/>
        <v>SPOuro Verde</v>
      </c>
      <c r="D5182" s="11">
        <f>IF(A5182=A5181,'Cargos x vlr'!$G$4,'Cargos x vlr'!$F$4)</f>
        <v>200</v>
      </c>
      <c r="E5182" s="11">
        <f>IF(A5182=A5181,'Cargos x vlr'!$G$5,'Cargos x vlr'!$F$5)</f>
        <v>200</v>
      </c>
      <c r="F5182" s="11" t="str">
        <f t="shared" si="161"/>
        <v>Interior</v>
      </c>
    </row>
    <row r="5183" spans="1:6" x14ac:dyDescent="0.25">
      <c r="A5183" s="2" t="s">
        <v>10990</v>
      </c>
      <c r="B5183" t="s">
        <v>10185</v>
      </c>
      <c r="C5183" t="str">
        <f t="shared" si="160"/>
        <v>SPOuroeste</v>
      </c>
      <c r="D5183" s="11">
        <f>IF(A5183=A5182,'Cargos x vlr'!$G$4,'Cargos x vlr'!$F$4)</f>
        <v>200</v>
      </c>
      <c r="E5183" s="11">
        <f>IF(A5183=A5182,'Cargos x vlr'!$G$5,'Cargos x vlr'!$F$5)</f>
        <v>200</v>
      </c>
      <c r="F5183" s="11" t="str">
        <f t="shared" si="161"/>
        <v>Interior</v>
      </c>
    </row>
    <row r="5184" spans="1:6" x14ac:dyDescent="0.25">
      <c r="A5184" s="2" t="s">
        <v>10990</v>
      </c>
      <c r="B5184" t="s">
        <v>10190</v>
      </c>
      <c r="C5184" t="str">
        <f t="shared" si="160"/>
        <v>SPPacaembu</v>
      </c>
      <c r="D5184" s="11">
        <f>IF(A5184=A5183,'Cargos x vlr'!$G$4,'Cargos x vlr'!$F$4)</f>
        <v>200</v>
      </c>
      <c r="E5184" s="11">
        <f>IF(A5184=A5183,'Cargos x vlr'!$G$5,'Cargos x vlr'!$F$5)</f>
        <v>200</v>
      </c>
      <c r="F5184" s="11" t="str">
        <f t="shared" si="161"/>
        <v>Interior</v>
      </c>
    </row>
    <row r="5185" spans="1:6" x14ac:dyDescent="0.25">
      <c r="A5185" s="2" t="s">
        <v>10990</v>
      </c>
      <c r="B5185" t="s">
        <v>5836</v>
      </c>
      <c r="C5185" t="str">
        <f t="shared" si="160"/>
        <v>SPPalestina</v>
      </c>
      <c r="D5185" s="11">
        <f>IF(A5185=A5184,'Cargos x vlr'!$G$4,'Cargos x vlr'!$F$4)</f>
        <v>200</v>
      </c>
      <c r="E5185" s="11">
        <f>IF(A5185=A5184,'Cargos x vlr'!$G$5,'Cargos x vlr'!$F$5)</f>
        <v>200</v>
      </c>
      <c r="F5185" s="11" t="str">
        <f t="shared" si="161"/>
        <v>Interior</v>
      </c>
    </row>
    <row r="5186" spans="1:6" x14ac:dyDescent="0.25">
      <c r="A5186" s="2" t="s">
        <v>10990</v>
      </c>
      <c r="B5186" t="s">
        <v>10199</v>
      </c>
      <c r="C5186" t="str">
        <f t="shared" si="160"/>
        <v>SPPalmares Paulista</v>
      </c>
      <c r="D5186" s="11">
        <f>IF(A5186=A5185,'Cargos x vlr'!$G$4,'Cargos x vlr'!$F$4)</f>
        <v>200</v>
      </c>
      <c r="E5186" s="11">
        <f>IF(A5186=A5185,'Cargos x vlr'!$G$5,'Cargos x vlr'!$F$5)</f>
        <v>200</v>
      </c>
      <c r="F5186" s="11" t="str">
        <f t="shared" si="161"/>
        <v>Interior</v>
      </c>
    </row>
    <row r="5187" spans="1:6" x14ac:dyDescent="0.25">
      <c r="A5187" s="2" t="s">
        <v>10990</v>
      </c>
      <c r="B5187" t="s">
        <v>10204</v>
      </c>
      <c r="C5187" t="str">
        <f t="shared" ref="C5187:C5250" si="162">CONCATENATE(A5187,B5187)</f>
        <v>SPPalmeira d'Oeste</v>
      </c>
      <c r="D5187" s="11">
        <f>IF(A5187=A5186,'Cargos x vlr'!$G$4,'Cargos x vlr'!$F$4)</f>
        <v>200</v>
      </c>
      <c r="E5187" s="11">
        <f>IF(A5187=A5186,'Cargos x vlr'!$G$5,'Cargos x vlr'!$F$5)</f>
        <v>200</v>
      </c>
      <c r="F5187" s="11" t="str">
        <f t="shared" ref="F5187:F5250" si="163">IF(A5186=A5187,"Interior","Capital")</f>
        <v>Interior</v>
      </c>
    </row>
    <row r="5188" spans="1:6" x14ac:dyDescent="0.25">
      <c r="A5188" s="2" t="s">
        <v>10990</v>
      </c>
      <c r="B5188" t="s">
        <v>9460</v>
      </c>
      <c r="C5188" t="str">
        <f t="shared" si="162"/>
        <v>SPPalmital</v>
      </c>
      <c r="D5188" s="11">
        <f>IF(A5188=A5187,'Cargos x vlr'!$G$4,'Cargos x vlr'!$F$4)</f>
        <v>200</v>
      </c>
      <c r="E5188" s="11">
        <f>IF(A5188=A5187,'Cargos x vlr'!$G$5,'Cargos x vlr'!$F$5)</f>
        <v>200</v>
      </c>
      <c r="F5188" s="11" t="str">
        <f t="shared" si="163"/>
        <v>Interior</v>
      </c>
    </row>
    <row r="5189" spans="1:6" x14ac:dyDescent="0.25">
      <c r="A5189" s="2" t="s">
        <v>10990</v>
      </c>
      <c r="B5189" t="s">
        <v>10211</v>
      </c>
      <c r="C5189" t="str">
        <f t="shared" si="162"/>
        <v>SPPanorama</v>
      </c>
      <c r="D5189" s="11">
        <f>IF(A5189=A5188,'Cargos x vlr'!$G$4,'Cargos x vlr'!$F$4)</f>
        <v>200</v>
      </c>
      <c r="E5189" s="11">
        <f>IF(A5189=A5188,'Cargos x vlr'!$G$5,'Cargos x vlr'!$F$5)</f>
        <v>200</v>
      </c>
      <c r="F5189" s="11" t="str">
        <f t="shared" si="163"/>
        <v>Interior</v>
      </c>
    </row>
    <row r="5190" spans="1:6" x14ac:dyDescent="0.25">
      <c r="A5190" s="2" t="s">
        <v>10990</v>
      </c>
      <c r="B5190" t="s">
        <v>10215</v>
      </c>
      <c r="C5190" t="str">
        <f t="shared" si="162"/>
        <v>SPParaguaçu Paulista</v>
      </c>
      <c r="D5190" s="11">
        <f>IF(A5190=A5189,'Cargos x vlr'!$G$4,'Cargos x vlr'!$F$4)</f>
        <v>200</v>
      </c>
      <c r="E5190" s="11">
        <f>IF(A5190=A5189,'Cargos x vlr'!$G$5,'Cargos x vlr'!$F$5)</f>
        <v>200</v>
      </c>
      <c r="F5190" s="11" t="str">
        <f t="shared" si="163"/>
        <v>Interior</v>
      </c>
    </row>
    <row r="5191" spans="1:6" x14ac:dyDescent="0.25">
      <c r="A5191" s="2" t="s">
        <v>10990</v>
      </c>
      <c r="B5191" t="s">
        <v>10218</v>
      </c>
      <c r="C5191" t="str">
        <f t="shared" si="162"/>
        <v>SPParaibuna</v>
      </c>
      <c r="D5191" s="11">
        <f>IF(A5191=A5190,'Cargos x vlr'!$G$4,'Cargos x vlr'!$F$4)</f>
        <v>200</v>
      </c>
      <c r="E5191" s="11">
        <f>IF(A5191=A5190,'Cargos x vlr'!$G$5,'Cargos x vlr'!$F$5)</f>
        <v>200</v>
      </c>
      <c r="F5191" s="11" t="str">
        <f t="shared" si="163"/>
        <v>Interior</v>
      </c>
    </row>
    <row r="5192" spans="1:6" x14ac:dyDescent="0.25">
      <c r="A5192" s="2" t="s">
        <v>10990</v>
      </c>
      <c r="B5192" t="s">
        <v>8953</v>
      </c>
      <c r="C5192" t="str">
        <f t="shared" si="162"/>
        <v>SPParaíso</v>
      </c>
      <c r="D5192" s="11">
        <f>IF(A5192=A5191,'Cargos x vlr'!$G$4,'Cargos x vlr'!$F$4)</f>
        <v>200</v>
      </c>
      <c r="E5192" s="11">
        <f>IF(A5192=A5191,'Cargos x vlr'!$G$5,'Cargos x vlr'!$F$5)</f>
        <v>200</v>
      </c>
      <c r="F5192" s="11" t="str">
        <f t="shared" si="163"/>
        <v>Interior</v>
      </c>
    </row>
    <row r="5193" spans="1:6" x14ac:dyDescent="0.25">
      <c r="A5193" s="2" t="s">
        <v>10990</v>
      </c>
      <c r="B5193" t="s">
        <v>10224</v>
      </c>
      <c r="C5193" t="str">
        <f t="shared" si="162"/>
        <v>SPParanapanema</v>
      </c>
      <c r="D5193" s="11">
        <f>IF(A5193=A5192,'Cargos x vlr'!$G$4,'Cargos x vlr'!$F$4)</f>
        <v>200</v>
      </c>
      <c r="E5193" s="11">
        <f>IF(A5193=A5192,'Cargos x vlr'!$G$5,'Cargos x vlr'!$F$5)</f>
        <v>200</v>
      </c>
      <c r="F5193" s="11" t="str">
        <f t="shared" si="163"/>
        <v>Interior</v>
      </c>
    </row>
    <row r="5194" spans="1:6" x14ac:dyDescent="0.25">
      <c r="A5194" s="2" t="s">
        <v>10990</v>
      </c>
      <c r="B5194" t="s">
        <v>10228</v>
      </c>
      <c r="C5194" t="str">
        <f t="shared" si="162"/>
        <v>SPParanapuã</v>
      </c>
      <c r="D5194" s="11">
        <f>IF(A5194=A5193,'Cargos x vlr'!$G$4,'Cargos x vlr'!$F$4)</f>
        <v>200</v>
      </c>
      <c r="E5194" s="11">
        <f>IF(A5194=A5193,'Cargos x vlr'!$G$5,'Cargos x vlr'!$F$5)</f>
        <v>200</v>
      </c>
      <c r="F5194" s="11" t="str">
        <f t="shared" si="163"/>
        <v>Interior</v>
      </c>
    </row>
    <row r="5195" spans="1:6" x14ac:dyDescent="0.25">
      <c r="A5195" s="2" t="s">
        <v>10990</v>
      </c>
      <c r="B5195" t="s">
        <v>10232</v>
      </c>
      <c r="C5195" t="str">
        <f t="shared" si="162"/>
        <v>SPParapuã</v>
      </c>
      <c r="D5195" s="11">
        <f>IF(A5195=A5194,'Cargos x vlr'!$G$4,'Cargos x vlr'!$F$4)</f>
        <v>200</v>
      </c>
      <c r="E5195" s="11">
        <f>IF(A5195=A5194,'Cargos x vlr'!$G$5,'Cargos x vlr'!$F$5)</f>
        <v>200</v>
      </c>
      <c r="F5195" s="11" t="str">
        <f t="shared" si="163"/>
        <v>Interior</v>
      </c>
    </row>
    <row r="5196" spans="1:6" x14ac:dyDescent="0.25">
      <c r="A5196" s="2" t="s">
        <v>10990</v>
      </c>
      <c r="B5196" t="s">
        <v>10236</v>
      </c>
      <c r="C5196" t="str">
        <f t="shared" si="162"/>
        <v>SPPardinho</v>
      </c>
      <c r="D5196" s="11">
        <f>IF(A5196=A5195,'Cargos x vlr'!$G$4,'Cargos x vlr'!$F$4)</f>
        <v>200</v>
      </c>
      <c r="E5196" s="11">
        <f>IF(A5196=A5195,'Cargos x vlr'!$G$5,'Cargos x vlr'!$F$5)</f>
        <v>200</v>
      </c>
      <c r="F5196" s="11" t="str">
        <f t="shared" si="163"/>
        <v>Interior</v>
      </c>
    </row>
    <row r="5197" spans="1:6" x14ac:dyDescent="0.25">
      <c r="A5197" s="2" t="s">
        <v>10990</v>
      </c>
      <c r="B5197" t="s">
        <v>10240</v>
      </c>
      <c r="C5197" t="str">
        <f t="shared" si="162"/>
        <v>SPPariquera-Açu</v>
      </c>
      <c r="D5197" s="11">
        <f>IF(A5197=A5196,'Cargos x vlr'!$G$4,'Cargos x vlr'!$F$4)</f>
        <v>200</v>
      </c>
      <c r="E5197" s="11">
        <f>IF(A5197=A5196,'Cargos x vlr'!$G$5,'Cargos x vlr'!$F$5)</f>
        <v>200</v>
      </c>
      <c r="F5197" s="11" t="str">
        <f t="shared" si="163"/>
        <v>Interior</v>
      </c>
    </row>
    <row r="5198" spans="1:6" x14ac:dyDescent="0.25">
      <c r="A5198" s="2" t="s">
        <v>10990</v>
      </c>
      <c r="B5198" t="s">
        <v>10244</v>
      </c>
      <c r="C5198" t="str">
        <f t="shared" si="162"/>
        <v>SPParisi</v>
      </c>
      <c r="D5198" s="11">
        <f>IF(A5198=A5197,'Cargos x vlr'!$G$4,'Cargos x vlr'!$F$4)</f>
        <v>200</v>
      </c>
      <c r="E5198" s="11">
        <f>IF(A5198=A5197,'Cargos x vlr'!$G$5,'Cargos x vlr'!$F$5)</f>
        <v>200</v>
      </c>
      <c r="F5198" s="11" t="str">
        <f t="shared" si="163"/>
        <v>Interior</v>
      </c>
    </row>
    <row r="5199" spans="1:6" x14ac:dyDescent="0.25">
      <c r="A5199" s="2" t="s">
        <v>10990</v>
      </c>
      <c r="B5199" t="s">
        <v>10247</v>
      </c>
      <c r="C5199" t="str">
        <f t="shared" si="162"/>
        <v>SPPatrocínio Paulista</v>
      </c>
      <c r="D5199" s="11">
        <f>IF(A5199=A5198,'Cargos x vlr'!$G$4,'Cargos x vlr'!$F$4)</f>
        <v>200</v>
      </c>
      <c r="E5199" s="11">
        <f>IF(A5199=A5198,'Cargos x vlr'!$G$5,'Cargos x vlr'!$F$5)</f>
        <v>200</v>
      </c>
      <c r="F5199" s="11" t="str">
        <f t="shared" si="163"/>
        <v>Interior</v>
      </c>
    </row>
    <row r="5200" spans="1:6" x14ac:dyDescent="0.25">
      <c r="A5200" s="2" t="s">
        <v>10990</v>
      </c>
      <c r="B5200" t="s">
        <v>10251</v>
      </c>
      <c r="C5200" t="str">
        <f t="shared" si="162"/>
        <v>SPPaulicéia</v>
      </c>
      <c r="D5200" s="11">
        <f>IF(A5200=A5199,'Cargos x vlr'!$G$4,'Cargos x vlr'!$F$4)</f>
        <v>200</v>
      </c>
      <c r="E5200" s="11">
        <f>IF(A5200=A5199,'Cargos x vlr'!$G$5,'Cargos x vlr'!$F$5)</f>
        <v>200</v>
      </c>
      <c r="F5200" s="11" t="str">
        <f t="shared" si="163"/>
        <v>Interior</v>
      </c>
    </row>
    <row r="5201" spans="1:6" x14ac:dyDescent="0.25">
      <c r="A5201" s="2" t="s">
        <v>10990</v>
      </c>
      <c r="B5201" t="s">
        <v>10255</v>
      </c>
      <c r="C5201" t="str">
        <f t="shared" si="162"/>
        <v>SPPaulínia</v>
      </c>
      <c r="D5201" s="11">
        <f>IF(A5201=A5200,'Cargos x vlr'!$G$4,'Cargos x vlr'!$F$4)</f>
        <v>200</v>
      </c>
      <c r="E5201" s="11">
        <f>IF(A5201=A5200,'Cargos x vlr'!$G$5,'Cargos x vlr'!$F$5)</f>
        <v>200</v>
      </c>
      <c r="F5201" s="11" t="str">
        <f t="shared" si="163"/>
        <v>Interior</v>
      </c>
    </row>
    <row r="5202" spans="1:6" x14ac:dyDescent="0.25">
      <c r="A5202" s="2" t="s">
        <v>10990</v>
      </c>
      <c r="B5202" t="s">
        <v>10259</v>
      </c>
      <c r="C5202" t="str">
        <f t="shared" si="162"/>
        <v>SPPaulistânia</v>
      </c>
      <c r="D5202" s="11">
        <f>IF(A5202=A5201,'Cargos x vlr'!$G$4,'Cargos x vlr'!$F$4)</f>
        <v>200</v>
      </c>
      <c r="E5202" s="11">
        <f>IF(A5202=A5201,'Cargos x vlr'!$G$5,'Cargos x vlr'!$F$5)</f>
        <v>200</v>
      </c>
      <c r="F5202" s="11" t="str">
        <f t="shared" si="163"/>
        <v>Interior</v>
      </c>
    </row>
    <row r="5203" spans="1:6" x14ac:dyDescent="0.25">
      <c r="A5203" s="2" t="s">
        <v>10990</v>
      </c>
      <c r="B5203" t="s">
        <v>10263</v>
      </c>
      <c r="C5203" t="str">
        <f t="shared" si="162"/>
        <v>SPPaulo de Faria</v>
      </c>
      <c r="D5203" s="11">
        <f>IF(A5203=A5202,'Cargos x vlr'!$G$4,'Cargos x vlr'!$F$4)</f>
        <v>200</v>
      </c>
      <c r="E5203" s="11">
        <f>IF(A5203=A5202,'Cargos x vlr'!$G$5,'Cargos x vlr'!$F$5)</f>
        <v>200</v>
      </c>
      <c r="F5203" s="11" t="str">
        <f t="shared" si="163"/>
        <v>Interior</v>
      </c>
    </row>
    <row r="5204" spans="1:6" x14ac:dyDescent="0.25">
      <c r="A5204" s="2" t="s">
        <v>10990</v>
      </c>
      <c r="B5204" t="s">
        <v>10267</v>
      </c>
      <c r="C5204" t="str">
        <f t="shared" si="162"/>
        <v>SPPederneiras</v>
      </c>
      <c r="D5204" s="11">
        <f>IF(A5204=A5203,'Cargos x vlr'!$G$4,'Cargos x vlr'!$F$4)</f>
        <v>200</v>
      </c>
      <c r="E5204" s="11">
        <f>IF(A5204=A5203,'Cargos x vlr'!$G$5,'Cargos x vlr'!$F$5)</f>
        <v>200</v>
      </c>
      <c r="F5204" s="11" t="str">
        <f t="shared" si="163"/>
        <v>Interior</v>
      </c>
    </row>
    <row r="5205" spans="1:6" x14ac:dyDescent="0.25">
      <c r="A5205" s="2" t="s">
        <v>10990</v>
      </c>
      <c r="B5205" t="s">
        <v>10271</v>
      </c>
      <c r="C5205" t="str">
        <f t="shared" si="162"/>
        <v>SPPedra Bela</v>
      </c>
      <c r="D5205" s="11">
        <f>IF(A5205=A5204,'Cargos x vlr'!$G$4,'Cargos x vlr'!$F$4)</f>
        <v>200</v>
      </c>
      <c r="E5205" s="11">
        <f>IF(A5205=A5204,'Cargos x vlr'!$G$5,'Cargos x vlr'!$F$5)</f>
        <v>200</v>
      </c>
      <c r="F5205" s="11" t="str">
        <f t="shared" si="163"/>
        <v>Interior</v>
      </c>
    </row>
    <row r="5206" spans="1:6" x14ac:dyDescent="0.25">
      <c r="A5206" s="2" t="s">
        <v>10990</v>
      </c>
      <c r="B5206" t="s">
        <v>10274</v>
      </c>
      <c r="C5206" t="str">
        <f t="shared" si="162"/>
        <v>SPPedranópolis</v>
      </c>
      <c r="D5206" s="11">
        <f>IF(A5206=A5205,'Cargos x vlr'!$G$4,'Cargos x vlr'!$F$4)</f>
        <v>200</v>
      </c>
      <c r="E5206" s="11">
        <f>IF(A5206=A5205,'Cargos x vlr'!$G$5,'Cargos x vlr'!$F$5)</f>
        <v>200</v>
      </c>
      <c r="F5206" s="11" t="str">
        <f t="shared" si="163"/>
        <v>Interior</v>
      </c>
    </row>
    <row r="5207" spans="1:6" x14ac:dyDescent="0.25">
      <c r="A5207" s="2" t="s">
        <v>10990</v>
      </c>
      <c r="B5207" t="s">
        <v>10277</v>
      </c>
      <c r="C5207" t="str">
        <f t="shared" si="162"/>
        <v>SPPedregulho</v>
      </c>
      <c r="D5207" s="11">
        <f>IF(A5207=A5206,'Cargos x vlr'!$G$4,'Cargos x vlr'!$F$4)</f>
        <v>200</v>
      </c>
      <c r="E5207" s="11">
        <f>IF(A5207=A5206,'Cargos x vlr'!$G$5,'Cargos x vlr'!$F$5)</f>
        <v>200</v>
      </c>
      <c r="F5207" s="11" t="str">
        <f t="shared" si="163"/>
        <v>Interior</v>
      </c>
    </row>
    <row r="5208" spans="1:6" x14ac:dyDescent="0.25">
      <c r="A5208" s="2" t="s">
        <v>10990</v>
      </c>
      <c r="B5208" t="s">
        <v>10280</v>
      </c>
      <c r="C5208" t="str">
        <f t="shared" si="162"/>
        <v>SPPedreira</v>
      </c>
      <c r="D5208" s="11">
        <f>IF(A5208=A5207,'Cargos x vlr'!$G$4,'Cargos x vlr'!$F$4)</f>
        <v>200</v>
      </c>
      <c r="E5208" s="11">
        <f>IF(A5208=A5207,'Cargos x vlr'!$G$5,'Cargos x vlr'!$F$5)</f>
        <v>200</v>
      </c>
      <c r="F5208" s="11" t="str">
        <f t="shared" si="163"/>
        <v>Interior</v>
      </c>
    </row>
    <row r="5209" spans="1:6" x14ac:dyDescent="0.25">
      <c r="A5209" s="2" t="s">
        <v>10990</v>
      </c>
      <c r="B5209" t="s">
        <v>10282</v>
      </c>
      <c r="C5209" t="str">
        <f t="shared" si="162"/>
        <v>SPPedrinhas Paulista</v>
      </c>
      <c r="D5209" s="11">
        <f>IF(A5209=A5208,'Cargos x vlr'!$G$4,'Cargos x vlr'!$F$4)</f>
        <v>200</v>
      </c>
      <c r="E5209" s="11">
        <f>IF(A5209=A5208,'Cargos x vlr'!$G$5,'Cargos x vlr'!$F$5)</f>
        <v>200</v>
      </c>
      <c r="F5209" s="11" t="str">
        <f t="shared" si="163"/>
        <v>Interior</v>
      </c>
    </row>
    <row r="5210" spans="1:6" x14ac:dyDescent="0.25">
      <c r="A5210" s="2" t="s">
        <v>10990</v>
      </c>
      <c r="B5210" t="s">
        <v>10285</v>
      </c>
      <c r="C5210" t="str">
        <f t="shared" si="162"/>
        <v>SPPedro de Toledo</v>
      </c>
      <c r="D5210" s="11">
        <f>IF(A5210=A5209,'Cargos x vlr'!$G$4,'Cargos x vlr'!$F$4)</f>
        <v>200</v>
      </c>
      <c r="E5210" s="11">
        <f>IF(A5210=A5209,'Cargos x vlr'!$G$5,'Cargos x vlr'!$F$5)</f>
        <v>200</v>
      </c>
      <c r="F5210" s="11" t="str">
        <f t="shared" si="163"/>
        <v>Interior</v>
      </c>
    </row>
    <row r="5211" spans="1:6" x14ac:dyDescent="0.25">
      <c r="A5211" s="2" t="s">
        <v>10990</v>
      </c>
      <c r="B5211" t="s">
        <v>10288</v>
      </c>
      <c r="C5211" t="str">
        <f t="shared" si="162"/>
        <v>SPPenápolis</v>
      </c>
      <c r="D5211" s="11">
        <f>IF(A5211=A5210,'Cargos x vlr'!$G$4,'Cargos x vlr'!$F$4)</f>
        <v>200</v>
      </c>
      <c r="E5211" s="11">
        <f>IF(A5211=A5210,'Cargos x vlr'!$G$5,'Cargos x vlr'!$F$5)</f>
        <v>200</v>
      </c>
      <c r="F5211" s="11" t="str">
        <f t="shared" si="163"/>
        <v>Interior</v>
      </c>
    </row>
    <row r="5212" spans="1:6" x14ac:dyDescent="0.25">
      <c r="A5212" s="2" t="s">
        <v>10990</v>
      </c>
      <c r="B5212" t="s">
        <v>10291</v>
      </c>
      <c r="C5212" t="str">
        <f t="shared" si="162"/>
        <v>SPPereira Barreto</v>
      </c>
      <c r="D5212" s="11">
        <f>IF(A5212=A5211,'Cargos x vlr'!$G$4,'Cargos x vlr'!$F$4)</f>
        <v>200</v>
      </c>
      <c r="E5212" s="11">
        <f>IF(A5212=A5211,'Cargos x vlr'!$G$5,'Cargos x vlr'!$F$5)</f>
        <v>200</v>
      </c>
      <c r="F5212" s="11" t="str">
        <f t="shared" si="163"/>
        <v>Interior</v>
      </c>
    </row>
    <row r="5213" spans="1:6" x14ac:dyDescent="0.25">
      <c r="A5213" s="2" t="s">
        <v>10990</v>
      </c>
      <c r="B5213" t="s">
        <v>10294</v>
      </c>
      <c r="C5213" t="str">
        <f t="shared" si="162"/>
        <v>SPPereiras</v>
      </c>
      <c r="D5213" s="11">
        <f>IF(A5213=A5212,'Cargos x vlr'!$G$4,'Cargos x vlr'!$F$4)</f>
        <v>200</v>
      </c>
      <c r="E5213" s="11">
        <f>IF(A5213=A5212,'Cargos x vlr'!$G$5,'Cargos x vlr'!$F$5)</f>
        <v>200</v>
      </c>
      <c r="F5213" s="11" t="str">
        <f t="shared" si="163"/>
        <v>Interior</v>
      </c>
    </row>
    <row r="5214" spans="1:6" x14ac:dyDescent="0.25">
      <c r="A5214" s="2" t="s">
        <v>10990</v>
      </c>
      <c r="B5214" t="s">
        <v>10297</v>
      </c>
      <c r="C5214" t="str">
        <f t="shared" si="162"/>
        <v>SPPeruíbe</v>
      </c>
      <c r="D5214" s="11">
        <f>IF(A5214=A5213,'Cargos x vlr'!$G$4,'Cargos x vlr'!$F$4)</f>
        <v>200</v>
      </c>
      <c r="E5214" s="11">
        <f>IF(A5214=A5213,'Cargos x vlr'!$G$5,'Cargos x vlr'!$F$5)</f>
        <v>200</v>
      </c>
      <c r="F5214" s="11" t="str">
        <f t="shared" si="163"/>
        <v>Interior</v>
      </c>
    </row>
    <row r="5215" spans="1:6" x14ac:dyDescent="0.25">
      <c r="A5215" s="2" t="s">
        <v>10990</v>
      </c>
      <c r="B5215" t="s">
        <v>10300</v>
      </c>
      <c r="C5215" t="str">
        <f t="shared" si="162"/>
        <v>SPPiacatu</v>
      </c>
      <c r="D5215" s="11">
        <f>IF(A5215=A5214,'Cargos x vlr'!$G$4,'Cargos x vlr'!$F$4)</f>
        <v>200</v>
      </c>
      <c r="E5215" s="11">
        <f>IF(A5215=A5214,'Cargos x vlr'!$G$5,'Cargos x vlr'!$F$5)</f>
        <v>200</v>
      </c>
      <c r="F5215" s="11" t="str">
        <f t="shared" si="163"/>
        <v>Interior</v>
      </c>
    </row>
    <row r="5216" spans="1:6" x14ac:dyDescent="0.25">
      <c r="A5216" s="2" t="s">
        <v>10990</v>
      </c>
      <c r="B5216" t="s">
        <v>10303</v>
      </c>
      <c r="C5216" t="str">
        <f t="shared" si="162"/>
        <v>SPPiedade</v>
      </c>
      <c r="D5216" s="11">
        <f>IF(A5216=A5215,'Cargos x vlr'!$G$4,'Cargos x vlr'!$F$4)</f>
        <v>200</v>
      </c>
      <c r="E5216" s="11">
        <f>IF(A5216=A5215,'Cargos x vlr'!$G$5,'Cargos x vlr'!$F$5)</f>
        <v>200</v>
      </c>
      <c r="F5216" s="11" t="str">
        <f t="shared" si="163"/>
        <v>Interior</v>
      </c>
    </row>
    <row r="5217" spans="1:6" x14ac:dyDescent="0.25">
      <c r="A5217" s="2" t="s">
        <v>10990</v>
      </c>
      <c r="B5217" t="s">
        <v>10305</v>
      </c>
      <c r="C5217" t="str">
        <f t="shared" si="162"/>
        <v>SPPilar do Sul</v>
      </c>
      <c r="D5217" s="11">
        <f>IF(A5217=A5216,'Cargos x vlr'!$G$4,'Cargos x vlr'!$F$4)</f>
        <v>200</v>
      </c>
      <c r="E5217" s="11">
        <f>IF(A5217=A5216,'Cargos x vlr'!$G$5,'Cargos x vlr'!$F$5)</f>
        <v>200</v>
      </c>
      <c r="F5217" s="11" t="str">
        <f t="shared" si="163"/>
        <v>Interior</v>
      </c>
    </row>
    <row r="5218" spans="1:6" x14ac:dyDescent="0.25">
      <c r="A5218" s="2" t="s">
        <v>10990</v>
      </c>
      <c r="B5218" t="s">
        <v>10307</v>
      </c>
      <c r="C5218" t="str">
        <f t="shared" si="162"/>
        <v>SPPindamonhangaba</v>
      </c>
      <c r="D5218" s="11">
        <f>IF(A5218=A5217,'Cargos x vlr'!$G$4,'Cargos x vlr'!$F$4)</f>
        <v>200</v>
      </c>
      <c r="E5218" s="11">
        <f>IF(A5218=A5217,'Cargos x vlr'!$G$5,'Cargos x vlr'!$F$5)</f>
        <v>200</v>
      </c>
      <c r="F5218" s="11" t="str">
        <f t="shared" si="163"/>
        <v>Interior</v>
      </c>
    </row>
    <row r="5219" spans="1:6" x14ac:dyDescent="0.25">
      <c r="A5219" s="2" t="s">
        <v>10990</v>
      </c>
      <c r="B5219" t="s">
        <v>10310</v>
      </c>
      <c r="C5219" t="str">
        <f t="shared" si="162"/>
        <v>SPPindorama</v>
      </c>
      <c r="D5219" s="11">
        <f>IF(A5219=A5218,'Cargos x vlr'!$G$4,'Cargos x vlr'!$F$4)</f>
        <v>200</v>
      </c>
      <c r="E5219" s="11">
        <f>IF(A5219=A5218,'Cargos x vlr'!$G$5,'Cargos x vlr'!$F$5)</f>
        <v>200</v>
      </c>
      <c r="F5219" s="11" t="str">
        <f t="shared" si="163"/>
        <v>Interior</v>
      </c>
    </row>
    <row r="5220" spans="1:6" x14ac:dyDescent="0.25">
      <c r="A5220" s="2" t="s">
        <v>10990</v>
      </c>
      <c r="B5220" t="s">
        <v>9040</v>
      </c>
      <c r="C5220" t="str">
        <f t="shared" si="162"/>
        <v>SPPinhalzinho</v>
      </c>
      <c r="D5220" s="11">
        <f>IF(A5220=A5219,'Cargos x vlr'!$G$4,'Cargos x vlr'!$F$4)</f>
        <v>200</v>
      </c>
      <c r="E5220" s="11">
        <f>IF(A5220=A5219,'Cargos x vlr'!$G$5,'Cargos x vlr'!$F$5)</f>
        <v>200</v>
      </c>
      <c r="F5220" s="11" t="str">
        <f t="shared" si="163"/>
        <v>Interior</v>
      </c>
    </row>
    <row r="5221" spans="1:6" x14ac:dyDescent="0.25">
      <c r="A5221" s="2" t="s">
        <v>10990</v>
      </c>
      <c r="B5221" t="s">
        <v>10315</v>
      </c>
      <c r="C5221" t="str">
        <f t="shared" si="162"/>
        <v>SPPiquerobi</v>
      </c>
      <c r="D5221" s="11">
        <f>IF(A5221=A5220,'Cargos x vlr'!$G$4,'Cargos x vlr'!$F$4)</f>
        <v>200</v>
      </c>
      <c r="E5221" s="11">
        <f>IF(A5221=A5220,'Cargos x vlr'!$G$5,'Cargos x vlr'!$F$5)</f>
        <v>200</v>
      </c>
      <c r="F5221" s="11" t="str">
        <f t="shared" si="163"/>
        <v>Interior</v>
      </c>
    </row>
    <row r="5222" spans="1:6" x14ac:dyDescent="0.25">
      <c r="A5222" s="2" t="s">
        <v>10990</v>
      </c>
      <c r="B5222" t="s">
        <v>10317</v>
      </c>
      <c r="C5222" t="str">
        <f t="shared" si="162"/>
        <v>SPPiquete</v>
      </c>
      <c r="D5222" s="11">
        <f>IF(A5222=A5221,'Cargos x vlr'!$G$4,'Cargos x vlr'!$F$4)</f>
        <v>200</v>
      </c>
      <c r="E5222" s="11">
        <f>IF(A5222=A5221,'Cargos x vlr'!$G$5,'Cargos x vlr'!$F$5)</f>
        <v>200</v>
      </c>
      <c r="F5222" s="11" t="str">
        <f t="shared" si="163"/>
        <v>Interior</v>
      </c>
    </row>
    <row r="5223" spans="1:6" x14ac:dyDescent="0.25">
      <c r="A5223" s="2" t="s">
        <v>10990</v>
      </c>
      <c r="B5223" t="s">
        <v>10320</v>
      </c>
      <c r="C5223" t="str">
        <f t="shared" si="162"/>
        <v>SPPiracaia</v>
      </c>
      <c r="D5223" s="11">
        <f>IF(A5223=A5222,'Cargos x vlr'!$G$4,'Cargos x vlr'!$F$4)</f>
        <v>200</v>
      </c>
      <c r="E5223" s="11">
        <f>IF(A5223=A5222,'Cargos x vlr'!$G$5,'Cargos x vlr'!$F$5)</f>
        <v>200</v>
      </c>
      <c r="F5223" s="11" t="str">
        <f t="shared" si="163"/>
        <v>Interior</v>
      </c>
    </row>
    <row r="5224" spans="1:6" x14ac:dyDescent="0.25">
      <c r="A5224" s="2" t="s">
        <v>10990</v>
      </c>
      <c r="B5224" t="s">
        <v>10322</v>
      </c>
      <c r="C5224" t="str">
        <f t="shared" si="162"/>
        <v>SPPiracicaba</v>
      </c>
      <c r="D5224" s="11">
        <f>IF(A5224=A5223,'Cargos x vlr'!$G$4,'Cargos x vlr'!$F$4)</f>
        <v>200</v>
      </c>
      <c r="E5224" s="11">
        <f>IF(A5224=A5223,'Cargos x vlr'!$G$5,'Cargos x vlr'!$F$5)</f>
        <v>200</v>
      </c>
      <c r="F5224" s="11" t="str">
        <f t="shared" si="163"/>
        <v>Interior</v>
      </c>
    </row>
    <row r="5225" spans="1:6" x14ac:dyDescent="0.25">
      <c r="A5225" s="2" t="s">
        <v>10990</v>
      </c>
      <c r="B5225" t="s">
        <v>10324</v>
      </c>
      <c r="C5225" t="str">
        <f t="shared" si="162"/>
        <v>SPPiraju</v>
      </c>
      <c r="D5225" s="11">
        <f>IF(A5225=A5224,'Cargos x vlr'!$G$4,'Cargos x vlr'!$F$4)</f>
        <v>200</v>
      </c>
      <c r="E5225" s="11">
        <f>IF(A5225=A5224,'Cargos x vlr'!$G$5,'Cargos x vlr'!$F$5)</f>
        <v>200</v>
      </c>
      <c r="F5225" s="11" t="str">
        <f t="shared" si="163"/>
        <v>Interior</v>
      </c>
    </row>
    <row r="5226" spans="1:6" x14ac:dyDescent="0.25">
      <c r="A5226" s="2" t="s">
        <v>10990</v>
      </c>
      <c r="B5226" t="s">
        <v>10327</v>
      </c>
      <c r="C5226" t="str">
        <f t="shared" si="162"/>
        <v>SPPirajuí</v>
      </c>
      <c r="D5226" s="11">
        <f>IF(A5226=A5225,'Cargos x vlr'!$G$4,'Cargos x vlr'!$F$4)</f>
        <v>200</v>
      </c>
      <c r="E5226" s="11">
        <f>IF(A5226=A5225,'Cargos x vlr'!$G$5,'Cargos x vlr'!$F$5)</f>
        <v>200</v>
      </c>
      <c r="F5226" s="11" t="str">
        <f t="shared" si="163"/>
        <v>Interior</v>
      </c>
    </row>
    <row r="5227" spans="1:6" x14ac:dyDescent="0.25">
      <c r="A5227" s="2" t="s">
        <v>10990</v>
      </c>
      <c r="B5227" t="s">
        <v>10329</v>
      </c>
      <c r="C5227" t="str">
        <f t="shared" si="162"/>
        <v>SPPirangi</v>
      </c>
      <c r="D5227" s="11">
        <f>IF(A5227=A5226,'Cargos x vlr'!$G$4,'Cargos x vlr'!$F$4)</f>
        <v>200</v>
      </c>
      <c r="E5227" s="11">
        <f>IF(A5227=A5226,'Cargos x vlr'!$G$5,'Cargos x vlr'!$F$5)</f>
        <v>200</v>
      </c>
      <c r="F5227" s="11" t="str">
        <f t="shared" si="163"/>
        <v>Interior</v>
      </c>
    </row>
    <row r="5228" spans="1:6" x14ac:dyDescent="0.25">
      <c r="A5228" s="2" t="s">
        <v>10990</v>
      </c>
      <c r="B5228" t="s">
        <v>10332</v>
      </c>
      <c r="C5228" t="str">
        <f t="shared" si="162"/>
        <v>SPPirapora do Bom Jesus</v>
      </c>
      <c r="D5228" s="11">
        <f>IF(A5228=A5227,'Cargos x vlr'!$G$4,'Cargos x vlr'!$F$4)</f>
        <v>200</v>
      </c>
      <c r="E5228" s="11">
        <f>IF(A5228=A5227,'Cargos x vlr'!$G$5,'Cargos x vlr'!$F$5)</f>
        <v>200</v>
      </c>
      <c r="F5228" s="11" t="str">
        <f t="shared" si="163"/>
        <v>Interior</v>
      </c>
    </row>
    <row r="5229" spans="1:6" x14ac:dyDescent="0.25">
      <c r="A5229" s="2" t="s">
        <v>10990</v>
      </c>
      <c r="B5229" t="s">
        <v>10335</v>
      </c>
      <c r="C5229" t="str">
        <f t="shared" si="162"/>
        <v>SPPirapozinho</v>
      </c>
      <c r="D5229" s="11">
        <f>IF(A5229=A5228,'Cargos x vlr'!$G$4,'Cargos x vlr'!$F$4)</f>
        <v>200</v>
      </c>
      <c r="E5229" s="11">
        <f>IF(A5229=A5228,'Cargos x vlr'!$G$5,'Cargos x vlr'!$F$5)</f>
        <v>200</v>
      </c>
      <c r="F5229" s="11" t="str">
        <f t="shared" si="163"/>
        <v>Interior</v>
      </c>
    </row>
    <row r="5230" spans="1:6" x14ac:dyDescent="0.25">
      <c r="A5230" s="2" t="s">
        <v>10990</v>
      </c>
      <c r="B5230" t="s">
        <v>10338</v>
      </c>
      <c r="C5230" t="str">
        <f t="shared" si="162"/>
        <v>SPPirassununga</v>
      </c>
      <c r="D5230" s="11">
        <f>IF(A5230=A5229,'Cargos x vlr'!$G$4,'Cargos x vlr'!$F$4)</f>
        <v>200</v>
      </c>
      <c r="E5230" s="11">
        <f>IF(A5230=A5229,'Cargos x vlr'!$G$5,'Cargos x vlr'!$F$5)</f>
        <v>200</v>
      </c>
      <c r="F5230" s="11" t="str">
        <f t="shared" si="163"/>
        <v>Interior</v>
      </c>
    </row>
    <row r="5231" spans="1:6" x14ac:dyDescent="0.25">
      <c r="A5231" s="2" t="s">
        <v>10990</v>
      </c>
      <c r="B5231" t="s">
        <v>10341</v>
      </c>
      <c r="C5231" t="str">
        <f t="shared" si="162"/>
        <v>SPPiratininga</v>
      </c>
      <c r="D5231" s="11">
        <f>IF(A5231=A5230,'Cargos x vlr'!$G$4,'Cargos x vlr'!$F$4)</f>
        <v>200</v>
      </c>
      <c r="E5231" s="11">
        <f>IF(A5231=A5230,'Cargos x vlr'!$G$5,'Cargos x vlr'!$F$5)</f>
        <v>200</v>
      </c>
      <c r="F5231" s="11" t="str">
        <f t="shared" si="163"/>
        <v>Interior</v>
      </c>
    </row>
    <row r="5232" spans="1:6" x14ac:dyDescent="0.25">
      <c r="A5232" s="2" t="s">
        <v>10990</v>
      </c>
      <c r="B5232" t="s">
        <v>9592</v>
      </c>
      <c r="C5232" t="str">
        <f t="shared" si="162"/>
        <v>SPPitangueiras</v>
      </c>
      <c r="D5232" s="11">
        <f>IF(A5232=A5231,'Cargos x vlr'!$G$4,'Cargos x vlr'!$F$4)</f>
        <v>200</v>
      </c>
      <c r="E5232" s="11">
        <f>IF(A5232=A5231,'Cargos x vlr'!$G$5,'Cargos x vlr'!$F$5)</f>
        <v>200</v>
      </c>
      <c r="F5232" s="11" t="str">
        <f t="shared" si="163"/>
        <v>Interior</v>
      </c>
    </row>
    <row r="5233" spans="1:6" x14ac:dyDescent="0.25">
      <c r="A5233" s="2" t="s">
        <v>10990</v>
      </c>
      <c r="B5233" t="s">
        <v>9603</v>
      </c>
      <c r="C5233" t="str">
        <f t="shared" si="162"/>
        <v>SPPlanalto</v>
      </c>
      <c r="D5233" s="11">
        <f>IF(A5233=A5232,'Cargos x vlr'!$G$4,'Cargos x vlr'!$F$4)</f>
        <v>200</v>
      </c>
      <c r="E5233" s="11">
        <f>IF(A5233=A5232,'Cargos x vlr'!$G$5,'Cargos x vlr'!$F$5)</f>
        <v>200</v>
      </c>
      <c r="F5233" s="11" t="str">
        <f t="shared" si="163"/>
        <v>Interior</v>
      </c>
    </row>
    <row r="5234" spans="1:6" x14ac:dyDescent="0.25">
      <c r="A5234" s="2" t="s">
        <v>10990</v>
      </c>
      <c r="B5234" t="s">
        <v>10347</v>
      </c>
      <c r="C5234" t="str">
        <f t="shared" si="162"/>
        <v>SPPlatina</v>
      </c>
      <c r="D5234" s="11">
        <f>IF(A5234=A5233,'Cargos x vlr'!$G$4,'Cargos x vlr'!$F$4)</f>
        <v>200</v>
      </c>
      <c r="E5234" s="11">
        <f>IF(A5234=A5233,'Cargos x vlr'!$G$5,'Cargos x vlr'!$F$5)</f>
        <v>200</v>
      </c>
      <c r="F5234" s="11" t="str">
        <f t="shared" si="163"/>
        <v>Interior</v>
      </c>
    </row>
    <row r="5235" spans="1:6" x14ac:dyDescent="0.25">
      <c r="A5235" s="2" t="s">
        <v>10990</v>
      </c>
      <c r="B5235" t="s">
        <v>10350</v>
      </c>
      <c r="C5235" t="str">
        <f t="shared" si="162"/>
        <v>SPPoá</v>
      </c>
      <c r="D5235" s="11">
        <f>IF(A5235=A5234,'Cargos x vlr'!$G$4,'Cargos x vlr'!$F$4)</f>
        <v>200</v>
      </c>
      <c r="E5235" s="11">
        <f>IF(A5235=A5234,'Cargos x vlr'!$G$5,'Cargos x vlr'!$F$5)</f>
        <v>200</v>
      </c>
      <c r="F5235" s="11" t="str">
        <f t="shared" si="163"/>
        <v>Interior</v>
      </c>
    </row>
    <row r="5236" spans="1:6" x14ac:dyDescent="0.25">
      <c r="A5236" s="2" t="s">
        <v>10990</v>
      </c>
      <c r="B5236" t="s">
        <v>10353</v>
      </c>
      <c r="C5236" t="str">
        <f t="shared" si="162"/>
        <v>SPPoloni</v>
      </c>
      <c r="D5236" s="11">
        <f>IF(A5236=A5235,'Cargos x vlr'!$G$4,'Cargos x vlr'!$F$4)</f>
        <v>200</v>
      </c>
      <c r="E5236" s="11">
        <f>IF(A5236=A5235,'Cargos x vlr'!$G$5,'Cargos x vlr'!$F$5)</f>
        <v>200</v>
      </c>
      <c r="F5236" s="11" t="str">
        <f t="shared" si="163"/>
        <v>Interior</v>
      </c>
    </row>
    <row r="5237" spans="1:6" x14ac:dyDescent="0.25">
      <c r="A5237" s="2" t="s">
        <v>10990</v>
      </c>
      <c r="B5237" t="s">
        <v>10356</v>
      </c>
      <c r="C5237" t="str">
        <f t="shared" si="162"/>
        <v>SPPompeia</v>
      </c>
      <c r="D5237" s="11">
        <f>IF(A5237=A5236,'Cargos x vlr'!$G$4,'Cargos x vlr'!$F$4)</f>
        <v>200</v>
      </c>
      <c r="E5237" s="11">
        <f>IF(A5237=A5236,'Cargos x vlr'!$G$5,'Cargos x vlr'!$F$5)</f>
        <v>200</v>
      </c>
      <c r="F5237" s="11" t="str">
        <f t="shared" si="163"/>
        <v>Interior</v>
      </c>
    </row>
    <row r="5238" spans="1:6" x14ac:dyDescent="0.25">
      <c r="A5238" s="2" t="s">
        <v>10990</v>
      </c>
      <c r="B5238" t="s">
        <v>10359</v>
      </c>
      <c r="C5238" t="str">
        <f t="shared" si="162"/>
        <v>SPPongaí</v>
      </c>
      <c r="D5238" s="11">
        <f>IF(A5238=A5237,'Cargos x vlr'!$G$4,'Cargos x vlr'!$F$4)</f>
        <v>200</v>
      </c>
      <c r="E5238" s="11">
        <f>IF(A5238=A5237,'Cargos x vlr'!$G$5,'Cargos x vlr'!$F$5)</f>
        <v>200</v>
      </c>
      <c r="F5238" s="11" t="str">
        <f t="shared" si="163"/>
        <v>Interior</v>
      </c>
    </row>
    <row r="5239" spans="1:6" x14ac:dyDescent="0.25">
      <c r="A5239" s="2" t="s">
        <v>10990</v>
      </c>
      <c r="B5239" t="s">
        <v>10362</v>
      </c>
      <c r="C5239" t="str">
        <f t="shared" si="162"/>
        <v>SPPontal</v>
      </c>
      <c r="D5239" s="11">
        <f>IF(A5239=A5238,'Cargos x vlr'!$G$4,'Cargos x vlr'!$F$4)</f>
        <v>200</v>
      </c>
      <c r="E5239" s="11">
        <f>IF(A5239=A5238,'Cargos x vlr'!$G$5,'Cargos x vlr'!$F$5)</f>
        <v>200</v>
      </c>
      <c r="F5239" s="11" t="str">
        <f t="shared" si="163"/>
        <v>Interior</v>
      </c>
    </row>
    <row r="5240" spans="1:6" x14ac:dyDescent="0.25">
      <c r="A5240" s="2" t="s">
        <v>10990</v>
      </c>
      <c r="B5240" t="s">
        <v>10365</v>
      </c>
      <c r="C5240" t="str">
        <f t="shared" si="162"/>
        <v>SPPontalinda</v>
      </c>
      <c r="D5240" s="11">
        <f>IF(A5240=A5239,'Cargos x vlr'!$G$4,'Cargos x vlr'!$F$4)</f>
        <v>200</v>
      </c>
      <c r="E5240" s="11">
        <f>IF(A5240=A5239,'Cargos x vlr'!$G$5,'Cargos x vlr'!$F$5)</f>
        <v>200</v>
      </c>
      <c r="F5240" s="11" t="str">
        <f t="shared" si="163"/>
        <v>Interior</v>
      </c>
    </row>
    <row r="5241" spans="1:6" x14ac:dyDescent="0.25">
      <c r="A5241" s="2" t="s">
        <v>10990</v>
      </c>
      <c r="B5241" t="s">
        <v>10368</v>
      </c>
      <c r="C5241" t="str">
        <f t="shared" si="162"/>
        <v>SPPontes Gestal</v>
      </c>
      <c r="D5241" s="11">
        <f>IF(A5241=A5240,'Cargos x vlr'!$G$4,'Cargos x vlr'!$F$4)</f>
        <v>200</v>
      </c>
      <c r="E5241" s="11">
        <f>IF(A5241=A5240,'Cargos x vlr'!$G$5,'Cargos x vlr'!$F$5)</f>
        <v>200</v>
      </c>
      <c r="F5241" s="11" t="str">
        <f t="shared" si="163"/>
        <v>Interior</v>
      </c>
    </row>
    <row r="5242" spans="1:6" x14ac:dyDescent="0.25">
      <c r="A5242" s="2" t="s">
        <v>10990</v>
      </c>
      <c r="B5242" t="s">
        <v>10371</v>
      </c>
      <c r="C5242" t="str">
        <f t="shared" si="162"/>
        <v>SPPopulina</v>
      </c>
      <c r="D5242" s="11">
        <f>IF(A5242=A5241,'Cargos x vlr'!$G$4,'Cargos x vlr'!$F$4)</f>
        <v>200</v>
      </c>
      <c r="E5242" s="11">
        <f>IF(A5242=A5241,'Cargos x vlr'!$G$5,'Cargos x vlr'!$F$5)</f>
        <v>200</v>
      </c>
      <c r="F5242" s="11" t="str">
        <f t="shared" si="163"/>
        <v>Interior</v>
      </c>
    </row>
    <row r="5243" spans="1:6" x14ac:dyDescent="0.25">
      <c r="A5243" s="2" t="s">
        <v>10990</v>
      </c>
      <c r="B5243" t="s">
        <v>10374</v>
      </c>
      <c r="C5243" t="str">
        <f t="shared" si="162"/>
        <v>SPPorangaba</v>
      </c>
      <c r="D5243" s="11">
        <f>IF(A5243=A5242,'Cargos x vlr'!$G$4,'Cargos x vlr'!$F$4)</f>
        <v>200</v>
      </c>
      <c r="E5243" s="11">
        <f>IF(A5243=A5242,'Cargos x vlr'!$G$5,'Cargos x vlr'!$F$5)</f>
        <v>200</v>
      </c>
      <c r="F5243" s="11" t="str">
        <f t="shared" si="163"/>
        <v>Interior</v>
      </c>
    </row>
    <row r="5244" spans="1:6" x14ac:dyDescent="0.25">
      <c r="A5244" s="2" t="s">
        <v>10990</v>
      </c>
      <c r="B5244" t="s">
        <v>10377</v>
      </c>
      <c r="C5244" t="str">
        <f t="shared" si="162"/>
        <v>SPPorto Feliz</v>
      </c>
      <c r="D5244" s="11">
        <f>IF(A5244=A5243,'Cargos x vlr'!$G$4,'Cargos x vlr'!$F$4)</f>
        <v>200</v>
      </c>
      <c r="E5244" s="11">
        <f>IF(A5244=A5243,'Cargos x vlr'!$G$5,'Cargos x vlr'!$F$5)</f>
        <v>200</v>
      </c>
      <c r="F5244" s="11" t="str">
        <f t="shared" si="163"/>
        <v>Interior</v>
      </c>
    </row>
    <row r="5245" spans="1:6" x14ac:dyDescent="0.25">
      <c r="A5245" s="2" t="s">
        <v>10990</v>
      </c>
      <c r="B5245" t="s">
        <v>10380</v>
      </c>
      <c r="C5245" t="str">
        <f t="shared" si="162"/>
        <v>SPPorto Ferreira</v>
      </c>
      <c r="D5245" s="11">
        <f>IF(A5245=A5244,'Cargos x vlr'!$G$4,'Cargos x vlr'!$F$4)</f>
        <v>200</v>
      </c>
      <c r="E5245" s="11">
        <f>IF(A5245=A5244,'Cargos x vlr'!$G$5,'Cargos x vlr'!$F$5)</f>
        <v>200</v>
      </c>
      <c r="F5245" s="11" t="str">
        <f t="shared" si="163"/>
        <v>Interior</v>
      </c>
    </row>
    <row r="5246" spans="1:6" x14ac:dyDescent="0.25">
      <c r="A5246" s="2" t="s">
        <v>10990</v>
      </c>
      <c r="B5246" t="s">
        <v>10383</v>
      </c>
      <c r="C5246" t="str">
        <f t="shared" si="162"/>
        <v>SPPotim</v>
      </c>
      <c r="D5246" s="11">
        <f>IF(A5246=A5245,'Cargos x vlr'!$G$4,'Cargos x vlr'!$F$4)</f>
        <v>200</v>
      </c>
      <c r="E5246" s="11">
        <f>IF(A5246=A5245,'Cargos x vlr'!$G$5,'Cargos x vlr'!$F$5)</f>
        <v>200</v>
      </c>
      <c r="F5246" s="11" t="str">
        <f t="shared" si="163"/>
        <v>Interior</v>
      </c>
    </row>
    <row r="5247" spans="1:6" x14ac:dyDescent="0.25">
      <c r="A5247" s="2" t="s">
        <v>10990</v>
      </c>
      <c r="B5247" t="s">
        <v>10386</v>
      </c>
      <c r="C5247" t="str">
        <f t="shared" si="162"/>
        <v>SPPotirendaba</v>
      </c>
      <c r="D5247" s="11">
        <f>IF(A5247=A5246,'Cargos x vlr'!$G$4,'Cargos x vlr'!$F$4)</f>
        <v>200</v>
      </c>
      <c r="E5247" s="11">
        <f>IF(A5247=A5246,'Cargos x vlr'!$G$5,'Cargos x vlr'!$F$5)</f>
        <v>200</v>
      </c>
      <c r="F5247" s="11" t="str">
        <f t="shared" si="163"/>
        <v>Interior</v>
      </c>
    </row>
    <row r="5248" spans="1:6" x14ac:dyDescent="0.25">
      <c r="A5248" s="2" t="s">
        <v>10990</v>
      </c>
      <c r="B5248" t="s">
        <v>10389</v>
      </c>
      <c r="C5248" t="str">
        <f t="shared" si="162"/>
        <v>SPPracinha</v>
      </c>
      <c r="D5248" s="11">
        <f>IF(A5248=A5247,'Cargos x vlr'!$G$4,'Cargos x vlr'!$F$4)</f>
        <v>200</v>
      </c>
      <c r="E5248" s="11">
        <f>IF(A5248=A5247,'Cargos x vlr'!$G$5,'Cargos x vlr'!$F$5)</f>
        <v>200</v>
      </c>
      <c r="F5248" s="11" t="str">
        <f t="shared" si="163"/>
        <v>Interior</v>
      </c>
    </row>
    <row r="5249" spans="1:6" x14ac:dyDescent="0.25">
      <c r="A5249" s="2" t="s">
        <v>10990</v>
      </c>
      <c r="B5249" t="s">
        <v>10392</v>
      </c>
      <c r="C5249" t="str">
        <f t="shared" si="162"/>
        <v>SPPradópolis</v>
      </c>
      <c r="D5249" s="11">
        <f>IF(A5249=A5248,'Cargos x vlr'!$G$4,'Cargos x vlr'!$F$4)</f>
        <v>200</v>
      </c>
      <c r="E5249" s="11">
        <f>IF(A5249=A5248,'Cargos x vlr'!$G$5,'Cargos x vlr'!$F$5)</f>
        <v>200</v>
      </c>
      <c r="F5249" s="11" t="str">
        <f t="shared" si="163"/>
        <v>Interior</v>
      </c>
    </row>
    <row r="5250" spans="1:6" x14ac:dyDescent="0.25">
      <c r="A5250" s="2" t="s">
        <v>10990</v>
      </c>
      <c r="B5250" t="s">
        <v>9146</v>
      </c>
      <c r="C5250" t="str">
        <f t="shared" si="162"/>
        <v>SPPraia Grande</v>
      </c>
      <c r="D5250" s="11">
        <f>IF(A5250=A5249,'Cargos x vlr'!$G$4,'Cargos x vlr'!$F$4)</f>
        <v>200</v>
      </c>
      <c r="E5250" s="11">
        <f>IF(A5250=A5249,'Cargos x vlr'!$G$5,'Cargos x vlr'!$F$5)</f>
        <v>200</v>
      </c>
      <c r="F5250" s="11" t="str">
        <f t="shared" si="163"/>
        <v>Interior</v>
      </c>
    </row>
    <row r="5251" spans="1:6" x14ac:dyDescent="0.25">
      <c r="A5251" s="2" t="s">
        <v>10990</v>
      </c>
      <c r="B5251" t="s">
        <v>10396</v>
      </c>
      <c r="C5251" t="str">
        <f t="shared" ref="C5251:C5314" si="164">CONCATENATE(A5251,B5251)</f>
        <v>SPPratânia</v>
      </c>
      <c r="D5251" s="11">
        <f>IF(A5251=A5250,'Cargos x vlr'!$G$4,'Cargos x vlr'!$F$4)</f>
        <v>200</v>
      </c>
      <c r="E5251" s="11">
        <f>IF(A5251=A5250,'Cargos x vlr'!$G$5,'Cargos x vlr'!$F$5)</f>
        <v>200</v>
      </c>
      <c r="F5251" s="11" t="str">
        <f t="shared" ref="F5251:F5314" si="165">IF(A5250=A5251,"Interior","Capital")</f>
        <v>Interior</v>
      </c>
    </row>
    <row r="5252" spans="1:6" x14ac:dyDescent="0.25">
      <c r="A5252" s="2" t="s">
        <v>10990</v>
      </c>
      <c r="B5252" t="s">
        <v>10399</v>
      </c>
      <c r="C5252" t="str">
        <f t="shared" si="164"/>
        <v>SPPresidente Alves</v>
      </c>
      <c r="D5252" s="11">
        <f>IF(A5252=A5251,'Cargos x vlr'!$G$4,'Cargos x vlr'!$F$4)</f>
        <v>200</v>
      </c>
      <c r="E5252" s="11">
        <f>IF(A5252=A5251,'Cargos x vlr'!$G$5,'Cargos x vlr'!$F$5)</f>
        <v>200</v>
      </c>
      <c r="F5252" s="11" t="str">
        <f t="shared" si="165"/>
        <v>Interior</v>
      </c>
    </row>
    <row r="5253" spans="1:6" x14ac:dyDescent="0.25">
      <c r="A5253" s="2" t="s">
        <v>10990</v>
      </c>
      <c r="B5253" t="s">
        <v>10402</v>
      </c>
      <c r="C5253" t="str">
        <f t="shared" si="164"/>
        <v>SPPresidente Bernardes</v>
      </c>
      <c r="D5253" s="11">
        <f>IF(A5253=A5252,'Cargos x vlr'!$G$4,'Cargos x vlr'!$F$4)</f>
        <v>200</v>
      </c>
      <c r="E5253" s="11">
        <f>IF(A5253=A5252,'Cargos x vlr'!$G$5,'Cargos x vlr'!$F$5)</f>
        <v>200</v>
      </c>
      <c r="F5253" s="11" t="str">
        <f t="shared" si="165"/>
        <v>Interior</v>
      </c>
    </row>
    <row r="5254" spans="1:6" x14ac:dyDescent="0.25">
      <c r="A5254" s="2" t="s">
        <v>10990</v>
      </c>
      <c r="B5254" t="s">
        <v>10405</v>
      </c>
      <c r="C5254" t="str">
        <f t="shared" si="164"/>
        <v>SPPresidente Epitácio</v>
      </c>
      <c r="D5254" s="11">
        <f>IF(A5254=A5253,'Cargos x vlr'!$G$4,'Cargos x vlr'!$F$4)</f>
        <v>200</v>
      </c>
      <c r="E5254" s="11">
        <f>IF(A5254=A5253,'Cargos x vlr'!$G$5,'Cargos x vlr'!$F$5)</f>
        <v>200</v>
      </c>
      <c r="F5254" s="11" t="str">
        <f t="shared" si="165"/>
        <v>Interior</v>
      </c>
    </row>
    <row r="5255" spans="1:6" x14ac:dyDescent="0.25">
      <c r="A5255" s="2" t="s">
        <v>10990</v>
      </c>
      <c r="B5255" t="s">
        <v>10408</v>
      </c>
      <c r="C5255" t="str">
        <f t="shared" si="164"/>
        <v>SPPresidente Prudente</v>
      </c>
      <c r="D5255" s="11">
        <f>IF(A5255=A5254,'Cargos x vlr'!$G$4,'Cargos x vlr'!$F$4)</f>
        <v>200</v>
      </c>
      <c r="E5255" s="11">
        <f>IF(A5255=A5254,'Cargos x vlr'!$G$5,'Cargos x vlr'!$F$5)</f>
        <v>200</v>
      </c>
      <c r="F5255" s="11" t="str">
        <f t="shared" si="165"/>
        <v>Interior</v>
      </c>
    </row>
    <row r="5256" spans="1:6" x14ac:dyDescent="0.25">
      <c r="A5256" s="2" t="s">
        <v>10990</v>
      </c>
      <c r="B5256" t="s">
        <v>10411</v>
      </c>
      <c r="C5256" t="str">
        <f t="shared" si="164"/>
        <v>SPPresidente Venceslau</v>
      </c>
      <c r="D5256" s="11">
        <f>IF(A5256=A5255,'Cargos x vlr'!$G$4,'Cargos x vlr'!$F$4)</f>
        <v>200</v>
      </c>
      <c r="E5256" s="11">
        <f>IF(A5256=A5255,'Cargos x vlr'!$G$5,'Cargos x vlr'!$F$5)</f>
        <v>200</v>
      </c>
      <c r="F5256" s="11" t="str">
        <f t="shared" si="165"/>
        <v>Interior</v>
      </c>
    </row>
    <row r="5257" spans="1:6" x14ac:dyDescent="0.25">
      <c r="A5257" s="2" t="s">
        <v>10990</v>
      </c>
      <c r="B5257" t="s">
        <v>10414</v>
      </c>
      <c r="C5257" t="str">
        <f t="shared" si="164"/>
        <v>SPPromissão</v>
      </c>
      <c r="D5257" s="11">
        <f>IF(A5257=A5256,'Cargos x vlr'!$G$4,'Cargos x vlr'!$F$4)</f>
        <v>200</v>
      </c>
      <c r="E5257" s="11">
        <f>IF(A5257=A5256,'Cargos x vlr'!$G$5,'Cargos x vlr'!$F$5)</f>
        <v>200</v>
      </c>
      <c r="F5257" s="11" t="str">
        <f t="shared" si="165"/>
        <v>Interior</v>
      </c>
    </row>
    <row r="5258" spans="1:6" x14ac:dyDescent="0.25">
      <c r="A5258" s="2" t="s">
        <v>10990</v>
      </c>
      <c r="B5258" t="s">
        <v>10417</v>
      </c>
      <c r="C5258" t="str">
        <f t="shared" si="164"/>
        <v>SPQuadra</v>
      </c>
      <c r="D5258" s="11">
        <f>IF(A5258=A5257,'Cargos x vlr'!$G$4,'Cargos x vlr'!$F$4)</f>
        <v>200</v>
      </c>
      <c r="E5258" s="11">
        <f>IF(A5258=A5257,'Cargos x vlr'!$G$5,'Cargos x vlr'!$F$5)</f>
        <v>200</v>
      </c>
      <c r="F5258" s="11" t="str">
        <f t="shared" si="165"/>
        <v>Interior</v>
      </c>
    </row>
    <row r="5259" spans="1:6" x14ac:dyDescent="0.25">
      <c r="A5259" s="2" t="s">
        <v>10990</v>
      </c>
      <c r="B5259" t="s">
        <v>10420</v>
      </c>
      <c r="C5259" t="str">
        <f t="shared" si="164"/>
        <v>SPQuatá</v>
      </c>
      <c r="D5259" s="11">
        <f>IF(A5259=A5258,'Cargos x vlr'!$G$4,'Cargos x vlr'!$F$4)</f>
        <v>200</v>
      </c>
      <c r="E5259" s="11">
        <f>IF(A5259=A5258,'Cargos x vlr'!$G$5,'Cargos x vlr'!$F$5)</f>
        <v>200</v>
      </c>
      <c r="F5259" s="11" t="str">
        <f t="shared" si="165"/>
        <v>Interior</v>
      </c>
    </row>
    <row r="5260" spans="1:6" x14ac:dyDescent="0.25">
      <c r="A5260" s="2" t="s">
        <v>10990</v>
      </c>
      <c r="B5260" t="s">
        <v>10423</v>
      </c>
      <c r="C5260" t="str">
        <f t="shared" si="164"/>
        <v>SPQueiroz</v>
      </c>
      <c r="D5260" s="11">
        <f>IF(A5260=A5259,'Cargos x vlr'!$G$4,'Cargos x vlr'!$F$4)</f>
        <v>200</v>
      </c>
      <c r="E5260" s="11">
        <f>IF(A5260=A5259,'Cargos x vlr'!$G$5,'Cargos x vlr'!$F$5)</f>
        <v>200</v>
      </c>
      <c r="F5260" s="11" t="str">
        <f t="shared" si="165"/>
        <v>Interior</v>
      </c>
    </row>
    <row r="5261" spans="1:6" x14ac:dyDescent="0.25">
      <c r="A5261" s="2" t="s">
        <v>10990</v>
      </c>
      <c r="B5261" t="s">
        <v>10426</v>
      </c>
      <c r="C5261" t="str">
        <f t="shared" si="164"/>
        <v>SPQueluz</v>
      </c>
      <c r="D5261" s="11">
        <f>IF(A5261=A5260,'Cargos x vlr'!$G$4,'Cargos x vlr'!$F$4)</f>
        <v>200</v>
      </c>
      <c r="E5261" s="11">
        <f>IF(A5261=A5260,'Cargos x vlr'!$G$5,'Cargos x vlr'!$F$5)</f>
        <v>200</v>
      </c>
      <c r="F5261" s="11" t="str">
        <f t="shared" si="165"/>
        <v>Interior</v>
      </c>
    </row>
    <row r="5262" spans="1:6" x14ac:dyDescent="0.25">
      <c r="A5262" s="2" t="s">
        <v>10990</v>
      </c>
      <c r="B5262" t="s">
        <v>10429</v>
      </c>
      <c r="C5262" t="str">
        <f t="shared" si="164"/>
        <v>SPQuintana</v>
      </c>
      <c r="D5262" s="11">
        <f>IF(A5262=A5261,'Cargos x vlr'!$G$4,'Cargos x vlr'!$F$4)</f>
        <v>200</v>
      </c>
      <c r="E5262" s="11">
        <f>IF(A5262=A5261,'Cargos x vlr'!$G$5,'Cargos x vlr'!$F$5)</f>
        <v>200</v>
      </c>
      <c r="F5262" s="11" t="str">
        <f t="shared" si="165"/>
        <v>Interior</v>
      </c>
    </row>
    <row r="5263" spans="1:6" x14ac:dyDescent="0.25">
      <c r="A5263" s="2" t="s">
        <v>10990</v>
      </c>
      <c r="B5263" t="s">
        <v>10432</v>
      </c>
      <c r="C5263" t="str">
        <f t="shared" si="164"/>
        <v>SPRafard</v>
      </c>
      <c r="D5263" s="11">
        <f>IF(A5263=A5262,'Cargos x vlr'!$G$4,'Cargos x vlr'!$F$4)</f>
        <v>200</v>
      </c>
      <c r="E5263" s="11">
        <f>IF(A5263=A5262,'Cargos x vlr'!$G$5,'Cargos x vlr'!$F$5)</f>
        <v>200</v>
      </c>
      <c r="F5263" s="11" t="str">
        <f t="shared" si="165"/>
        <v>Interior</v>
      </c>
    </row>
    <row r="5264" spans="1:6" x14ac:dyDescent="0.25">
      <c r="A5264" s="2" t="s">
        <v>10990</v>
      </c>
      <c r="B5264" t="s">
        <v>10435</v>
      </c>
      <c r="C5264" t="str">
        <f t="shared" si="164"/>
        <v>SPRancharia</v>
      </c>
      <c r="D5264" s="11">
        <f>IF(A5264=A5263,'Cargos x vlr'!$G$4,'Cargos x vlr'!$F$4)</f>
        <v>200</v>
      </c>
      <c r="E5264" s="11">
        <f>IF(A5264=A5263,'Cargos x vlr'!$G$5,'Cargos x vlr'!$F$5)</f>
        <v>200</v>
      </c>
      <c r="F5264" s="11" t="str">
        <f t="shared" si="165"/>
        <v>Interior</v>
      </c>
    </row>
    <row r="5265" spans="1:6" x14ac:dyDescent="0.25">
      <c r="A5265" s="2" t="s">
        <v>10990</v>
      </c>
      <c r="B5265" t="s">
        <v>10438</v>
      </c>
      <c r="C5265" t="str">
        <f t="shared" si="164"/>
        <v>SPRedenção da Serra</v>
      </c>
      <c r="D5265" s="11">
        <f>IF(A5265=A5264,'Cargos x vlr'!$G$4,'Cargos x vlr'!$F$4)</f>
        <v>200</v>
      </c>
      <c r="E5265" s="11">
        <f>IF(A5265=A5264,'Cargos x vlr'!$G$5,'Cargos x vlr'!$F$5)</f>
        <v>200</v>
      </c>
      <c r="F5265" s="11" t="str">
        <f t="shared" si="165"/>
        <v>Interior</v>
      </c>
    </row>
    <row r="5266" spans="1:6" x14ac:dyDescent="0.25">
      <c r="A5266" s="2" t="s">
        <v>10990</v>
      </c>
      <c r="B5266" t="s">
        <v>10441</v>
      </c>
      <c r="C5266" t="str">
        <f t="shared" si="164"/>
        <v>SPRegente Feijó</v>
      </c>
      <c r="D5266" s="11">
        <f>IF(A5266=A5265,'Cargos x vlr'!$G$4,'Cargos x vlr'!$F$4)</f>
        <v>200</v>
      </c>
      <c r="E5266" s="11">
        <f>IF(A5266=A5265,'Cargos x vlr'!$G$5,'Cargos x vlr'!$F$5)</f>
        <v>200</v>
      </c>
      <c r="F5266" s="11" t="str">
        <f t="shared" si="165"/>
        <v>Interior</v>
      </c>
    </row>
    <row r="5267" spans="1:6" x14ac:dyDescent="0.25">
      <c r="A5267" s="2" t="s">
        <v>10990</v>
      </c>
      <c r="B5267" t="s">
        <v>10444</v>
      </c>
      <c r="C5267" t="str">
        <f t="shared" si="164"/>
        <v>SPReginópolis</v>
      </c>
      <c r="D5267" s="11">
        <f>IF(A5267=A5266,'Cargos x vlr'!$G$4,'Cargos x vlr'!$F$4)</f>
        <v>200</v>
      </c>
      <c r="E5267" s="11">
        <f>IF(A5267=A5266,'Cargos x vlr'!$G$5,'Cargos x vlr'!$F$5)</f>
        <v>200</v>
      </c>
      <c r="F5267" s="11" t="str">
        <f t="shared" si="165"/>
        <v>Interior</v>
      </c>
    </row>
    <row r="5268" spans="1:6" x14ac:dyDescent="0.25">
      <c r="A5268" s="2" t="s">
        <v>10990</v>
      </c>
      <c r="B5268" t="s">
        <v>10447</v>
      </c>
      <c r="C5268" t="str">
        <f t="shared" si="164"/>
        <v>SPRegistro</v>
      </c>
      <c r="D5268" s="11">
        <f>IF(A5268=A5267,'Cargos x vlr'!$G$4,'Cargos x vlr'!$F$4)</f>
        <v>200</v>
      </c>
      <c r="E5268" s="11">
        <f>IF(A5268=A5267,'Cargos x vlr'!$G$5,'Cargos x vlr'!$F$5)</f>
        <v>200</v>
      </c>
      <c r="F5268" s="11" t="str">
        <f t="shared" si="165"/>
        <v>Interior</v>
      </c>
    </row>
    <row r="5269" spans="1:6" x14ac:dyDescent="0.25">
      <c r="A5269" s="2" t="s">
        <v>10990</v>
      </c>
      <c r="B5269" t="s">
        <v>10449</v>
      </c>
      <c r="C5269" t="str">
        <f t="shared" si="164"/>
        <v>SPRestinga</v>
      </c>
      <c r="D5269" s="11">
        <f>IF(A5269=A5268,'Cargos x vlr'!$G$4,'Cargos x vlr'!$F$4)</f>
        <v>200</v>
      </c>
      <c r="E5269" s="11">
        <f>IF(A5269=A5268,'Cargos x vlr'!$G$5,'Cargos x vlr'!$F$5)</f>
        <v>200</v>
      </c>
      <c r="F5269" s="11" t="str">
        <f t="shared" si="165"/>
        <v>Interior</v>
      </c>
    </row>
    <row r="5270" spans="1:6" x14ac:dyDescent="0.25">
      <c r="A5270" s="2" t="s">
        <v>10990</v>
      </c>
      <c r="B5270" t="s">
        <v>10451</v>
      </c>
      <c r="C5270" t="str">
        <f t="shared" si="164"/>
        <v>SPRibeira</v>
      </c>
      <c r="D5270" s="11">
        <f>IF(A5270=A5269,'Cargos x vlr'!$G$4,'Cargos x vlr'!$F$4)</f>
        <v>200</v>
      </c>
      <c r="E5270" s="11">
        <f>IF(A5270=A5269,'Cargos x vlr'!$G$5,'Cargos x vlr'!$F$5)</f>
        <v>200</v>
      </c>
      <c r="F5270" s="11" t="str">
        <f t="shared" si="165"/>
        <v>Interior</v>
      </c>
    </row>
    <row r="5271" spans="1:6" x14ac:dyDescent="0.25">
      <c r="A5271" s="2" t="s">
        <v>10990</v>
      </c>
      <c r="B5271" t="s">
        <v>10454</v>
      </c>
      <c r="C5271" t="str">
        <f t="shared" si="164"/>
        <v>SPRibeirão Bonito</v>
      </c>
      <c r="D5271" s="11">
        <f>IF(A5271=A5270,'Cargos x vlr'!$G$4,'Cargos x vlr'!$F$4)</f>
        <v>200</v>
      </c>
      <c r="E5271" s="11">
        <f>IF(A5271=A5270,'Cargos x vlr'!$G$5,'Cargos x vlr'!$F$5)</f>
        <v>200</v>
      </c>
      <c r="F5271" s="11" t="str">
        <f t="shared" si="165"/>
        <v>Interior</v>
      </c>
    </row>
    <row r="5272" spans="1:6" x14ac:dyDescent="0.25">
      <c r="A5272" s="2" t="s">
        <v>10990</v>
      </c>
      <c r="B5272" t="s">
        <v>10457</v>
      </c>
      <c r="C5272" t="str">
        <f t="shared" si="164"/>
        <v>SPRibeirão Branco</v>
      </c>
      <c r="D5272" s="11">
        <f>IF(A5272=A5271,'Cargos x vlr'!$G$4,'Cargos x vlr'!$F$4)</f>
        <v>200</v>
      </c>
      <c r="E5272" s="11">
        <f>IF(A5272=A5271,'Cargos x vlr'!$G$5,'Cargos x vlr'!$F$5)</f>
        <v>200</v>
      </c>
      <c r="F5272" s="11" t="str">
        <f t="shared" si="165"/>
        <v>Interior</v>
      </c>
    </row>
    <row r="5273" spans="1:6" x14ac:dyDescent="0.25">
      <c r="A5273" s="2" t="s">
        <v>10990</v>
      </c>
      <c r="B5273" t="s">
        <v>10460</v>
      </c>
      <c r="C5273" t="str">
        <f t="shared" si="164"/>
        <v>SPRibeirão Corrente</v>
      </c>
      <c r="D5273" s="11">
        <f>IF(A5273=A5272,'Cargos x vlr'!$G$4,'Cargos x vlr'!$F$4)</f>
        <v>200</v>
      </c>
      <c r="E5273" s="11">
        <f>IF(A5273=A5272,'Cargos x vlr'!$G$5,'Cargos x vlr'!$F$5)</f>
        <v>200</v>
      </c>
      <c r="F5273" s="11" t="str">
        <f t="shared" si="165"/>
        <v>Interior</v>
      </c>
    </row>
    <row r="5274" spans="1:6" x14ac:dyDescent="0.25">
      <c r="A5274" s="2" t="s">
        <v>10990</v>
      </c>
      <c r="B5274" t="s">
        <v>10463</v>
      </c>
      <c r="C5274" t="str">
        <f t="shared" si="164"/>
        <v>SPRibeirão do Sul</v>
      </c>
      <c r="D5274" s="11">
        <f>IF(A5274=A5273,'Cargos x vlr'!$G$4,'Cargos x vlr'!$F$4)</f>
        <v>200</v>
      </c>
      <c r="E5274" s="11">
        <f>IF(A5274=A5273,'Cargos x vlr'!$G$5,'Cargos x vlr'!$F$5)</f>
        <v>200</v>
      </c>
      <c r="F5274" s="11" t="str">
        <f t="shared" si="165"/>
        <v>Interior</v>
      </c>
    </row>
    <row r="5275" spans="1:6" x14ac:dyDescent="0.25">
      <c r="A5275" s="2" t="s">
        <v>10990</v>
      </c>
      <c r="B5275" t="s">
        <v>10466</v>
      </c>
      <c r="C5275" t="str">
        <f t="shared" si="164"/>
        <v>SPRibeirão dos Índios</v>
      </c>
      <c r="D5275" s="11">
        <f>IF(A5275=A5274,'Cargos x vlr'!$G$4,'Cargos x vlr'!$F$4)</f>
        <v>200</v>
      </c>
      <c r="E5275" s="11">
        <f>IF(A5275=A5274,'Cargos x vlr'!$G$5,'Cargos x vlr'!$F$5)</f>
        <v>200</v>
      </c>
      <c r="F5275" s="11" t="str">
        <f t="shared" si="165"/>
        <v>Interior</v>
      </c>
    </row>
    <row r="5276" spans="1:6" x14ac:dyDescent="0.25">
      <c r="A5276" s="2" t="s">
        <v>10990</v>
      </c>
      <c r="B5276" t="s">
        <v>10469</v>
      </c>
      <c r="C5276" t="str">
        <f t="shared" si="164"/>
        <v>SPRibeirão Grande</v>
      </c>
      <c r="D5276" s="11">
        <f>IF(A5276=A5275,'Cargos x vlr'!$G$4,'Cargos x vlr'!$F$4)</f>
        <v>200</v>
      </c>
      <c r="E5276" s="11">
        <f>IF(A5276=A5275,'Cargos x vlr'!$G$5,'Cargos x vlr'!$F$5)</f>
        <v>200</v>
      </c>
      <c r="F5276" s="11" t="str">
        <f t="shared" si="165"/>
        <v>Interior</v>
      </c>
    </row>
    <row r="5277" spans="1:6" x14ac:dyDescent="0.25">
      <c r="A5277" s="2" t="s">
        <v>10990</v>
      </c>
      <c r="B5277" t="s">
        <v>10472</v>
      </c>
      <c r="C5277" t="str">
        <f t="shared" si="164"/>
        <v>SPRibeirão Pires</v>
      </c>
      <c r="D5277" s="11">
        <f>IF(A5277=A5276,'Cargos x vlr'!$G$4,'Cargos x vlr'!$F$4)</f>
        <v>200</v>
      </c>
      <c r="E5277" s="11">
        <f>IF(A5277=A5276,'Cargos x vlr'!$G$5,'Cargos x vlr'!$F$5)</f>
        <v>200</v>
      </c>
      <c r="F5277" s="11" t="str">
        <f t="shared" si="165"/>
        <v>Interior</v>
      </c>
    </row>
    <row r="5278" spans="1:6" x14ac:dyDescent="0.25">
      <c r="A5278" s="2" t="s">
        <v>10990</v>
      </c>
      <c r="B5278" t="s">
        <v>10475</v>
      </c>
      <c r="C5278" t="str">
        <f t="shared" si="164"/>
        <v>SPRibeirão Preto</v>
      </c>
      <c r="D5278" s="11">
        <f>IF(A5278=A5277,'Cargos x vlr'!$G$4,'Cargos x vlr'!$F$4)</f>
        <v>200</v>
      </c>
      <c r="E5278" s="11">
        <f>IF(A5278=A5277,'Cargos x vlr'!$G$5,'Cargos x vlr'!$F$5)</f>
        <v>200</v>
      </c>
      <c r="F5278" s="11" t="str">
        <f t="shared" si="165"/>
        <v>Interior</v>
      </c>
    </row>
    <row r="5279" spans="1:6" x14ac:dyDescent="0.25">
      <c r="A5279" s="2" t="s">
        <v>10990</v>
      </c>
      <c r="B5279" t="s">
        <v>10478</v>
      </c>
      <c r="C5279" t="str">
        <f t="shared" si="164"/>
        <v>SPRifaina</v>
      </c>
      <c r="D5279" s="11">
        <f>IF(A5279=A5278,'Cargos x vlr'!$G$4,'Cargos x vlr'!$F$4)</f>
        <v>200</v>
      </c>
      <c r="E5279" s="11">
        <f>IF(A5279=A5278,'Cargos x vlr'!$G$5,'Cargos x vlr'!$F$5)</f>
        <v>200</v>
      </c>
      <c r="F5279" s="11" t="str">
        <f t="shared" si="165"/>
        <v>Interior</v>
      </c>
    </row>
    <row r="5280" spans="1:6" x14ac:dyDescent="0.25">
      <c r="A5280" s="2" t="s">
        <v>10990</v>
      </c>
      <c r="B5280" t="s">
        <v>10481</v>
      </c>
      <c r="C5280" t="str">
        <f t="shared" si="164"/>
        <v>SPRincão</v>
      </c>
      <c r="D5280" s="11">
        <f>IF(A5280=A5279,'Cargos x vlr'!$G$4,'Cargos x vlr'!$F$4)</f>
        <v>200</v>
      </c>
      <c r="E5280" s="11">
        <f>IF(A5280=A5279,'Cargos x vlr'!$G$5,'Cargos x vlr'!$F$5)</f>
        <v>200</v>
      </c>
      <c r="F5280" s="11" t="str">
        <f t="shared" si="165"/>
        <v>Interior</v>
      </c>
    </row>
    <row r="5281" spans="1:6" x14ac:dyDescent="0.25">
      <c r="A5281" s="2" t="s">
        <v>10990</v>
      </c>
      <c r="B5281" t="s">
        <v>10484</v>
      </c>
      <c r="C5281" t="str">
        <f t="shared" si="164"/>
        <v>SPRinópolis</v>
      </c>
      <c r="D5281" s="11">
        <f>IF(A5281=A5280,'Cargos x vlr'!$G$4,'Cargos x vlr'!$F$4)</f>
        <v>200</v>
      </c>
      <c r="E5281" s="11">
        <f>IF(A5281=A5280,'Cargos x vlr'!$G$5,'Cargos x vlr'!$F$5)</f>
        <v>200</v>
      </c>
      <c r="F5281" s="11" t="str">
        <f t="shared" si="165"/>
        <v>Interior</v>
      </c>
    </row>
    <row r="5282" spans="1:6" x14ac:dyDescent="0.25">
      <c r="A5282" s="2" t="s">
        <v>10990</v>
      </c>
      <c r="B5282" t="s">
        <v>7194</v>
      </c>
      <c r="C5282" t="str">
        <f t="shared" si="164"/>
        <v>SPRio Claro</v>
      </c>
      <c r="D5282" s="11">
        <f>IF(A5282=A5281,'Cargos x vlr'!$G$4,'Cargos x vlr'!$F$4)</f>
        <v>200</v>
      </c>
      <c r="E5282" s="11">
        <f>IF(A5282=A5281,'Cargos x vlr'!$G$5,'Cargos x vlr'!$F$5)</f>
        <v>200</v>
      </c>
      <c r="F5282" s="11" t="str">
        <f t="shared" si="165"/>
        <v>Interior</v>
      </c>
    </row>
    <row r="5283" spans="1:6" x14ac:dyDescent="0.25">
      <c r="A5283" s="2" t="s">
        <v>10990</v>
      </c>
      <c r="B5283" t="s">
        <v>10489</v>
      </c>
      <c r="C5283" t="str">
        <f t="shared" si="164"/>
        <v>SPRio das Pedras</v>
      </c>
      <c r="D5283" s="11">
        <f>IF(A5283=A5282,'Cargos x vlr'!$G$4,'Cargos x vlr'!$F$4)</f>
        <v>200</v>
      </c>
      <c r="E5283" s="11">
        <f>IF(A5283=A5282,'Cargos x vlr'!$G$5,'Cargos x vlr'!$F$5)</f>
        <v>200</v>
      </c>
      <c r="F5283" s="11" t="str">
        <f t="shared" si="165"/>
        <v>Interior</v>
      </c>
    </row>
    <row r="5284" spans="1:6" x14ac:dyDescent="0.25">
      <c r="A5284" s="2" t="s">
        <v>10990</v>
      </c>
      <c r="B5284" t="s">
        <v>10492</v>
      </c>
      <c r="C5284" t="str">
        <f t="shared" si="164"/>
        <v>SPRio Grande da Serra</v>
      </c>
      <c r="D5284" s="11">
        <f>IF(A5284=A5283,'Cargos x vlr'!$G$4,'Cargos x vlr'!$F$4)</f>
        <v>200</v>
      </c>
      <c r="E5284" s="11">
        <f>IF(A5284=A5283,'Cargos x vlr'!$G$5,'Cargos x vlr'!$F$5)</f>
        <v>200</v>
      </c>
      <c r="F5284" s="11" t="str">
        <f t="shared" si="165"/>
        <v>Interior</v>
      </c>
    </row>
    <row r="5285" spans="1:6" x14ac:dyDescent="0.25">
      <c r="A5285" s="2" t="s">
        <v>10990</v>
      </c>
      <c r="B5285" t="s">
        <v>10495</v>
      </c>
      <c r="C5285" t="str">
        <f t="shared" si="164"/>
        <v>SPRiolândia</v>
      </c>
      <c r="D5285" s="11">
        <f>IF(A5285=A5284,'Cargos x vlr'!$G$4,'Cargos x vlr'!$F$4)</f>
        <v>200</v>
      </c>
      <c r="E5285" s="11">
        <f>IF(A5285=A5284,'Cargos x vlr'!$G$5,'Cargos x vlr'!$F$5)</f>
        <v>200</v>
      </c>
      <c r="F5285" s="11" t="str">
        <f t="shared" si="165"/>
        <v>Interior</v>
      </c>
    </row>
    <row r="5286" spans="1:6" x14ac:dyDescent="0.25">
      <c r="A5286" s="2" t="s">
        <v>10990</v>
      </c>
      <c r="B5286" t="s">
        <v>10497</v>
      </c>
      <c r="C5286" t="str">
        <f t="shared" si="164"/>
        <v>SPRiversul</v>
      </c>
      <c r="D5286" s="11">
        <f>IF(A5286=A5285,'Cargos x vlr'!$G$4,'Cargos x vlr'!$F$4)</f>
        <v>200</v>
      </c>
      <c r="E5286" s="11">
        <f>IF(A5286=A5285,'Cargos x vlr'!$G$5,'Cargos x vlr'!$F$5)</f>
        <v>200</v>
      </c>
      <c r="F5286" s="11" t="str">
        <f t="shared" si="165"/>
        <v>Interior</v>
      </c>
    </row>
    <row r="5287" spans="1:6" x14ac:dyDescent="0.25">
      <c r="A5287" s="2" t="s">
        <v>10990</v>
      </c>
      <c r="B5287" t="s">
        <v>10499</v>
      </c>
      <c r="C5287" t="str">
        <f t="shared" si="164"/>
        <v>SPRosana</v>
      </c>
      <c r="D5287" s="11">
        <f>IF(A5287=A5286,'Cargos x vlr'!$G$4,'Cargos x vlr'!$F$4)</f>
        <v>200</v>
      </c>
      <c r="E5287" s="11">
        <f>IF(A5287=A5286,'Cargos x vlr'!$G$5,'Cargos x vlr'!$F$5)</f>
        <v>200</v>
      </c>
      <c r="F5287" s="11" t="str">
        <f t="shared" si="165"/>
        <v>Interior</v>
      </c>
    </row>
    <row r="5288" spans="1:6" x14ac:dyDescent="0.25">
      <c r="A5288" s="2" t="s">
        <v>10990</v>
      </c>
      <c r="B5288" t="s">
        <v>10501</v>
      </c>
      <c r="C5288" t="str">
        <f t="shared" si="164"/>
        <v>SPRoseira</v>
      </c>
      <c r="D5288" s="11">
        <f>IF(A5288=A5287,'Cargos x vlr'!$G$4,'Cargos x vlr'!$F$4)</f>
        <v>200</v>
      </c>
      <c r="E5288" s="11">
        <f>IF(A5288=A5287,'Cargos x vlr'!$G$5,'Cargos x vlr'!$F$5)</f>
        <v>200</v>
      </c>
      <c r="F5288" s="11" t="str">
        <f t="shared" si="165"/>
        <v>Interior</v>
      </c>
    </row>
    <row r="5289" spans="1:6" x14ac:dyDescent="0.25">
      <c r="A5289" s="2" t="s">
        <v>10990</v>
      </c>
      <c r="B5289" t="s">
        <v>10503</v>
      </c>
      <c r="C5289" t="str">
        <f t="shared" si="164"/>
        <v>SPRubiácea</v>
      </c>
      <c r="D5289" s="11">
        <f>IF(A5289=A5288,'Cargos x vlr'!$G$4,'Cargos x vlr'!$F$4)</f>
        <v>200</v>
      </c>
      <c r="E5289" s="11">
        <f>IF(A5289=A5288,'Cargos x vlr'!$G$5,'Cargos x vlr'!$F$5)</f>
        <v>200</v>
      </c>
      <c r="F5289" s="11" t="str">
        <f t="shared" si="165"/>
        <v>Interior</v>
      </c>
    </row>
    <row r="5290" spans="1:6" x14ac:dyDescent="0.25">
      <c r="A5290" s="2" t="s">
        <v>10990</v>
      </c>
      <c r="B5290" t="s">
        <v>10505</v>
      </c>
      <c r="C5290" t="str">
        <f t="shared" si="164"/>
        <v>SPRubinéia</v>
      </c>
      <c r="D5290" s="11">
        <f>IF(A5290=A5289,'Cargos x vlr'!$G$4,'Cargos x vlr'!$F$4)</f>
        <v>200</v>
      </c>
      <c r="E5290" s="11">
        <f>IF(A5290=A5289,'Cargos x vlr'!$G$5,'Cargos x vlr'!$F$5)</f>
        <v>200</v>
      </c>
      <c r="F5290" s="11" t="str">
        <f t="shared" si="165"/>
        <v>Interior</v>
      </c>
    </row>
    <row r="5291" spans="1:6" x14ac:dyDescent="0.25">
      <c r="A5291" s="2" t="s">
        <v>10990</v>
      </c>
      <c r="B5291" t="s">
        <v>10507</v>
      </c>
      <c r="C5291" t="str">
        <f t="shared" si="164"/>
        <v>SPSabino</v>
      </c>
      <c r="D5291" s="11">
        <f>IF(A5291=A5290,'Cargos x vlr'!$G$4,'Cargos x vlr'!$F$4)</f>
        <v>200</v>
      </c>
      <c r="E5291" s="11">
        <f>IF(A5291=A5290,'Cargos x vlr'!$G$5,'Cargos x vlr'!$F$5)</f>
        <v>200</v>
      </c>
      <c r="F5291" s="11" t="str">
        <f t="shared" si="165"/>
        <v>Interior</v>
      </c>
    </row>
    <row r="5292" spans="1:6" x14ac:dyDescent="0.25">
      <c r="A5292" s="2" t="s">
        <v>10990</v>
      </c>
      <c r="B5292" t="s">
        <v>10509</v>
      </c>
      <c r="C5292" t="str">
        <f t="shared" si="164"/>
        <v>SPSagres</v>
      </c>
      <c r="D5292" s="11">
        <f>IF(A5292=A5291,'Cargos x vlr'!$G$4,'Cargos x vlr'!$F$4)</f>
        <v>200</v>
      </c>
      <c r="E5292" s="11">
        <f>IF(A5292=A5291,'Cargos x vlr'!$G$5,'Cargos x vlr'!$F$5)</f>
        <v>200</v>
      </c>
      <c r="F5292" s="11" t="str">
        <f t="shared" si="165"/>
        <v>Interior</v>
      </c>
    </row>
    <row r="5293" spans="1:6" x14ac:dyDescent="0.25">
      <c r="A5293" s="2" t="s">
        <v>10990</v>
      </c>
      <c r="B5293" t="s">
        <v>10511</v>
      </c>
      <c r="C5293" t="str">
        <f t="shared" si="164"/>
        <v>SPSales</v>
      </c>
      <c r="D5293" s="11">
        <f>IF(A5293=A5292,'Cargos x vlr'!$G$4,'Cargos x vlr'!$F$4)</f>
        <v>200</v>
      </c>
      <c r="E5293" s="11">
        <f>IF(A5293=A5292,'Cargos x vlr'!$G$5,'Cargos x vlr'!$F$5)</f>
        <v>200</v>
      </c>
      <c r="F5293" s="11" t="str">
        <f t="shared" si="165"/>
        <v>Interior</v>
      </c>
    </row>
    <row r="5294" spans="1:6" x14ac:dyDescent="0.25">
      <c r="A5294" s="2" t="s">
        <v>10990</v>
      </c>
      <c r="B5294" t="s">
        <v>10513</v>
      </c>
      <c r="C5294" t="str">
        <f t="shared" si="164"/>
        <v>SPSales Oliveira</v>
      </c>
      <c r="D5294" s="11">
        <f>IF(A5294=A5293,'Cargos x vlr'!$G$4,'Cargos x vlr'!$F$4)</f>
        <v>200</v>
      </c>
      <c r="E5294" s="11">
        <f>IF(A5294=A5293,'Cargos x vlr'!$G$5,'Cargos x vlr'!$F$5)</f>
        <v>200</v>
      </c>
      <c r="F5294" s="11" t="str">
        <f t="shared" si="165"/>
        <v>Interior</v>
      </c>
    </row>
    <row r="5295" spans="1:6" x14ac:dyDescent="0.25">
      <c r="A5295" s="2" t="s">
        <v>10990</v>
      </c>
      <c r="B5295" t="s">
        <v>10515</v>
      </c>
      <c r="C5295" t="str">
        <f t="shared" si="164"/>
        <v>SPSalesópolis</v>
      </c>
      <c r="D5295" s="11">
        <f>IF(A5295=A5294,'Cargos x vlr'!$G$4,'Cargos x vlr'!$F$4)</f>
        <v>200</v>
      </c>
      <c r="E5295" s="11">
        <f>IF(A5295=A5294,'Cargos x vlr'!$G$5,'Cargos x vlr'!$F$5)</f>
        <v>200</v>
      </c>
      <c r="F5295" s="11" t="str">
        <f t="shared" si="165"/>
        <v>Interior</v>
      </c>
    </row>
    <row r="5296" spans="1:6" x14ac:dyDescent="0.25">
      <c r="A5296" s="2" t="s">
        <v>10990</v>
      </c>
      <c r="B5296" t="s">
        <v>10517</v>
      </c>
      <c r="C5296" t="str">
        <f t="shared" si="164"/>
        <v>SPSalmourão</v>
      </c>
      <c r="D5296" s="11">
        <f>IF(A5296=A5295,'Cargos x vlr'!$G$4,'Cargos x vlr'!$F$4)</f>
        <v>200</v>
      </c>
      <c r="E5296" s="11">
        <f>IF(A5296=A5295,'Cargos x vlr'!$G$5,'Cargos x vlr'!$F$5)</f>
        <v>200</v>
      </c>
      <c r="F5296" s="11" t="str">
        <f t="shared" si="165"/>
        <v>Interior</v>
      </c>
    </row>
    <row r="5297" spans="1:6" x14ac:dyDescent="0.25">
      <c r="A5297" s="2" t="s">
        <v>10990</v>
      </c>
      <c r="B5297" t="s">
        <v>9311</v>
      </c>
      <c r="C5297" t="str">
        <f t="shared" si="164"/>
        <v>SPSaltinho</v>
      </c>
      <c r="D5297" s="11">
        <f>IF(A5297=A5296,'Cargos x vlr'!$G$4,'Cargos x vlr'!$F$4)</f>
        <v>200</v>
      </c>
      <c r="E5297" s="11">
        <f>IF(A5297=A5296,'Cargos x vlr'!$G$5,'Cargos x vlr'!$F$5)</f>
        <v>200</v>
      </c>
      <c r="F5297" s="11" t="str">
        <f t="shared" si="165"/>
        <v>Interior</v>
      </c>
    </row>
    <row r="5298" spans="1:6" x14ac:dyDescent="0.25">
      <c r="A5298" s="2" t="s">
        <v>10990</v>
      </c>
      <c r="B5298" t="s">
        <v>10520</v>
      </c>
      <c r="C5298" t="str">
        <f t="shared" si="164"/>
        <v>SPSalto</v>
      </c>
      <c r="D5298" s="11">
        <f>IF(A5298=A5297,'Cargos x vlr'!$G$4,'Cargos x vlr'!$F$4)</f>
        <v>200</v>
      </c>
      <c r="E5298" s="11">
        <f>IF(A5298=A5297,'Cargos x vlr'!$G$5,'Cargos x vlr'!$F$5)</f>
        <v>200</v>
      </c>
      <c r="F5298" s="11" t="str">
        <f t="shared" si="165"/>
        <v>Interior</v>
      </c>
    </row>
    <row r="5299" spans="1:6" x14ac:dyDescent="0.25">
      <c r="A5299" s="2" t="s">
        <v>10990</v>
      </c>
      <c r="B5299" t="s">
        <v>10522</v>
      </c>
      <c r="C5299" t="str">
        <f t="shared" si="164"/>
        <v>SPSalto de Pirapora</v>
      </c>
      <c r="D5299" s="11">
        <f>IF(A5299=A5298,'Cargos x vlr'!$G$4,'Cargos x vlr'!$F$4)</f>
        <v>200</v>
      </c>
      <c r="E5299" s="11">
        <f>IF(A5299=A5298,'Cargos x vlr'!$G$5,'Cargos x vlr'!$F$5)</f>
        <v>200</v>
      </c>
      <c r="F5299" s="11" t="str">
        <f t="shared" si="165"/>
        <v>Interior</v>
      </c>
    </row>
    <row r="5300" spans="1:6" x14ac:dyDescent="0.25">
      <c r="A5300" s="2" t="s">
        <v>10990</v>
      </c>
      <c r="B5300" t="s">
        <v>10524</v>
      </c>
      <c r="C5300" t="str">
        <f t="shared" si="164"/>
        <v>SPSalto Grande</v>
      </c>
      <c r="D5300" s="11">
        <f>IF(A5300=A5299,'Cargos x vlr'!$G$4,'Cargos x vlr'!$F$4)</f>
        <v>200</v>
      </c>
      <c r="E5300" s="11">
        <f>IF(A5300=A5299,'Cargos x vlr'!$G$5,'Cargos x vlr'!$F$5)</f>
        <v>200</v>
      </c>
      <c r="F5300" s="11" t="str">
        <f t="shared" si="165"/>
        <v>Interior</v>
      </c>
    </row>
    <row r="5301" spans="1:6" x14ac:dyDescent="0.25">
      <c r="A5301" s="2" t="s">
        <v>10990</v>
      </c>
      <c r="B5301" t="s">
        <v>10526</v>
      </c>
      <c r="C5301" t="str">
        <f t="shared" si="164"/>
        <v>SPSandovalina</v>
      </c>
      <c r="D5301" s="11">
        <f>IF(A5301=A5300,'Cargos x vlr'!$G$4,'Cargos x vlr'!$F$4)</f>
        <v>200</v>
      </c>
      <c r="E5301" s="11">
        <f>IF(A5301=A5300,'Cargos x vlr'!$G$5,'Cargos x vlr'!$F$5)</f>
        <v>200</v>
      </c>
      <c r="F5301" s="11" t="str">
        <f t="shared" si="165"/>
        <v>Interior</v>
      </c>
    </row>
    <row r="5302" spans="1:6" x14ac:dyDescent="0.25">
      <c r="A5302" s="2" t="s">
        <v>10990</v>
      </c>
      <c r="B5302" t="s">
        <v>10528</v>
      </c>
      <c r="C5302" t="str">
        <f t="shared" si="164"/>
        <v>SPSanta Adélia</v>
      </c>
      <c r="D5302" s="11">
        <f>IF(A5302=A5301,'Cargos x vlr'!$G$4,'Cargos x vlr'!$F$4)</f>
        <v>200</v>
      </c>
      <c r="E5302" s="11">
        <f>IF(A5302=A5301,'Cargos x vlr'!$G$5,'Cargos x vlr'!$F$5)</f>
        <v>200</v>
      </c>
      <c r="F5302" s="11" t="str">
        <f t="shared" si="165"/>
        <v>Interior</v>
      </c>
    </row>
    <row r="5303" spans="1:6" x14ac:dyDescent="0.25">
      <c r="A5303" s="2" t="s">
        <v>10990</v>
      </c>
      <c r="B5303" t="s">
        <v>10530</v>
      </c>
      <c r="C5303" t="str">
        <f t="shared" si="164"/>
        <v>SPSanta Albertina</v>
      </c>
      <c r="D5303" s="11">
        <f>IF(A5303=A5302,'Cargos x vlr'!$G$4,'Cargos x vlr'!$F$4)</f>
        <v>200</v>
      </c>
      <c r="E5303" s="11">
        <f>IF(A5303=A5302,'Cargos x vlr'!$G$5,'Cargos x vlr'!$F$5)</f>
        <v>200</v>
      </c>
      <c r="F5303" s="11" t="str">
        <f t="shared" si="165"/>
        <v>Interior</v>
      </c>
    </row>
    <row r="5304" spans="1:6" x14ac:dyDescent="0.25">
      <c r="A5304" s="2" t="s">
        <v>10990</v>
      </c>
      <c r="B5304" t="s">
        <v>10532</v>
      </c>
      <c r="C5304" t="str">
        <f t="shared" si="164"/>
        <v>SPSanta Bárbara d'Oeste</v>
      </c>
      <c r="D5304" s="11">
        <f>IF(A5304=A5303,'Cargos x vlr'!$G$4,'Cargos x vlr'!$F$4)</f>
        <v>200</v>
      </c>
      <c r="E5304" s="11">
        <f>IF(A5304=A5303,'Cargos x vlr'!$G$5,'Cargos x vlr'!$F$5)</f>
        <v>200</v>
      </c>
      <c r="F5304" s="11" t="str">
        <f t="shared" si="165"/>
        <v>Interior</v>
      </c>
    </row>
    <row r="5305" spans="1:6" x14ac:dyDescent="0.25">
      <c r="A5305" s="2" t="s">
        <v>10990</v>
      </c>
      <c r="B5305" t="s">
        <v>10534</v>
      </c>
      <c r="C5305" t="str">
        <f t="shared" si="164"/>
        <v>SPSanta Branca</v>
      </c>
      <c r="D5305" s="11">
        <f>IF(A5305=A5304,'Cargos x vlr'!$G$4,'Cargos x vlr'!$F$4)</f>
        <v>200</v>
      </c>
      <c r="E5305" s="11">
        <f>IF(A5305=A5304,'Cargos x vlr'!$G$5,'Cargos x vlr'!$F$5)</f>
        <v>200</v>
      </c>
      <c r="F5305" s="11" t="str">
        <f t="shared" si="165"/>
        <v>Interior</v>
      </c>
    </row>
    <row r="5306" spans="1:6" x14ac:dyDescent="0.25">
      <c r="A5306" s="2" t="s">
        <v>10990</v>
      </c>
      <c r="B5306" t="s">
        <v>10536</v>
      </c>
      <c r="C5306" t="str">
        <f t="shared" si="164"/>
        <v>SPSanta Clara d'Oeste</v>
      </c>
      <c r="D5306" s="11">
        <f>IF(A5306=A5305,'Cargos x vlr'!$G$4,'Cargos x vlr'!$F$4)</f>
        <v>200</v>
      </c>
      <c r="E5306" s="11">
        <f>IF(A5306=A5305,'Cargos x vlr'!$G$5,'Cargos x vlr'!$F$5)</f>
        <v>200</v>
      </c>
      <c r="F5306" s="11" t="str">
        <f t="shared" si="165"/>
        <v>Interior</v>
      </c>
    </row>
    <row r="5307" spans="1:6" x14ac:dyDescent="0.25">
      <c r="A5307" s="2" t="s">
        <v>10990</v>
      </c>
      <c r="B5307" t="s">
        <v>10538</v>
      </c>
      <c r="C5307" t="str">
        <f t="shared" si="164"/>
        <v>SPSanta Cruz da Conceição</v>
      </c>
      <c r="D5307" s="11">
        <f>IF(A5307=A5306,'Cargos x vlr'!$G$4,'Cargos x vlr'!$F$4)</f>
        <v>200</v>
      </c>
      <c r="E5307" s="11">
        <f>IF(A5307=A5306,'Cargos x vlr'!$G$5,'Cargos x vlr'!$F$5)</f>
        <v>200</v>
      </c>
      <c r="F5307" s="11" t="str">
        <f t="shared" si="165"/>
        <v>Interior</v>
      </c>
    </row>
    <row r="5308" spans="1:6" x14ac:dyDescent="0.25">
      <c r="A5308" s="2" t="s">
        <v>10990</v>
      </c>
      <c r="B5308" t="s">
        <v>10540</v>
      </c>
      <c r="C5308" t="str">
        <f t="shared" si="164"/>
        <v>SPSanta Cruz da Esperança</v>
      </c>
      <c r="D5308" s="11">
        <f>IF(A5308=A5307,'Cargos x vlr'!$G$4,'Cargos x vlr'!$F$4)</f>
        <v>200</v>
      </c>
      <c r="E5308" s="11">
        <f>IF(A5308=A5307,'Cargos x vlr'!$G$5,'Cargos x vlr'!$F$5)</f>
        <v>200</v>
      </c>
      <c r="F5308" s="11" t="str">
        <f t="shared" si="165"/>
        <v>Interior</v>
      </c>
    </row>
    <row r="5309" spans="1:6" x14ac:dyDescent="0.25">
      <c r="A5309" s="2" t="s">
        <v>10990</v>
      </c>
      <c r="B5309" t="s">
        <v>10542</v>
      </c>
      <c r="C5309" t="str">
        <f t="shared" si="164"/>
        <v>SPSanta Cruz das Palmeiras</v>
      </c>
      <c r="D5309" s="11">
        <f>IF(A5309=A5308,'Cargos x vlr'!$G$4,'Cargos x vlr'!$F$4)</f>
        <v>200</v>
      </c>
      <c r="E5309" s="11">
        <f>IF(A5309=A5308,'Cargos x vlr'!$G$5,'Cargos x vlr'!$F$5)</f>
        <v>200</v>
      </c>
      <c r="F5309" s="11" t="str">
        <f t="shared" si="165"/>
        <v>Interior</v>
      </c>
    </row>
    <row r="5310" spans="1:6" x14ac:dyDescent="0.25">
      <c r="A5310" s="2" t="s">
        <v>10990</v>
      </c>
      <c r="B5310" t="s">
        <v>10544</v>
      </c>
      <c r="C5310" t="str">
        <f t="shared" si="164"/>
        <v>SPSanta Cruz do Rio Pardo</v>
      </c>
      <c r="D5310" s="11">
        <f>IF(A5310=A5309,'Cargos x vlr'!$G$4,'Cargos x vlr'!$F$4)</f>
        <v>200</v>
      </c>
      <c r="E5310" s="11">
        <f>IF(A5310=A5309,'Cargos x vlr'!$G$5,'Cargos x vlr'!$F$5)</f>
        <v>200</v>
      </c>
      <c r="F5310" s="11" t="str">
        <f t="shared" si="165"/>
        <v>Interior</v>
      </c>
    </row>
    <row r="5311" spans="1:6" x14ac:dyDescent="0.25">
      <c r="A5311" s="2" t="s">
        <v>10990</v>
      </c>
      <c r="B5311" t="s">
        <v>10546</v>
      </c>
      <c r="C5311" t="str">
        <f t="shared" si="164"/>
        <v>SPSanta Ernestina</v>
      </c>
      <c r="D5311" s="11">
        <f>IF(A5311=A5310,'Cargos x vlr'!$G$4,'Cargos x vlr'!$F$4)</f>
        <v>200</v>
      </c>
      <c r="E5311" s="11">
        <f>IF(A5311=A5310,'Cargos x vlr'!$G$5,'Cargos x vlr'!$F$5)</f>
        <v>200</v>
      </c>
      <c r="F5311" s="11" t="str">
        <f t="shared" si="165"/>
        <v>Interior</v>
      </c>
    </row>
    <row r="5312" spans="1:6" x14ac:dyDescent="0.25">
      <c r="A5312" s="2" t="s">
        <v>10990</v>
      </c>
      <c r="B5312" t="s">
        <v>10548</v>
      </c>
      <c r="C5312" t="str">
        <f t="shared" si="164"/>
        <v>SPSanta Fé do Sul</v>
      </c>
      <c r="D5312" s="11">
        <f>IF(A5312=A5311,'Cargos x vlr'!$G$4,'Cargos x vlr'!$F$4)</f>
        <v>200</v>
      </c>
      <c r="E5312" s="11">
        <f>IF(A5312=A5311,'Cargos x vlr'!$G$5,'Cargos x vlr'!$F$5)</f>
        <v>200</v>
      </c>
      <c r="F5312" s="11" t="str">
        <f t="shared" si="165"/>
        <v>Interior</v>
      </c>
    </row>
    <row r="5313" spans="1:6" x14ac:dyDescent="0.25">
      <c r="A5313" s="2" t="s">
        <v>10990</v>
      </c>
      <c r="B5313" t="s">
        <v>10550</v>
      </c>
      <c r="C5313" t="str">
        <f t="shared" si="164"/>
        <v>SPSanta Gertrudes</v>
      </c>
      <c r="D5313" s="11">
        <f>IF(A5313=A5312,'Cargos x vlr'!$G$4,'Cargos x vlr'!$F$4)</f>
        <v>200</v>
      </c>
      <c r="E5313" s="11">
        <f>IF(A5313=A5312,'Cargos x vlr'!$G$5,'Cargos x vlr'!$F$5)</f>
        <v>200</v>
      </c>
      <c r="F5313" s="11" t="str">
        <f t="shared" si="165"/>
        <v>Interior</v>
      </c>
    </row>
    <row r="5314" spans="1:6" x14ac:dyDescent="0.25">
      <c r="A5314" s="2" t="s">
        <v>10990</v>
      </c>
      <c r="B5314" t="s">
        <v>9111</v>
      </c>
      <c r="C5314" t="str">
        <f t="shared" si="164"/>
        <v>SPSanta Isabel</v>
      </c>
      <c r="D5314" s="11">
        <f>IF(A5314=A5313,'Cargos x vlr'!$G$4,'Cargos x vlr'!$F$4)</f>
        <v>200</v>
      </c>
      <c r="E5314" s="11">
        <f>IF(A5314=A5313,'Cargos x vlr'!$G$5,'Cargos x vlr'!$F$5)</f>
        <v>200</v>
      </c>
      <c r="F5314" s="11" t="str">
        <f t="shared" si="165"/>
        <v>Interior</v>
      </c>
    </row>
    <row r="5315" spans="1:6" x14ac:dyDescent="0.25">
      <c r="A5315" s="2" t="s">
        <v>10990</v>
      </c>
      <c r="B5315" t="s">
        <v>9873</v>
      </c>
      <c r="C5315" t="str">
        <f t="shared" ref="C5315:C5378" si="166">CONCATENATE(A5315,B5315)</f>
        <v>SPSanta Lúcia</v>
      </c>
      <c r="D5315" s="11">
        <f>IF(A5315=A5314,'Cargos x vlr'!$G$4,'Cargos x vlr'!$F$4)</f>
        <v>200</v>
      </c>
      <c r="E5315" s="11">
        <f>IF(A5315=A5314,'Cargos x vlr'!$G$5,'Cargos x vlr'!$F$5)</f>
        <v>200</v>
      </c>
      <c r="F5315" s="11" t="str">
        <f t="shared" ref="F5315:F5378" si="167">IF(A5314=A5315,"Interior","Capital")</f>
        <v>Interior</v>
      </c>
    </row>
    <row r="5316" spans="1:6" x14ac:dyDescent="0.25">
      <c r="A5316" s="2" t="s">
        <v>10990</v>
      </c>
      <c r="B5316" t="s">
        <v>10553</v>
      </c>
      <c r="C5316" t="str">
        <f t="shared" si="166"/>
        <v>SPSanta Maria da Serra</v>
      </c>
      <c r="D5316" s="11">
        <f>IF(A5316=A5315,'Cargos x vlr'!$G$4,'Cargos x vlr'!$F$4)</f>
        <v>200</v>
      </c>
      <c r="E5316" s="11">
        <f>IF(A5316=A5315,'Cargos x vlr'!$G$5,'Cargos x vlr'!$F$5)</f>
        <v>200</v>
      </c>
      <c r="F5316" s="11" t="str">
        <f t="shared" si="167"/>
        <v>Interior</v>
      </c>
    </row>
    <row r="5317" spans="1:6" x14ac:dyDescent="0.25">
      <c r="A5317" s="2" t="s">
        <v>10990</v>
      </c>
      <c r="B5317" t="s">
        <v>10555</v>
      </c>
      <c r="C5317" t="str">
        <f t="shared" si="166"/>
        <v>SPSanta Mercedes</v>
      </c>
      <c r="D5317" s="11">
        <f>IF(A5317=A5316,'Cargos x vlr'!$G$4,'Cargos x vlr'!$F$4)</f>
        <v>200</v>
      </c>
      <c r="E5317" s="11">
        <f>IF(A5317=A5316,'Cargos x vlr'!$G$5,'Cargos x vlr'!$F$5)</f>
        <v>200</v>
      </c>
      <c r="F5317" s="11" t="str">
        <f t="shared" si="167"/>
        <v>Interior</v>
      </c>
    </row>
    <row r="5318" spans="1:6" x14ac:dyDescent="0.25">
      <c r="A5318" s="2" t="s">
        <v>10990</v>
      </c>
      <c r="B5318" t="s">
        <v>10557</v>
      </c>
      <c r="C5318" t="str">
        <f t="shared" si="166"/>
        <v>SPSanta Rita do Passa Quatro</v>
      </c>
      <c r="D5318" s="11">
        <f>IF(A5318=A5317,'Cargos x vlr'!$G$4,'Cargos x vlr'!$F$4)</f>
        <v>200</v>
      </c>
      <c r="E5318" s="11">
        <f>IF(A5318=A5317,'Cargos x vlr'!$G$5,'Cargos x vlr'!$F$5)</f>
        <v>200</v>
      </c>
      <c r="F5318" s="11" t="str">
        <f t="shared" si="167"/>
        <v>Interior</v>
      </c>
    </row>
    <row r="5319" spans="1:6" x14ac:dyDescent="0.25">
      <c r="A5319" s="2" t="s">
        <v>10990</v>
      </c>
      <c r="B5319" t="s">
        <v>10559</v>
      </c>
      <c r="C5319" t="str">
        <f t="shared" si="166"/>
        <v>SPSanta Rita d'Oeste</v>
      </c>
      <c r="D5319" s="11">
        <f>IF(A5319=A5318,'Cargos x vlr'!$G$4,'Cargos x vlr'!$F$4)</f>
        <v>200</v>
      </c>
      <c r="E5319" s="11">
        <f>IF(A5319=A5318,'Cargos x vlr'!$G$5,'Cargos x vlr'!$F$5)</f>
        <v>200</v>
      </c>
      <c r="F5319" s="11" t="str">
        <f t="shared" si="167"/>
        <v>Interior</v>
      </c>
    </row>
    <row r="5320" spans="1:6" x14ac:dyDescent="0.25">
      <c r="A5320" s="2" t="s">
        <v>10990</v>
      </c>
      <c r="B5320" t="s">
        <v>10561</v>
      </c>
      <c r="C5320" t="str">
        <f t="shared" si="166"/>
        <v>SPSanta Rosa de Viterbo</v>
      </c>
      <c r="D5320" s="11">
        <f>IF(A5320=A5319,'Cargos x vlr'!$G$4,'Cargos x vlr'!$F$4)</f>
        <v>200</v>
      </c>
      <c r="E5320" s="11">
        <f>IF(A5320=A5319,'Cargos x vlr'!$G$5,'Cargos x vlr'!$F$5)</f>
        <v>200</v>
      </c>
      <c r="F5320" s="11" t="str">
        <f t="shared" si="167"/>
        <v>Interior</v>
      </c>
    </row>
    <row r="5321" spans="1:6" x14ac:dyDescent="0.25">
      <c r="A5321" s="2" t="s">
        <v>10990</v>
      </c>
      <c r="B5321" t="s">
        <v>10563</v>
      </c>
      <c r="C5321" t="str">
        <f t="shared" si="166"/>
        <v>SPSanta Salete</v>
      </c>
      <c r="D5321" s="11">
        <f>IF(A5321=A5320,'Cargos x vlr'!$G$4,'Cargos x vlr'!$F$4)</f>
        <v>200</v>
      </c>
      <c r="E5321" s="11">
        <f>IF(A5321=A5320,'Cargos x vlr'!$G$5,'Cargos x vlr'!$F$5)</f>
        <v>200</v>
      </c>
      <c r="F5321" s="11" t="str">
        <f t="shared" si="167"/>
        <v>Interior</v>
      </c>
    </row>
    <row r="5322" spans="1:6" x14ac:dyDescent="0.25">
      <c r="A5322" s="2" t="s">
        <v>10990</v>
      </c>
      <c r="B5322" t="s">
        <v>10565</v>
      </c>
      <c r="C5322" t="str">
        <f t="shared" si="166"/>
        <v>SPSantana da Ponte Pensa</v>
      </c>
      <c r="D5322" s="11">
        <f>IF(A5322=A5321,'Cargos x vlr'!$G$4,'Cargos x vlr'!$F$4)</f>
        <v>200</v>
      </c>
      <c r="E5322" s="11">
        <f>IF(A5322=A5321,'Cargos x vlr'!$G$5,'Cargos x vlr'!$F$5)</f>
        <v>200</v>
      </c>
      <c r="F5322" s="11" t="str">
        <f t="shared" si="167"/>
        <v>Interior</v>
      </c>
    </row>
    <row r="5323" spans="1:6" x14ac:dyDescent="0.25">
      <c r="A5323" s="2" t="s">
        <v>10990</v>
      </c>
      <c r="B5323" t="s">
        <v>10567</v>
      </c>
      <c r="C5323" t="str">
        <f t="shared" si="166"/>
        <v>SPSantana de Parnaíba</v>
      </c>
      <c r="D5323" s="11">
        <f>IF(A5323=A5322,'Cargos x vlr'!$G$4,'Cargos x vlr'!$F$4)</f>
        <v>200</v>
      </c>
      <c r="E5323" s="11">
        <f>IF(A5323=A5322,'Cargos x vlr'!$G$5,'Cargos x vlr'!$F$5)</f>
        <v>200</v>
      </c>
      <c r="F5323" s="11" t="str">
        <f t="shared" si="167"/>
        <v>Interior</v>
      </c>
    </row>
    <row r="5324" spans="1:6" x14ac:dyDescent="0.25">
      <c r="A5324" s="2" t="s">
        <v>10990</v>
      </c>
      <c r="B5324" t="s">
        <v>10569</v>
      </c>
      <c r="C5324" t="str">
        <f t="shared" si="166"/>
        <v>SPSanto Anastácio</v>
      </c>
      <c r="D5324" s="11">
        <f>IF(A5324=A5323,'Cargos x vlr'!$G$4,'Cargos x vlr'!$F$4)</f>
        <v>200</v>
      </c>
      <c r="E5324" s="11">
        <f>IF(A5324=A5323,'Cargos x vlr'!$G$5,'Cargos x vlr'!$F$5)</f>
        <v>200</v>
      </c>
      <c r="F5324" s="11" t="str">
        <f t="shared" si="167"/>
        <v>Interior</v>
      </c>
    </row>
    <row r="5325" spans="1:6" x14ac:dyDescent="0.25">
      <c r="A5325" s="2" t="s">
        <v>10990</v>
      </c>
      <c r="B5325" t="s">
        <v>8810</v>
      </c>
      <c r="C5325" t="str">
        <f t="shared" si="166"/>
        <v>SPSanto André</v>
      </c>
      <c r="D5325" s="11">
        <f>IF(A5325=A5324,'Cargos x vlr'!$G$4,'Cargos x vlr'!$F$4)</f>
        <v>200</v>
      </c>
      <c r="E5325" s="11">
        <f>IF(A5325=A5324,'Cargos x vlr'!$G$5,'Cargos x vlr'!$F$5)</f>
        <v>200</v>
      </c>
      <c r="F5325" s="11" t="str">
        <f t="shared" si="167"/>
        <v>Interior</v>
      </c>
    </row>
    <row r="5326" spans="1:6" x14ac:dyDescent="0.25">
      <c r="A5326" s="2" t="s">
        <v>10990</v>
      </c>
      <c r="B5326" t="s">
        <v>10571</v>
      </c>
      <c r="C5326" t="str">
        <f t="shared" si="166"/>
        <v>SPSanto Antônio da Alegria</v>
      </c>
      <c r="D5326" s="11">
        <f>IF(A5326=A5325,'Cargos x vlr'!$G$4,'Cargos x vlr'!$F$4)</f>
        <v>200</v>
      </c>
      <c r="E5326" s="11">
        <f>IF(A5326=A5325,'Cargos x vlr'!$G$5,'Cargos x vlr'!$F$5)</f>
        <v>200</v>
      </c>
      <c r="F5326" s="11" t="str">
        <f t="shared" si="167"/>
        <v>Interior</v>
      </c>
    </row>
    <row r="5327" spans="1:6" x14ac:dyDescent="0.25">
      <c r="A5327" s="2" t="s">
        <v>10990</v>
      </c>
      <c r="B5327" t="s">
        <v>10573</v>
      </c>
      <c r="C5327" t="str">
        <f t="shared" si="166"/>
        <v>SPSanto Antônio de Posse</v>
      </c>
      <c r="D5327" s="11">
        <f>IF(A5327=A5326,'Cargos x vlr'!$G$4,'Cargos x vlr'!$F$4)</f>
        <v>200</v>
      </c>
      <c r="E5327" s="11">
        <f>IF(A5327=A5326,'Cargos x vlr'!$G$5,'Cargos x vlr'!$F$5)</f>
        <v>200</v>
      </c>
      <c r="F5327" s="11" t="str">
        <f t="shared" si="167"/>
        <v>Interior</v>
      </c>
    </row>
    <row r="5328" spans="1:6" x14ac:dyDescent="0.25">
      <c r="A5328" s="2" t="s">
        <v>10990</v>
      </c>
      <c r="B5328" t="s">
        <v>10575</v>
      </c>
      <c r="C5328" t="str">
        <f t="shared" si="166"/>
        <v>SPSanto Antônio do Aracanguá</v>
      </c>
      <c r="D5328" s="11">
        <f>IF(A5328=A5327,'Cargos x vlr'!$G$4,'Cargos x vlr'!$F$4)</f>
        <v>200</v>
      </c>
      <c r="E5328" s="11">
        <f>IF(A5328=A5327,'Cargos x vlr'!$G$5,'Cargos x vlr'!$F$5)</f>
        <v>200</v>
      </c>
      <c r="F5328" s="11" t="str">
        <f t="shared" si="167"/>
        <v>Interior</v>
      </c>
    </row>
    <row r="5329" spans="1:6" x14ac:dyDescent="0.25">
      <c r="A5329" s="2" t="s">
        <v>10990</v>
      </c>
      <c r="B5329" t="s">
        <v>10577</v>
      </c>
      <c r="C5329" t="str">
        <f t="shared" si="166"/>
        <v>SPSanto Antônio do Jardim</v>
      </c>
      <c r="D5329" s="11">
        <f>IF(A5329=A5328,'Cargos x vlr'!$G$4,'Cargos x vlr'!$F$4)</f>
        <v>200</v>
      </c>
      <c r="E5329" s="11">
        <f>IF(A5329=A5328,'Cargos x vlr'!$G$5,'Cargos x vlr'!$F$5)</f>
        <v>200</v>
      </c>
      <c r="F5329" s="11" t="str">
        <f t="shared" si="167"/>
        <v>Interior</v>
      </c>
    </row>
    <row r="5330" spans="1:6" x14ac:dyDescent="0.25">
      <c r="A5330" s="2" t="s">
        <v>10990</v>
      </c>
      <c r="B5330" t="s">
        <v>10579</v>
      </c>
      <c r="C5330" t="str">
        <f t="shared" si="166"/>
        <v>SPSanto Antônio do Pinhal</v>
      </c>
      <c r="D5330" s="11">
        <f>IF(A5330=A5329,'Cargos x vlr'!$G$4,'Cargos x vlr'!$F$4)</f>
        <v>200</v>
      </c>
      <c r="E5330" s="11">
        <f>IF(A5330=A5329,'Cargos x vlr'!$G$5,'Cargos x vlr'!$F$5)</f>
        <v>200</v>
      </c>
      <c r="F5330" s="11" t="str">
        <f t="shared" si="167"/>
        <v>Interior</v>
      </c>
    </row>
    <row r="5331" spans="1:6" x14ac:dyDescent="0.25">
      <c r="A5331" s="2" t="s">
        <v>10990</v>
      </c>
      <c r="B5331" t="s">
        <v>10581</v>
      </c>
      <c r="C5331" t="str">
        <f t="shared" si="166"/>
        <v>SPSanto Expedito</v>
      </c>
      <c r="D5331" s="11">
        <f>IF(A5331=A5330,'Cargos x vlr'!$G$4,'Cargos x vlr'!$F$4)</f>
        <v>200</v>
      </c>
      <c r="E5331" s="11">
        <f>IF(A5331=A5330,'Cargos x vlr'!$G$5,'Cargos x vlr'!$F$5)</f>
        <v>200</v>
      </c>
      <c r="F5331" s="11" t="str">
        <f t="shared" si="167"/>
        <v>Interior</v>
      </c>
    </row>
    <row r="5332" spans="1:6" x14ac:dyDescent="0.25">
      <c r="A5332" s="2" t="s">
        <v>10990</v>
      </c>
      <c r="B5332" t="s">
        <v>10583</v>
      </c>
      <c r="C5332" t="str">
        <f t="shared" si="166"/>
        <v>SPSantópolis do Aguapeí</v>
      </c>
      <c r="D5332" s="11">
        <f>IF(A5332=A5331,'Cargos x vlr'!$G$4,'Cargos x vlr'!$F$4)</f>
        <v>200</v>
      </c>
      <c r="E5332" s="11">
        <f>IF(A5332=A5331,'Cargos x vlr'!$G$5,'Cargos x vlr'!$F$5)</f>
        <v>200</v>
      </c>
      <c r="F5332" s="11" t="str">
        <f t="shared" si="167"/>
        <v>Interior</v>
      </c>
    </row>
    <row r="5333" spans="1:6" x14ac:dyDescent="0.25">
      <c r="A5333" s="2" t="s">
        <v>10990</v>
      </c>
      <c r="B5333" t="s">
        <v>10585</v>
      </c>
      <c r="C5333" t="str">
        <f t="shared" si="166"/>
        <v>SPSantos</v>
      </c>
      <c r="D5333" s="11">
        <f>IF(A5333=A5332,'Cargos x vlr'!$G$4,'Cargos x vlr'!$F$4)</f>
        <v>200</v>
      </c>
      <c r="E5333" s="11">
        <f>IF(A5333=A5332,'Cargos x vlr'!$G$5,'Cargos x vlr'!$F$5)</f>
        <v>200</v>
      </c>
      <c r="F5333" s="11" t="str">
        <f t="shared" si="167"/>
        <v>Interior</v>
      </c>
    </row>
    <row r="5334" spans="1:6" x14ac:dyDescent="0.25">
      <c r="A5334" s="2" t="s">
        <v>10990</v>
      </c>
      <c r="B5334" t="s">
        <v>10587</v>
      </c>
      <c r="C5334" t="str">
        <f t="shared" si="166"/>
        <v>SPSão Bento do Sapucaí</v>
      </c>
      <c r="D5334" s="11">
        <f>IF(A5334=A5333,'Cargos x vlr'!$G$4,'Cargos x vlr'!$F$4)</f>
        <v>200</v>
      </c>
      <c r="E5334" s="11">
        <f>IF(A5334=A5333,'Cargos x vlr'!$G$5,'Cargos x vlr'!$F$5)</f>
        <v>200</v>
      </c>
      <c r="F5334" s="11" t="str">
        <f t="shared" si="167"/>
        <v>Interior</v>
      </c>
    </row>
    <row r="5335" spans="1:6" x14ac:dyDescent="0.25">
      <c r="A5335" s="2" t="s">
        <v>10990</v>
      </c>
      <c r="B5335" t="s">
        <v>10589</v>
      </c>
      <c r="C5335" t="str">
        <f t="shared" si="166"/>
        <v>SPSão Bernardo do Campo</v>
      </c>
      <c r="D5335" s="11">
        <f>IF(A5335=A5334,'Cargos x vlr'!$G$4,'Cargos x vlr'!$F$4)</f>
        <v>200</v>
      </c>
      <c r="E5335" s="11">
        <f>IF(A5335=A5334,'Cargos x vlr'!$G$5,'Cargos x vlr'!$F$5)</f>
        <v>200</v>
      </c>
      <c r="F5335" s="11" t="str">
        <f t="shared" si="167"/>
        <v>Interior</v>
      </c>
    </row>
    <row r="5336" spans="1:6" x14ac:dyDescent="0.25">
      <c r="A5336" s="2" t="s">
        <v>10990</v>
      </c>
      <c r="B5336" t="s">
        <v>10591</v>
      </c>
      <c r="C5336" t="str">
        <f t="shared" si="166"/>
        <v>SPSão Caetano do Sul</v>
      </c>
      <c r="D5336" s="11">
        <f>IF(A5336=A5335,'Cargos x vlr'!$G$4,'Cargos x vlr'!$F$4)</f>
        <v>200</v>
      </c>
      <c r="E5336" s="11">
        <f>IF(A5336=A5335,'Cargos x vlr'!$G$5,'Cargos x vlr'!$F$5)</f>
        <v>200</v>
      </c>
      <c r="F5336" s="11" t="str">
        <f t="shared" si="167"/>
        <v>Interior</v>
      </c>
    </row>
    <row r="5337" spans="1:6" x14ac:dyDescent="0.25">
      <c r="A5337" s="2" t="s">
        <v>10990</v>
      </c>
      <c r="B5337" t="s">
        <v>9401</v>
      </c>
      <c r="C5337" t="str">
        <f t="shared" si="166"/>
        <v>SPSão Carlos</v>
      </c>
      <c r="D5337" s="11">
        <f>IF(A5337=A5336,'Cargos x vlr'!$G$4,'Cargos x vlr'!$F$4)</f>
        <v>200</v>
      </c>
      <c r="E5337" s="11">
        <f>IF(A5337=A5336,'Cargos x vlr'!$G$5,'Cargos x vlr'!$F$5)</f>
        <v>200</v>
      </c>
      <c r="F5337" s="11" t="str">
        <f t="shared" si="167"/>
        <v>Interior</v>
      </c>
    </row>
    <row r="5338" spans="1:6" x14ac:dyDescent="0.25">
      <c r="A5338" s="2" t="s">
        <v>10990</v>
      </c>
      <c r="B5338" t="s">
        <v>7252</v>
      </c>
      <c r="C5338" t="str">
        <f t="shared" si="166"/>
        <v>SPSão Francisco</v>
      </c>
      <c r="D5338" s="11">
        <f>IF(A5338=A5337,'Cargos x vlr'!$G$4,'Cargos x vlr'!$F$4)</f>
        <v>200</v>
      </c>
      <c r="E5338" s="11">
        <f>IF(A5338=A5337,'Cargos x vlr'!$G$5,'Cargos x vlr'!$F$5)</f>
        <v>200</v>
      </c>
      <c r="F5338" s="11" t="str">
        <f t="shared" si="167"/>
        <v>Interior</v>
      </c>
    </row>
    <row r="5339" spans="1:6" x14ac:dyDescent="0.25">
      <c r="A5339" s="2" t="s">
        <v>10990</v>
      </c>
      <c r="B5339" t="s">
        <v>10595</v>
      </c>
      <c r="C5339" t="str">
        <f t="shared" si="166"/>
        <v>SPSão João da Boa Vista</v>
      </c>
      <c r="D5339" s="11">
        <f>IF(A5339=A5338,'Cargos x vlr'!$G$4,'Cargos x vlr'!$F$4)</f>
        <v>200</v>
      </c>
      <c r="E5339" s="11">
        <f>IF(A5339=A5338,'Cargos x vlr'!$G$5,'Cargos x vlr'!$F$5)</f>
        <v>200</v>
      </c>
      <c r="F5339" s="11" t="str">
        <f t="shared" si="167"/>
        <v>Interior</v>
      </c>
    </row>
    <row r="5340" spans="1:6" x14ac:dyDescent="0.25">
      <c r="A5340" s="2" t="s">
        <v>10990</v>
      </c>
      <c r="B5340" t="s">
        <v>10597</v>
      </c>
      <c r="C5340" t="str">
        <f t="shared" si="166"/>
        <v>SPSão João das Duas Pontes</v>
      </c>
      <c r="D5340" s="11">
        <f>IF(A5340=A5339,'Cargos x vlr'!$G$4,'Cargos x vlr'!$F$4)</f>
        <v>200</v>
      </c>
      <c r="E5340" s="11">
        <f>IF(A5340=A5339,'Cargos x vlr'!$G$5,'Cargos x vlr'!$F$5)</f>
        <v>200</v>
      </c>
      <c r="F5340" s="11" t="str">
        <f t="shared" si="167"/>
        <v>Interior</v>
      </c>
    </row>
    <row r="5341" spans="1:6" x14ac:dyDescent="0.25">
      <c r="A5341" s="2" t="s">
        <v>10990</v>
      </c>
      <c r="B5341" t="s">
        <v>10599</v>
      </c>
      <c r="C5341" t="str">
        <f t="shared" si="166"/>
        <v>SPSão João de Iracema</v>
      </c>
      <c r="D5341" s="11">
        <f>IF(A5341=A5340,'Cargos x vlr'!$G$4,'Cargos x vlr'!$F$4)</f>
        <v>200</v>
      </c>
      <c r="E5341" s="11">
        <f>IF(A5341=A5340,'Cargos x vlr'!$G$5,'Cargos x vlr'!$F$5)</f>
        <v>200</v>
      </c>
      <c r="F5341" s="11" t="str">
        <f t="shared" si="167"/>
        <v>Interior</v>
      </c>
    </row>
    <row r="5342" spans="1:6" x14ac:dyDescent="0.25">
      <c r="A5342" s="2" t="s">
        <v>10990</v>
      </c>
      <c r="B5342" t="s">
        <v>10601</v>
      </c>
      <c r="C5342" t="str">
        <f t="shared" si="166"/>
        <v>SPSão João do Pau-d'Alho</v>
      </c>
      <c r="D5342" s="11">
        <f>IF(A5342=A5341,'Cargos x vlr'!$G$4,'Cargos x vlr'!$F$4)</f>
        <v>200</v>
      </c>
      <c r="E5342" s="11">
        <f>IF(A5342=A5341,'Cargos x vlr'!$G$5,'Cargos x vlr'!$F$5)</f>
        <v>200</v>
      </c>
      <c r="F5342" s="11" t="str">
        <f t="shared" si="167"/>
        <v>Interior</v>
      </c>
    </row>
    <row r="5343" spans="1:6" x14ac:dyDescent="0.25">
      <c r="A5343" s="2" t="s">
        <v>10990</v>
      </c>
      <c r="B5343" t="s">
        <v>10603</v>
      </c>
      <c r="C5343" t="str">
        <f t="shared" si="166"/>
        <v>SPSão Joaquim da Barra</v>
      </c>
      <c r="D5343" s="11">
        <f>IF(A5343=A5342,'Cargos x vlr'!$G$4,'Cargos x vlr'!$F$4)</f>
        <v>200</v>
      </c>
      <c r="E5343" s="11">
        <f>IF(A5343=A5342,'Cargos x vlr'!$G$5,'Cargos x vlr'!$F$5)</f>
        <v>200</v>
      </c>
      <c r="F5343" s="11" t="str">
        <f t="shared" si="167"/>
        <v>Interior</v>
      </c>
    </row>
    <row r="5344" spans="1:6" x14ac:dyDescent="0.25">
      <c r="A5344" s="2" t="s">
        <v>10990</v>
      </c>
      <c r="B5344" t="s">
        <v>10605</v>
      </c>
      <c r="C5344" t="str">
        <f t="shared" si="166"/>
        <v>SPSão José da Bela Vista</v>
      </c>
      <c r="D5344" s="11">
        <f>IF(A5344=A5343,'Cargos x vlr'!$G$4,'Cargos x vlr'!$F$4)</f>
        <v>200</v>
      </c>
      <c r="E5344" s="11">
        <f>IF(A5344=A5343,'Cargos x vlr'!$G$5,'Cargos x vlr'!$F$5)</f>
        <v>200</v>
      </c>
      <c r="F5344" s="11" t="str">
        <f t="shared" si="167"/>
        <v>Interior</v>
      </c>
    </row>
    <row r="5345" spans="1:6" x14ac:dyDescent="0.25">
      <c r="A5345" s="2" t="s">
        <v>10990</v>
      </c>
      <c r="B5345" t="s">
        <v>10607</v>
      </c>
      <c r="C5345" t="str">
        <f t="shared" si="166"/>
        <v>SPSão José do Barreiro</v>
      </c>
      <c r="D5345" s="11">
        <f>IF(A5345=A5344,'Cargos x vlr'!$G$4,'Cargos x vlr'!$F$4)</f>
        <v>200</v>
      </c>
      <c r="E5345" s="11">
        <f>IF(A5345=A5344,'Cargos x vlr'!$G$5,'Cargos x vlr'!$F$5)</f>
        <v>200</v>
      </c>
      <c r="F5345" s="11" t="str">
        <f t="shared" si="167"/>
        <v>Interior</v>
      </c>
    </row>
    <row r="5346" spans="1:6" x14ac:dyDescent="0.25">
      <c r="A5346" s="2" t="s">
        <v>10990</v>
      </c>
      <c r="B5346" t="s">
        <v>10609</v>
      </c>
      <c r="C5346" t="str">
        <f t="shared" si="166"/>
        <v>SPSão José do Rio Pardo</v>
      </c>
      <c r="D5346" s="11">
        <f>IF(A5346=A5345,'Cargos x vlr'!$G$4,'Cargos x vlr'!$F$4)</f>
        <v>200</v>
      </c>
      <c r="E5346" s="11">
        <f>IF(A5346=A5345,'Cargos x vlr'!$G$5,'Cargos x vlr'!$F$5)</f>
        <v>200</v>
      </c>
      <c r="F5346" s="11" t="str">
        <f t="shared" si="167"/>
        <v>Interior</v>
      </c>
    </row>
    <row r="5347" spans="1:6" x14ac:dyDescent="0.25">
      <c r="A5347" s="2" t="s">
        <v>10990</v>
      </c>
      <c r="B5347" t="s">
        <v>10611</v>
      </c>
      <c r="C5347" t="str">
        <f t="shared" si="166"/>
        <v>SPSão José do Rio Preto</v>
      </c>
      <c r="D5347" s="11">
        <f>IF(A5347=A5346,'Cargos x vlr'!$G$4,'Cargos x vlr'!$F$4)</f>
        <v>200</v>
      </c>
      <c r="E5347" s="11">
        <f>IF(A5347=A5346,'Cargos x vlr'!$G$5,'Cargos x vlr'!$F$5)</f>
        <v>200</v>
      </c>
      <c r="F5347" s="11" t="str">
        <f t="shared" si="167"/>
        <v>Interior</v>
      </c>
    </row>
    <row r="5348" spans="1:6" x14ac:dyDescent="0.25">
      <c r="A5348" s="2" t="s">
        <v>10990</v>
      </c>
      <c r="B5348" t="s">
        <v>10613</v>
      </c>
      <c r="C5348" t="str">
        <f t="shared" si="166"/>
        <v>SPSão José dos Campos</v>
      </c>
      <c r="D5348" s="11">
        <f>IF(A5348=A5347,'Cargos x vlr'!$G$4,'Cargos x vlr'!$F$4)</f>
        <v>200</v>
      </c>
      <c r="E5348" s="11">
        <f>IF(A5348=A5347,'Cargos x vlr'!$G$5,'Cargos x vlr'!$F$5)</f>
        <v>200</v>
      </c>
      <c r="F5348" s="11" t="str">
        <f t="shared" si="167"/>
        <v>Interior</v>
      </c>
    </row>
    <row r="5349" spans="1:6" x14ac:dyDescent="0.25">
      <c r="A5349" s="2" t="s">
        <v>10990</v>
      </c>
      <c r="B5349" t="s">
        <v>10615</v>
      </c>
      <c r="C5349" t="str">
        <f t="shared" si="166"/>
        <v>SPSão Lourenço da Serra</v>
      </c>
      <c r="D5349" s="11">
        <f>IF(A5349=A5348,'Cargos x vlr'!$G$4,'Cargos x vlr'!$F$4)</f>
        <v>200</v>
      </c>
      <c r="E5349" s="11">
        <f>IF(A5349=A5348,'Cargos x vlr'!$G$5,'Cargos x vlr'!$F$5)</f>
        <v>200</v>
      </c>
      <c r="F5349" s="11" t="str">
        <f t="shared" si="167"/>
        <v>Interior</v>
      </c>
    </row>
    <row r="5350" spans="1:6" x14ac:dyDescent="0.25">
      <c r="A5350" s="2" t="s">
        <v>10990</v>
      </c>
      <c r="B5350" t="s">
        <v>10617</v>
      </c>
      <c r="C5350" t="str">
        <f t="shared" si="166"/>
        <v>SPSão Luiz do Paraitinga</v>
      </c>
      <c r="D5350" s="11">
        <f>IF(A5350=A5349,'Cargos x vlr'!$G$4,'Cargos x vlr'!$F$4)</f>
        <v>200</v>
      </c>
      <c r="E5350" s="11">
        <f>IF(A5350=A5349,'Cargos x vlr'!$G$5,'Cargos x vlr'!$F$5)</f>
        <v>200</v>
      </c>
      <c r="F5350" s="11" t="str">
        <f t="shared" si="167"/>
        <v>Interior</v>
      </c>
    </row>
    <row r="5351" spans="1:6" x14ac:dyDescent="0.25">
      <c r="A5351" s="2" t="s">
        <v>10990</v>
      </c>
      <c r="B5351" t="s">
        <v>10619</v>
      </c>
      <c r="C5351" t="str">
        <f t="shared" si="166"/>
        <v>SPSão Manuel</v>
      </c>
      <c r="D5351" s="11">
        <f>IF(A5351=A5350,'Cargos x vlr'!$G$4,'Cargos x vlr'!$F$4)</f>
        <v>200</v>
      </c>
      <c r="E5351" s="11">
        <f>IF(A5351=A5350,'Cargos x vlr'!$G$5,'Cargos x vlr'!$F$5)</f>
        <v>200</v>
      </c>
      <c r="F5351" s="11" t="str">
        <f t="shared" si="167"/>
        <v>Interior</v>
      </c>
    </row>
    <row r="5352" spans="1:6" x14ac:dyDescent="0.25">
      <c r="A5352" s="2" t="s">
        <v>10990</v>
      </c>
      <c r="B5352" t="s">
        <v>10621</v>
      </c>
      <c r="C5352" t="str">
        <f t="shared" si="166"/>
        <v>SPSão Miguel Arcanjo</v>
      </c>
      <c r="D5352" s="11">
        <f>IF(A5352=A5351,'Cargos x vlr'!$G$4,'Cargos x vlr'!$F$4)</f>
        <v>200</v>
      </c>
      <c r="E5352" s="11">
        <f>IF(A5352=A5351,'Cargos x vlr'!$G$5,'Cargos x vlr'!$F$5)</f>
        <v>200</v>
      </c>
      <c r="F5352" s="11" t="str">
        <f t="shared" si="167"/>
        <v>Interior</v>
      </c>
    </row>
    <row r="5353" spans="1:6" x14ac:dyDescent="0.25">
      <c r="A5353" s="2" t="s">
        <v>10990</v>
      </c>
      <c r="B5353" t="s">
        <v>8339</v>
      </c>
      <c r="C5353" t="str">
        <f t="shared" si="166"/>
        <v>SPSão Pedro</v>
      </c>
      <c r="D5353" s="11">
        <f>IF(A5353=A5352,'Cargos x vlr'!$G$4,'Cargos x vlr'!$F$4)</f>
        <v>200</v>
      </c>
      <c r="E5353" s="11">
        <f>IF(A5353=A5352,'Cargos x vlr'!$G$5,'Cargos x vlr'!$F$5)</f>
        <v>200</v>
      </c>
      <c r="F5353" s="11" t="str">
        <f t="shared" si="167"/>
        <v>Interior</v>
      </c>
    </row>
    <row r="5354" spans="1:6" x14ac:dyDescent="0.25">
      <c r="A5354" s="2" t="s">
        <v>10990</v>
      </c>
      <c r="B5354" t="s">
        <v>10626</v>
      </c>
      <c r="C5354" t="str">
        <f t="shared" si="166"/>
        <v>SPSão Pedro do Turvo</v>
      </c>
      <c r="D5354" s="11">
        <f>IF(A5354=A5353,'Cargos x vlr'!$G$4,'Cargos x vlr'!$F$4)</f>
        <v>200</v>
      </c>
      <c r="E5354" s="11">
        <f>IF(A5354=A5353,'Cargos x vlr'!$G$5,'Cargos x vlr'!$F$5)</f>
        <v>200</v>
      </c>
      <c r="F5354" s="11" t="str">
        <f t="shared" si="167"/>
        <v>Interior</v>
      </c>
    </row>
    <row r="5355" spans="1:6" x14ac:dyDescent="0.25">
      <c r="A5355" s="2" t="s">
        <v>10990</v>
      </c>
      <c r="B5355" t="s">
        <v>10628</v>
      </c>
      <c r="C5355" t="str">
        <f t="shared" si="166"/>
        <v>SPSão Roque</v>
      </c>
      <c r="D5355" s="11">
        <f>IF(A5355=A5354,'Cargos x vlr'!$G$4,'Cargos x vlr'!$F$4)</f>
        <v>200</v>
      </c>
      <c r="E5355" s="11">
        <f>IF(A5355=A5354,'Cargos x vlr'!$G$5,'Cargos x vlr'!$F$5)</f>
        <v>200</v>
      </c>
      <c r="F5355" s="11" t="str">
        <f t="shared" si="167"/>
        <v>Interior</v>
      </c>
    </row>
    <row r="5356" spans="1:6" x14ac:dyDescent="0.25">
      <c r="A5356" s="2" t="s">
        <v>10990</v>
      </c>
      <c r="B5356" t="s">
        <v>5864</v>
      </c>
      <c r="C5356" t="str">
        <f t="shared" si="166"/>
        <v>SPSão Sebastião</v>
      </c>
      <c r="D5356" s="11">
        <f>IF(A5356=A5355,'Cargos x vlr'!$G$4,'Cargos x vlr'!$F$4)</f>
        <v>200</v>
      </c>
      <c r="E5356" s="11">
        <f>IF(A5356=A5355,'Cargos x vlr'!$G$5,'Cargos x vlr'!$F$5)</f>
        <v>200</v>
      </c>
      <c r="F5356" s="11" t="str">
        <f t="shared" si="167"/>
        <v>Interior</v>
      </c>
    </row>
    <row r="5357" spans="1:6" x14ac:dyDescent="0.25">
      <c r="A5357" s="2" t="s">
        <v>10990</v>
      </c>
      <c r="B5357" t="s">
        <v>10631</v>
      </c>
      <c r="C5357" t="str">
        <f t="shared" si="166"/>
        <v>SPSão Sebastião da Grama</v>
      </c>
      <c r="D5357" s="11">
        <f>IF(A5357=A5356,'Cargos x vlr'!$G$4,'Cargos x vlr'!$F$4)</f>
        <v>200</v>
      </c>
      <c r="E5357" s="11">
        <f>IF(A5357=A5356,'Cargos x vlr'!$G$5,'Cargos x vlr'!$F$5)</f>
        <v>200</v>
      </c>
      <c r="F5357" s="11" t="str">
        <f t="shared" si="167"/>
        <v>Interior</v>
      </c>
    </row>
    <row r="5358" spans="1:6" x14ac:dyDescent="0.25">
      <c r="A5358" s="2" t="s">
        <v>10990</v>
      </c>
      <c r="B5358" t="s">
        <v>9277</v>
      </c>
      <c r="C5358" t="str">
        <f t="shared" si="166"/>
        <v>SPSão Simão</v>
      </c>
      <c r="D5358" s="11">
        <f>IF(A5358=A5357,'Cargos x vlr'!$G$4,'Cargos x vlr'!$F$4)</f>
        <v>200</v>
      </c>
      <c r="E5358" s="11">
        <f>IF(A5358=A5357,'Cargos x vlr'!$G$5,'Cargos x vlr'!$F$5)</f>
        <v>200</v>
      </c>
      <c r="F5358" s="11" t="str">
        <f t="shared" si="167"/>
        <v>Interior</v>
      </c>
    </row>
    <row r="5359" spans="1:6" x14ac:dyDescent="0.25">
      <c r="A5359" s="2" t="s">
        <v>10990</v>
      </c>
      <c r="B5359" t="s">
        <v>8387</v>
      </c>
      <c r="C5359" t="str">
        <f t="shared" si="166"/>
        <v>SPSão Vicente</v>
      </c>
      <c r="D5359" s="11">
        <f>IF(A5359=A5358,'Cargos x vlr'!$G$4,'Cargos x vlr'!$F$4)</f>
        <v>200</v>
      </c>
      <c r="E5359" s="11">
        <f>IF(A5359=A5358,'Cargos x vlr'!$G$5,'Cargos x vlr'!$F$5)</f>
        <v>200</v>
      </c>
      <c r="F5359" s="11" t="str">
        <f t="shared" si="167"/>
        <v>Interior</v>
      </c>
    </row>
    <row r="5360" spans="1:6" x14ac:dyDescent="0.25">
      <c r="A5360" s="2" t="s">
        <v>10990</v>
      </c>
      <c r="B5360" t="s">
        <v>10635</v>
      </c>
      <c r="C5360" t="str">
        <f t="shared" si="166"/>
        <v>SPSarapuí</v>
      </c>
      <c r="D5360" s="11">
        <f>IF(A5360=A5359,'Cargos x vlr'!$G$4,'Cargos x vlr'!$F$4)</f>
        <v>200</v>
      </c>
      <c r="E5360" s="11">
        <f>IF(A5360=A5359,'Cargos x vlr'!$G$5,'Cargos x vlr'!$F$5)</f>
        <v>200</v>
      </c>
      <c r="F5360" s="11" t="str">
        <f t="shared" si="167"/>
        <v>Interior</v>
      </c>
    </row>
    <row r="5361" spans="1:6" x14ac:dyDescent="0.25">
      <c r="A5361" s="2" t="s">
        <v>10990</v>
      </c>
      <c r="B5361" t="s">
        <v>10637</v>
      </c>
      <c r="C5361" t="str">
        <f t="shared" si="166"/>
        <v>SPSarutaiá</v>
      </c>
      <c r="D5361" s="11">
        <f>IF(A5361=A5360,'Cargos x vlr'!$G$4,'Cargos x vlr'!$F$4)</f>
        <v>200</v>
      </c>
      <c r="E5361" s="11">
        <f>IF(A5361=A5360,'Cargos x vlr'!$G$5,'Cargos x vlr'!$F$5)</f>
        <v>200</v>
      </c>
      <c r="F5361" s="11" t="str">
        <f t="shared" si="167"/>
        <v>Interior</v>
      </c>
    </row>
    <row r="5362" spans="1:6" x14ac:dyDescent="0.25">
      <c r="A5362" s="2" t="s">
        <v>10990</v>
      </c>
      <c r="B5362" t="s">
        <v>10639</v>
      </c>
      <c r="C5362" t="str">
        <f t="shared" si="166"/>
        <v>SPSebastianópolis do Sul</v>
      </c>
      <c r="D5362" s="11">
        <f>IF(A5362=A5361,'Cargos x vlr'!$G$4,'Cargos x vlr'!$F$4)</f>
        <v>200</v>
      </c>
      <c r="E5362" s="11">
        <f>IF(A5362=A5361,'Cargos x vlr'!$G$5,'Cargos x vlr'!$F$5)</f>
        <v>200</v>
      </c>
      <c r="F5362" s="11" t="str">
        <f t="shared" si="167"/>
        <v>Interior</v>
      </c>
    </row>
    <row r="5363" spans="1:6" x14ac:dyDescent="0.25">
      <c r="A5363" s="2" t="s">
        <v>10990</v>
      </c>
      <c r="B5363" t="s">
        <v>10641</v>
      </c>
      <c r="C5363" t="str">
        <f t="shared" si="166"/>
        <v>SPSerra Azul</v>
      </c>
      <c r="D5363" s="11">
        <f>IF(A5363=A5362,'Cargos x vlr'!$G$4,'Cargos x vlr'!$F$4)</f>
        <v>200</v>
      </c>
      <c r="E5363" s="11">
        <f>IF(A5363=A5362,'Cargos x vlr'!$G$5,'Cargos x vlr'!$F$5)</f>
        <v>200</v>
      </c>
      <c r="F5363" s="11" t="str">
        <f t="shared" si="167"/>
        <v>Interior</v>
      </c>
    </row>
    <row r="5364" spans="1:6" x14ac:dyDescent="0.25">
      <c r="A5364" s="2" t="s">
        <v>10990</v>
      </c>
      <c r="B5364" t="s">
        <v>10643</v>
      </c>
      <c r="C5364" t="str">
        <f t="shared" si="166"/>
        <v>SPSerra Negra</v>
      </c>
      <c r="D5364" s="11">
        <f>IF(A5364=A5363,'Cargos x vlr'!$G$4,'Cargos x vlr'!$F$4)</f>
        <v>200</v>
      </c>
      <c r="E5364" s="11">
        <f>IF(A5364=A5363,'Cargos x vlr'!$G$5,'Cargos x vlr'!$F$5)</f>
        <v>200</v>
      </c>
      <c r="F5364" s="11" t="str">
        <f t="shared" si="167"/>
        <v>Interior</v>
      </c>
    </row>
    <row r="5365" spans="1:6" x14ac:dyDescent="0.25">
      <c r="A5365" s="2" t="s">
        <v>10990</v>
      </c>
      <c r="B5365" t="s">
        <v>10645</v>
      </c>
      <c r="C5365" t="str">
        <f t="shared" si="166"/>
        <v>SPSerrana</v>
      </c>
      <c r="D5365" s="11">
        <f>IF(A5365=A5364,'Cargos x vlr'!$G$4,'Cargos x vlr'!$F$4)</f>
        <v>200</v>
      </c>
      <c r="E5365" s="11">
        <f>IF(A5365=A5364,'Cargos x vlr'!$G$5,'Cargos x vlr'!$F$5)</f>
        <v>200</v>
      </c>
      <c r="F5365" s="11" t="str">
        <f t="shared" si="167"/>
        <v>Interior</v>
      </c>
    </row>
    <row r="5366" spans="1:6" x14ac:dyDescent="0.25">
      <c r="A5366" s="2" t="s">
        <v>10990</v>
      </c>
      <c r="B5366" t="s">
        <v>9114</v>
      </c>
      <c r="C5366" t="str">
        <f t="shared" si="166"/>
        <v>SPSertãozinho</v>
      </c>
      <c r="D5366" s="11">
        <f>IF(A5366=A5365,'Cargos x vlr'!$G$4,'Cargos x vlr'!$F$4)</f>
        <v>200</v>
      </c>
      <c r="E5366" s="11">
        <f>IF(A5366=A5365,'Cargos x vlr'!$G$5,'Cargos x vlr'!$F$5)</f>
        <v>200</v>
      </c>
      <c r="F5366" s="11" t="str">
        <f t="shared" si="167"/>
        <v>Interior</v>
      </c>
    </row>
    <row r="5367" spans="1:6" x14ac:dyDescent="0.25">
      <c r="A5367" s="2" t="s">
        <v>10990</v>
      </c>
      <c r="B5367" t="s">
        <v>10648</v>
      </c>
      <c r="C5367" t="str">
        <f t="shared" si="166"/>
        <v>SPSete Barras</v>
      </c>
      <c r="D5367" s="11">
        <f>IF(A5367=A5366,'Cargos x vlr'!$G$4,'Cargos x vlr'!$F$4)</f>
        <v>200</v>
      </c>
      <c r="E5367" s="11">
        <f>IF(A5367=A5366,'Cargos x vlr'!$G$5,'Cargos x vlr'!$F$5)</f>
        <v>200</v>
      </c>
      <c r="F5367" s="11" t="str">
        <f t="shared" si="167"/>
        <v>Interior</v>
      </c>
    </row>
    <row r="5368" spans="1:6" x14ac:dyDescent="0.25">
      <c r="A5368" s="2" t="s">
        <v>10990</v>
      </c>
      <c r="B5368" t="s">
        <v>10650</v>
      </c>
      <c r="C5368" t="str">
        <f t="shared" si="166"/>
        <v>SPSeverínia</v>
      </c>
      <c r="D5368" s="11">
        <f>IF(A5368=A5367,'Cargos x vlr'!$G$4,'Cargos x vlr'!$F$4)</f>
        <v>200</v>
      </c>
      <c r="E5368" s="11">
        <f>IF(A5368=A5367,'Cargos x vlr'!$G$5,'Cargos x vlr'!$F$5)</f>
        <v>200</v>
      </c>
      <c r="F5368" s="11" t="str">
        <f t="shared" si="167"/>
        <v>Interior</v>
      </c>
    </row>
    <row r="5369" spans="1:6" x14ac:dyDescent="0.25">
      <c r="A5369" s="2" t="s">
        <v>10990</v>
      </c>
      <c r="B5369" t="s">
        <v>10652</v>
      </c>
      <c r="C5369" t="str">
        <f t="shared" si="166"/>
        <v>SPSilveiras</v>
      </c>
      <c r="D5369" s="11">
        <f>IF(A5369=A5368,'Cargos x vlr'!$G$4,'Cargos x vlr'!$F$4)</f>
        <v>200</v>
      </c>
      <c r="E5369" s="11">
        <f>IF(A5369=A5368,'Cargos x vlr'!$G$5,'Cargos x vlr'!$F$5)</f>
        <v>200</v>
      </c>
      <c r="F5369" s="11" t="str">
        <f t="shared" si="167"/>
        <v>Interior</v>
      </c>
    </row>
    <row r="5370" spans="1:6" x14ac:dyDescent="0.25">
      <c r="A5370" s="2" t="s">
        <v>10990</v>
      </c>
      <c r="B5370" t="s">
        <v>10654</v>
      </c>
      <c r="C5370" t="str">
        <f t="shared" si="166"/>
        <v>SPSocorro</v>
      </c>
      <c r="D5370" s="11">
        <f>IF(A5370=A5369,'Cargos x vlr'!$G$4,'Cargos x vlr'!$F$4)</f>
        <v>200</v>
      </c>
      <c r="E5370" s="11">
        <f>IF(A5370=A5369,'Cargos x vlr'!$G$5,'Cargos x vlr'!$F$5)</f>
        <v>200</v>
      </c>
      <c r="F5370" s="11" t="str">
        <f t="shared" si="167"/>
        <v>Interior</v>
      </c>
    </row>
    <row r="5371" spans="1:6" x14ac:dyDescent="0.25">
      <c r="A5371" s="2" t="s">
        <v>10990</v>
      </c>
      <c r="B5371" t="s">
        <v>10656</v>
      </c>
      <c r="C5371" t="str">
        <f t="shared" si="166"/>
        <v>SPSorocaba</v>
      </c>
      <c r="D5371" s="11">
        <f>IF(A5371=A5370,'Cargos x vlr'!$G$4,'Cargos x vlr'!$F$4)</f>
        <v>200</v>
      </c>
      <c r="E5371" s="11">
        <f>IF(A5371=A5370,'Cargos x vlr'!$G$5,'Cargos x vlr'!$F$5)</f>
        <v>200</v>
      </c>
      <c r="F5371" s="11" t="str">
        <f t="shared" si="167"/>
        <v>Interior</v>
      </c>
    </row>
    <row r="5372" spans="1:6" x14ac:dyDescent="0.25">
      <c r="A5372" s="2" t="s">
        <v>10990</v>
      </c>
      <c r="B5372" t="s">
        <v>10658</v>
      </c>
      <c r="C5372" t="str">
        <f t="shared" si="166"/>
        <v>SPSud Mennucci</v>
      </c>
      <c r="D5372" s="11">
        <f>IF(A5372=A5371,'Cargos x vlr'!$G$4,'Cargos x vlr'!$F$4)</f>
        <v>200</v>
      </c>
      <c r="E5372" s="11">
        <f>IF(A5372=A5371,'Cargos x vlr'!$G$5,'Cargos x vlr'!$F$5)</f>
        <v>200</v>
      </c>
      <c r="F5372" s="11" t="str">
        <f t="shared" si="167"/>
        <v>Interior</v>
      </c>
    </row>
    <row r="5373" spans="1:6" x14ac:dyDescent="0.25">
      <c r="A5373" s="2" t="s">
        <v>10990</v>
      </c>
      <c r="B5373" t="s">
        <v>10660</v>
      </c>
      <c r="C5373" t="str">
        <f t="shared" si="166"/>
        <v>SPSumaré</v>
      </c>
      <c r="D5373" s="11">
        <f>IF(A5373=A5372,'Cargos x vlr'!$G$4,'Cargos x vlr'!$F$4)</f>
        <v>200</v>
      </c>
      <c r="E5373" s="11">
        <f>IF(A5373=A5372,'Cargos x vlr'!$G$5,'Cargos x vlr'!$F$5)</f>
        <v>200</v>
      </c>
      <c r="F5373" s="11" t="str">
        <f t="shared" si="167"/>
        <v>Interior</v>
      </c>
    </row>
    <row r="5374" spans="1:6" x14ac:dyDescent="0.25">
      <c r="A5374" s="2" t="s">
        <v>10990</v>
      </c>
      <c r="B5374" t="s">
        <v>10662</v>
      </c>
      <c r="C5374" t="str">
        <f t="shared" si="166"/>
        <v>SPSuzanápolis</v>
      </c>
      <c r="D5374" s="11">
        <f>IF(A5374=A5373,'Cargos x vlr'!$G$4,'Cargos x vlr'!$F$4)</f>
        <v>200</v>
      </c>
      <c r="E5374" s="11">
        <f>IF(A5374=A5373,'Cargos x vlr'!$G$5,'Cargos x vlr'!$F$5)</f>
        <v>200</v>
      </c>
      <c r="F5374" s="11" t="str">
        <f t="shared" si="167"/>
        <v>Interior</v>
      </c>
    </row>
    <row r="5375" spans="1:6" x14ac:dyDescent="0.25">
      <c r="A5375" s="2" t="s">
        <v>10990</v>
      </c>
      <c r="B5375" t="s">
        <v>10664</v>
      </c>
      <c r="C5375" t="str">
        <f t="shared" si="166"/>
        <v>SPSuzano</v>
      </c>
      <c r="D5375" s="11">
        <f>IF(A5375=A5374,'Cargos x vlr'!$G$4,'Cargos x vlr'!$F$4)</f>
        <v>200</v>
      </c>
      <c r="E5375" s="11">
        <f>IF(A5375=A5374,'Cargos x vlr'!$G$5,'Cargos x vlr'!$F$5)</f>
        <v>200</v>
      </c>
      <c r="F5375" s="11" t="str">
        <f t="shared" si="167"/>
        <v>Interior</v>
      </c>
    </row>
    <row r="5376" spans="1:6" x14ac:dyDescent="0.25">
      <c r="A5376" s="2" t="s">
        <v>10990</v>
      </c>
      <c r="B5376" t="s">
        <v>10666</v>
      </c>
      <c r="C5376" t="str">
        <f t="shared" si="166"/>
        <v>SPTabapuã</v>
      </c>
      <c r="D5376" s="11">
        <f>IF(A5376=A5375,'Cargos x vlr'!$G$4,'Cargos x vlr'!$F$4)</f>
        <v>200</v>
      </c>
      <c r="E5376" s="11">
        <f>IF(A5376=A5375,'Cargos x vlr'!$G$5,'Cargos x vlr'!$F$5)</f>
        <v>200</v>
      </c>
      <c r="F5376" s="11" t="str">
        <f t="shared" si="167"/>
        <v>Interior</v>
      </c>
    </row>
    <row r="5377" spans="1:6" x14ac:dyDescent="0.25">
      <c r="A5377" s="2" t="s">
        <v>10990</v>
      </c>
      <c r="B5377" t="s">
        <v>7009</v>
      </c>
      <c r="C5377" t="str">
        <f t="shared" si="166"/>
        <v>SPTabatinga</v>
      </c>
      <c r="D5377" s="11">
        <f>IF(A5377=A5376,'Cargos x vlr'!$G$4,'Cargos x vlr'!$F$4)</f>
        <v>200</v>
      </c>
      <c r="E5377" s="11">
        <f>IF(A5377=A5376,'Cargos x vlr'!$G$5,'Cargos x vlr'!$F$5)</f>
        <v>200</v>
      </c>
      <c r="F5377" s="11" t="str">
        <f t="shared" si="167"/>
        <v>Interior</v>
      </c>
    </row>
    <row r="5378" spans="1:6" x14ac:dyDescent="0.25">
      <c r="A5378" s="2" t="s">
        <v>10990</v>
      </c>
      <c r="B5378" t="s">
        <v>10669</v>
      </c>
      <c r="C5378" t="str">
        <f t="shared" si="166"/>
        <v>SPTaboão da Serra</v>
      </c>
      <c r="D5378" s="11">
        <f>IF(A5378=A5377,'Cargos x vlr'!$G$4,'Cargos x vlr'!$F$4)</f>
        <v>200</v>
      </c>
      <c r="E5378" s="11">
        <f>IF(A5378=A5377,'Cargos x vlr'!$G$5,'Cargos x vlr'!$F$5)</f>
        <v>200</v>
      </c>
      <c r="F5378" s="11" t="str">
        <f t="shared" si="167"/>
        <v>Interior</v>
      </c>
    </row>
    <row r="5379" spans="1:6" x14ac:dyDescent="0.25">
      <c r="A5379" s="2" t="s">
        <v>10990</v>
      </c>
      <c r="B5379" t="s">
        <v>10671</v>
      </c>
      <c r="C5379" t="str">
        <f t="shared" ref="C5379:C5442" si="168">CONCATENATE(A5379,B5379)</f>
        <v>SPTaciba</v>
      </c>
      <c r="D5379" s="11">
        <f>IF(A5379=A5378,'Cargos x vlr'!$G$4,'Cargos x vlr'!$F$4)</f>
        <v>200</v>
      </c>
      <c r="E5379" s="11">
        <f>IF(A5379=A5378,'Cargos x vlr'!$G$5,'Cargos x vlr'!$F$5)</f>
        <v>200</v>
      </c>
      <c r="F5379" s="11" t="str">
        <f t="shared" ref="F5379:F5442" si="169">IF(A5378=A5379,"Interior","Capital")</f>
        <v>Interior</v>
      </c>
    </row>
    <row r="5380" spans="1:6" x14ac:dyDescent="0.25">
      <c r="A5380" s="2" t="s">
        <v>10990</v>
      </c>
      <c r="B5380" t="s">
        <v>10673</v>
      </c>
      <c r="C5380" t="str">
        <f t="shared" si="168"/>
        <v>SPTaguaí</v>
      </c>
      <c r="D5380" s="11">
        <f>IF(A5380=A5379,'Cargos x vlr'!$G$4,'Cargos x vlr'!$F$4)</f>
        <v>200</v>
      </c>
      <c r="E5380" s="11">
        <f>IF(A5380=A5379,'Cargos x vlr'!$G$5,'Cargos x vlr'!$F$5)</f>
        <v>200</v>
      </c>
      <c r="F5380" s="11" t="str">
        <f t="shared" si="169"/>
        <v>Interior</v>
      </c>
    </row>
    <row r="5381" spans="1:6" x14ac:dyDescent="0.25">
      <c r="A5381" s="2" t="s">
        <v>10990</v>
      </c>
      <c r="B5381" t="s">
        <v>10675</v>
      </c>
      <c r="C5381" t="str">
        <f t="shared" si="168"/>
        <v>SPTaiaçu</v>
      </c>
      <c r="D5381" s="11">
        <f>IF(A5381=A5380,'Cargos x vlr'!$G$4,'Cargos x vlr'!$F$4)</f>
        <v>200</v>
      </c>
      <c r="E5381" s="11">
        <f>IF(A5381=A5380,'Cargos x vlr'!$G$5,'Cargos x vlr'!$F$5)</f>
        <v>200</v>
      </c>
      <c r="F5381" s="11" t="str">
        <f t="shared" si="169"/>
        <v>Interior</v>
      </c>
    </row>
    <row r="5382" spans="1:6" x14ac:dyDescent="0.25">
      <c r="A5382" s="2" t="s">
        <v>10990</v>
      </c>
      <c r="B5382" t="s">
        <v>10677</v>
      </c>
      <c r="C5382" t="str">
        <f t="shared" si="168"/>
        <v>SPTaiuva</v>
      </c>
      <c r="D5382" s="11">
        <f>IF(A5382=A5381,'Cargos x vlr'!$G$4,'Cargos x vlr'!$F$4)</f>
        <v>200</v>
      </c>
      <c r="E5382" s="11">
        <f>IF(A5382=A5381,'Cargos x vlr'!$G$5,'Cargos x vlr'!$F$5)</f>
        <v>200</v>
      </c>
      <c r="F5382" s="11" t="str">
        <f t="shared" si="169"/>
        <v>Interior</v>
      </c>
    </row>
    <row r="5383" spans="1:6" x14ac:dyDescent="0.25">
      <c r="A5383" s="2" t="s">
        <v>10990</v>
      </c>
      <c r="B5383" t="s">
        <v>10679</v>
      </c>
      <c r="C5383" t="str">
        <f t="shared" si="168"/>
        <v>SPTambaú</v>
      </c>
      <c r="D5383" s="11">
        <f>IF(A5383=A5382,'Cargos x vlr'!$G$4,'Cargos x vlr'!$F$4)</f>
        <v>200</v>
      </c>
      <c r="E5383" s="11">
        <f>IF(A5383=A5382,'Cargos x vlr'!$G$5,'Cargos x vlr'!$F$5)</f>
        <v>200</v>
      </c>
      <c r="F5383" s="11" t="str">
        <f t="shared" si="169"/>
        <v>Interior</v>
      </c>
    </row>
    <row r="5384" spans="1:6" x14ac:dyDescent="0.25">
      <c r="A5384" s="2" t="s">
        <v>10990</v>
      </c>
      <c r="B5384" t="s">
        <v>10681</v>
      </c>
      <c r="C5384" t="str">
        <f t="shared" si="168"/>
        <v>SPTanabi</v>
      </c>
      <c r="D5384" s="11">
        <f>IF(A5384=A5383,'Cargos x vlr'!$G$4,'Cargos x vlr'!$F$4)</f>
        <v>200</v>
      </c>
      <c r="E5384" s="11">
        <f>IF(A5384=A5383,'Cargos x vlr'!$G$5,'Cargos x vlr'!$F$5)</f>
        <v>200</v>
      </c>
      <c r="F5384" s="11" t="str">
        <f t="shared" si="169"/>
        <v>Interior</v>
      </c>
    </row>
    <row r="5385" spans="1:6" x14ac:dyDescent="0.25">
      <c r="A5385" s="2" t="s">
        <v>10990</v>
      </c>
      <c r="B5385" t="s">
        <v>10683</v>
      </c>
      <c r="C5385" t="str">
        <f t="shared" si="168"/>
        <v>SPTapiraí</v>
      </c>
      <c r="D5385" s="11">
        <f>IF(A5385=A5384,'Cargos x vlr'!$G$4,'Cargos x vlr'!$F$4)</f>
        <v>200</v>
      </c>
      <c r="E5385" s="11">
        <f>IF(A5385=A5384,'Cargos x vlr'!$G$5,'Cargos x vlr'!$F$5)</f>
        <v>200</v>
      </c>
      <c r="F5385" s="11" t="str">
        <f t="shared" si="169"/>
        <v>Interior</v>
      </c>
    </row>
    <row r="5386" spans="1:6" x14ac:dyDescent="0.25">
      <c r="A5386" s="2" t="s">
        <v>10990</v>
      </c>
      <c r="B5386" t="s">
        <v>10685</v>
      </c>
      <c r="C5386" t="str">
        <f t="shared" si="168"/>
        <v>SPTapiratiba</v>
      </c>
      <c r="D5386" s="11">
        <f>IF(A5386=A5385,'Cargos x vlr'!$G$4,'Cargos x vlr'!$F$4)</f>
        <v>200</v>
      </c>
      <c r="E5386" s="11">
        <f>IF(A5386=A5385,'Cargos x vlr'!$G$5,'Cargos x vlr'!$F$5)</f>
        <v>200</v>
      </c>
      <c r="F5386" s="11" t="str">
        <f t="shared" si="169"/>
        <v>Interior</v>
      </c>
    </row>
    <row r="5387" spans="1:6" x14ac:dyDescent="0.25">
      <c r="A5387" s="2" t="s">
        <v>10990</v>
      </c>
      <c r="B5387" t="s">
        <v>10687</v>
      </c>
      <c r="C5387" t="str">
        <f t="shared" si="168"/>
        <v>SPTaquaral</v>
      </c>
      <c r="D5387" s="11">
        <f>IF(A5387=A5386,'Cargos x vlr'!$G$4,'Cargos x vlr'!$F$4)</f>
        <v>200</v>
      </c>
      <c r="E5387" s="11">
        <f>IF(A5387=A5386,'Cargos x vlr'!$G$5,'Cargos x vlr'!$F$5)</f>
        <v>200</v>
      </c>
      <c r="F5387" s="11" t="str">
        <f t="shared" si="169"/>
        <v>Interior</v>
      </c>
    </row>
    <row r="5388" spans="1:6" x14ac:dyDescent="0.25">
      <c r="A5388" s="2" t="s">
        <v>10990</v>
      </c>
      <c r="B5388" t="s">
        <v>10689</v>
      </c>
      <c r="C5388" t="str">
        <f t="shared" si="168"/>
        <v>SPTaquaritinga</v>
      </c>
      <c r="D5388" s="11">
        <f>IF(A5388=A5387,'Cargos x vlr'!$G$4,'Cargos x vlr'!$F$4)</f>
        <v>200</v>
      </c>
      <c r="E5388" s="11">
        <f>IF(A5388=A5387,'Cargos x vlr'!$G$5,'Cargos x vlr'!$F$5)</f>
        <v>200</v>
      </c>
      <c r="F5388" s="11" t="str">
        <f t="shared" si="169"/>
        <v>Interior</v>
      </c>
    </row>
    <row r="5389" spans="1:6" x14ac:dyDescent="0.25">
      <c r="A5389" s="2" t="s">
        <v>10990</v>
      </c>
      <c r="B5389" t="s">
        <v>10691</v>
      </c>
      <c r="C5389" t="str">
        <f t="shared" si="168"/>
        <v>SPTaquarituba</v>
      </c>
      <c r="D5389" s="11">
        <f>IF(A5389=A5388,'Cargos x vlr'!$G$4,'Cargos x vlr'!$F$4)</f>
        <v>200</v>
      </c>
      <c r="E5389" s="11">
        <f>IF(A5389=A5388,'Cargos x vlr'!$G$5,'Cargos x vlr'!$F$5)</f>
        <v>200</v>
      </c>
      <c r="F5389" s="11" t="str">
        <f t="shared" si="169"/>
        <v>Interior</v>
      </c>
    </row>
    <row r="5390" spans="1:6" x14ac:dyDescent="0.25">
      <c r="A5390" s="2" t="s">
        <v>10990</v>
      </c>
      <c r="B5390" t="s">
        <v>10693</v>
      </c>
      <c r="C5390" t="str">
        <f t="shared" si="168"/>
        <v>SPTaquarivaí</v>
      </c>
      <c r="D5390" s="11">
        <f>IF(A5390=A5389,'Cargos x vlr'!$G$4,'Cargos x vlr'!$F$4)</f>
        <v>200</v>
      </c>
      <c r="E5390" s="11">
        <f>IF(A5390=A5389,'Cargos x vlr'!$G$5,'Cargos x vlr'!$F$5)</f>
        <v>200</v>
      </c>
      <c r="F5390" s="11" t="str">
        <f t="shared" si="169"/>
        <v>Interior</v>
      </c>
    </row>
    <row r="5391" spans="1:6" x14ac:dyDescent="0.25">
      <c r="A5391" s="2" t="s">
        <v>10990</v>
      </c>
      <c r="B5391" t="s">
        <v>10695</v>
      </c>
      <c r="C5391" t="str">
        <f t="shared" si="168"/>
        <v>SPTarabai</v>
      </c>
      <c r="D5391" s="11">
        <f>IF(A5391=A5390,'Cargos x vlr'!$G$4,'Cargos x vlr'!$F$4)</f>
        <v>200</v>
      </c>
      <c r="E5391" s="11">
        <f>IF(A5391=A5390,'Cargos x vlr'!$G$5,'Cargos x vlr'!$F$5)</f>
        <v>200</v>
      </c>
      <c r="F5391" s="11" t="str">
        <f t="shared" si="169"/>
        <v>Interior</v>
      </c>
    </row>
    <row r="5392" spans="1:6" x14ac:dyDescent="0.25">
      <c r="A5392" s="2" t="s">
        <v>10990</v>
      </c>
      <c r="B5392" t="s">
        <v>10697</v>
      </c>
      <c r="C5392" t="str">
        <f t="shared" si="168"/>
        <v>SPTarumã</v>
      </c>
      <c r="D5392" s="11">
        <f>IF(A5392=A5391,'Cargos x vlr'!$G$4,'Cargos x vlr'!$F$4)</f>
        <v>200</v>
      </c>
      <c r="E5392" s="11">
        <f>IF(A5392=A5391,'Cargos x vlr'!$G$5,'Cargos x vlr'!$F$5)</f>
        <v>200</v>
      </c>
      <c r="F5392" s="11" t="str">
        <f t="shared" si="169"/>
        <v>Interior</v>
      </c>
    </row>
    <row r="5393" spans="1:6" x14ac:dyDescent="0.25">
      <c r="A5393" s="2" t="s">
        <v>10990</v>
      </c>
      <c r="B5393" t="s">
        <v>10699</v>
      </c>
      <c r="C5393" t="str">
        <f t="shared" si="168"/>
        <v>SPTatuí</v>
      </c>
      <c r="D5393" s="11">
        <f>IF(A5393=A5392,'Cargos x vlr'!$G$4,'Cargos x vlr'!$F$4)</f>
        <v>200</v>
      </c>
      <c r="E5393" s="11">
        <f>IF(A5393=A5392,'Cargos x vlr'!$G$5,'Cargos x vlr'!$F$5)</f>
        <v>200</v>
      </c>
      <c r="F5393" s="11" t="str">
        <f t="shared" si="169"/>
        <v>Interior</v>
      </c>
    </row>
    <row r="5394" spans="1:6" x14ac:dyDescent="0.25">
      <c r="A5394" s="2" t="s">
        <v>10990</v>
      </c>
      <c r="B5394" t="s">
        <v>10701</v>
      </c>
      <c r="C5394" t="str">
        <f t="shared" si="168"/>
        <v>SPTaubaté</v>
      </c>
      <c r="D5394" s="11">
        <f>IF(A5394=A5393,'Cargos x vlr'!$G$4,'Cargos x vlr'!$F$4)</f>
        <v>200</v>
      </c>
      <c r="E5394" s="11">
        <f>IF(A5394=A5393,'Cargos x vlr'!$G$5,'Cargos x vlr'!$F$5)</f>
        <v>200</v>
      </c>
      <c r="F5394" s="11" t="str">
        <f t="shared" si="169"/>
        <v>Interior</v>
      </c>
    </row>
    <row r="5395" spans="1:6" x14ac:dyDescent="0.25">
      <c r="A5395" s="2" t="s">
        <v>10990</v>
      </c>
      <c r="B5395" t="s">
        <v>10703</v>
      </c>
      <c r="C5395" t="str">
        <f t="shared" si="168"/>
        <v>SPTejupá</v>
      </c>
      <c r="D5395" s="11">
        <f>IF(A5395=A5394,'Cargos x vlr'!$G$4,'Cargos x vlr'!$F$4)</f>
        <v>200</v>
      </c>
      <c r="E5395" s="11">
        <f>IF(A5395=A5394,'Cargos x vlr'!$G$5,'Cargos x vlr'!$F$5)</f>
        <v>200</v>
      </c>
      <c r="F5395" s="11" t="str">
        <f t="shared" si="169"/>
        <v>Interior</v>
      </c>
    </row>
    <row r="5396" spans="1:6" x14ac:dyDescent="0.25">
      <c r="A5396" s="2" t="s">
        <v>10990</v>
      </c>
      <c r="B5396" t="s">
        <v>10154</v>
      </c>
      <c r="C5396" t="str">
        <f t="shared" si="168"/>
        <v>SPTeodoro Sampaio</v>
      </c>
      <c r="D5396" s="11">
        <f>IF(A5396=A5395,'Cargos x vlr'!$G$4,'Cargos x vlr'!$F$4)</f>
        <v>200</v>
      </c>
      <c r="E5396" s="11">
        <f>IF(A5396=A5395,'Cargos x vlr'!$G$5,'Cargos x vlr'!$F$5)</f>
        <v>200</v>
      </c>
      <c r="F5396" s="11" t="str">
        <f t="shared" si="169"/>
        <v>Interior</v>
      </c>
    </row>
    <row r="5397" spans="1:6" x14ac:dyDescent="0.25">
      <c r="A5397" s="2" t="s">
        <v>10990</v>
      </c>
      <c r="B5397" t="s">
        <v>10106</v>
      </c>
      <c r="C5397" t="str">
        <f t="shared" si="168"/>
        <v>SPTerra Roxa</v>
      </c>
      <c r="D5397" s="11">
        <f>IF(A5397=A5396,'Cargos x vlr'!$G$4,'Cargos x vlr'!$F$4)</f>
        <v>200</v>
      </c>
      <c r="E5397" s="11">
        <f>IF(A5397=A5396,'Cargos x vlr'!$G$5,'Cargos x vlr'!$F$5)</f>
        <v>200</v>
      </c>
      <c r="F5397" s="11" t="str">
        <f t="shared" si="169"/>
        <v>Interior</v>
      </c>
    </row>
    <row r="5398" spans="1:6" x14ac:dyDescent="0.25">
      <c r="A5398" s="2" t="s">
        <v>10990</v>
      </c>
      <c r="B5398" t="s">
        <v>10707</v>
      </c>
      <c r="C5398" t="str">
        <f t="shared" si="168"/>
        <v>SPTietê</v>
      </c>
      <c r="D5398" s="11">
        <f>IF(A5398=A5397,'Cargos x vlr'!$G$4,'Cargos x vlr'!$F$4)</f>
        <v>200</v>
      </c>
      <c r="E5398" s="11">
        <f>IF(A5398=A5397,'Cargos x vlr'!$G$5,'Cargos x vlr'!$F$5)</f>
        <v>200</v>
      </c>
      <c r="F5398" s="11" t="str">
        <f t="shared" si="169"/>
        <v>Interior</v>
      </c>
    </row>
    <row r="5399" spans="1:6" x14ac:dyDescent="0.25">
      <c r="A5399" s="2" t="s">
        <v>10990</v>
      </c>
      <c r="B5399" t="s">
        <v>10709</v>
      </c>
      <c r="C5399" t="str">
        <f t="shared" si="168"/>
        <v>SPTimburi</v>
      </c>
      <c r="D5399" s="11">
        <f>IF(A5399=A5398,'Cargos x vlr'!$G$4,'Cargos x vlr'!$F$4)</f>
        <v>200</v>
      </c>
      <c r="E5399" s="11">
        <f>IF(A5399=A5398,'Cargos x vlr'!$G$5,'Cargos x vlr'!$F$5)</f>
        <v>200</v>
      </c>
      <c r="F5399" s="11" t="str">
        <f t="shared" si="169"/>
        <v>Interior</v>
      </c>
    </row>
    <row r="5400" spans="1:6" x14ac:dyDescent="0.25">
      <c r="A5400" s="2" t="s">
        <v>10990</v>
      </c>
      <c r="B5400" t="s">
        <v>10711</v>
      </c>
      <c r="C5400" t="str">
        <f t="shared" si="168"/>
        <v>SPTorre de Pedra</v>
      </c>
      <c r="D5400" s="11">
        <f>IF(A5400=A5399,'Cargos x vlr'!$G$4,'Cargos x vlr'!$F$4)</f>
        <v>200</v>
      </c>
      <c r="E5400" s="11">
        <f>IF(A5400=A5399,'Cargos x vlr'!$G$5,'Cargos x vlr'!$F$5)</f>
        <v>200</v>
      </c>
      <c r="F5400" s="11" t="str">
        <f t="shared" si="169"/>
        <v>Interior</v>
      </c>
    </row>
    <row r="5401" spans="1:6" x14ac:dyDescent="0.25">
      <c r="A5401" s="2" t="s">
        <v>10990</v>
      </c>
      <c r="B5401" t="s">
        <v>10713</v>
      </c>
      <c r="C5401" t="str">
        <f t="shared" si="168"/>
        <v>SPTorrinha</v>
      </c>
      <c r="D5401" s="11">
        <f>IF(A5401=A5400,'Cargos x vlr'!$G$4,'Cargos x vlr'!$F$4)</f>
        <v>200</v>
      </c>
      <c r="E5401" s="11">
        <f>IF(A5401=A5400,'Cargos x vlr'!$G$5,'Cargos x vlr'!$F$5)</f>
        <v>200</v>
      </c>
      <c r="F5401" s="11" t="str">
        <f t="shared" si="169"/>
        <v>Interior</v>
      </c>
    </row>
    <row r="5402" spans="1:6" x14ac:dyDescent="0.25">
      <c r="A5402" s="2" t="s">
        <v>10990</v>
      </c>
      <c r="B5402" t="s">
        <v>10715</v>
      </c>
      <c r="C5402" t="str">
        <f t="shared" si="168"/>
        <v>SPTrabiju</v>
      </c>
      <c r="D5402" s="11">
        <f>IF(A5402=A5401,'Cargos x vlr'!$G$4,'Cargos x vlr'!$F$4)</f>
        <v>200</v>
      </c>
      <c r="E5402" s="11">
        <f>IF(A5402=A5401,'Cargos x vlr'!$G$5,'Cargos x vlr'!$F$5)</f>
        <v>200</v>
      </c>
      <c r="F5402" s="11" t="str">
        <f t="shared" si="169"/>
        <v>Interior</v>
      </c>
    </row>
    <row r="5403" spans="1:6" x14ac:dyDescent="0.25">
      <c r="A5403" s="2" t="s">
        <v>10990</v>
      </c>
      <c r="B5403" t="s">
        <v>10717</v>
      </c>
      <c r="C5403" t="str">
        <f t="shared" si="168"/>
        <v>SPTremembé</v>
      </c>
      <c r="D5403" s="11">
        <f>IF(A5403=A5402,'Cargos x vlr'!$G$4,'Cargos x vlr'!$F$4)</f>
        <v>200</v>
      </c>
      <c r="E5403" s="11">
        <f>IF(A5403=A5402,'Cargos x vlr'!$G$5,'Cargos x vlr'!$F$5)</f>
        <v>200</v>
      </c>
      <c r="F5403" s="11" t="str">
        <f t="shared" si="169"/>
        <v>Interior</v>
      </c>
    </row>
    <row r="5404" spans="1:6" x14ac:dyDescent="0.25">
      <c r="A5404" s="2" t="s">
        <v>10990</v>
      </c>
      <c r="B5404" t="s">
        <v>10719</v>
      </c>
      <c r="C5404" t="str">
        <f t="shared" si="168"/>
        <v>SPTrês Fronteiras</v>
      </c>
      <c r="D5404" s="11">
        <f>IF(A5404=A5403,'Cargos x vlr'!$G$4,'Cargos x vlr'!$F$4)</f>
        <v>200</v>
      </c>
      <c r="E5404" s="11">
        <f>IF(A5404=A5403,'Cargos x vlr'!$G$5,'Cargos x vlr'!$F$5)</f>
        <v>200</v>
      </c>
      <c r="F5404" s="11" t="str">
        <f t="shared" si="169"/>
        <v>Interior</v>
      </c>
    </row>
    <row r="5405" spans="1:6" x14ac:dyDescent="0.25">
      <c r="A5405" s="2" t="s">
        <v>10990</v>
      </c>
      <c r="B5405" t="s">
        <v>10720</v>
      </c>
      <c r="C5405" t="str">
        <f t="shared" si="168"/>
        <v>SPTuiuti</v>
      </c>
      <c r="D5405" s="11">
        <f>IF(A5405=A5404,'Cargos x vlr'!$G$4,'Cargos x vlr'!$F$4)</f>
        <v>200</v>
      </c>
      <c r="E5405" s="11">
        <f>IF(A5405=A5404,'Cargos x vlr'!$G$5,'Cargos x vlr'!$F$5)</f>
        <v>200</v>
      </c>
      <c r="F5405" s="11" t="str">
        <f t="shared" si="169"/>
        <v>Interior</v>
      </c>
    </row>
    <row r="5406" spans="1:6" x14ac:dyDescent="0.25">
      <c r="A5406" s="2" t="s">
        <v>10990</v>
      </c>
      <c r="B5406" t="s">
        <v>10722</v>
      </c>
      <c r="C5406" t="str">
        <f t="shared" si="168"/>
        <v>SPTupã</v>
      </c>
      <c r="D5406" s="11">
        <f>IF(A5406=A5405,'Cargos x vlr'!$G$4,'Cargos x vlr'!$F$4)</f>
        <v>200</v>
      </c>
      <c r="E5406" s="11">
        <f>IF(A5406=A5405,'Cargos x vlr'!$G$5,'Cargos x vlr'!$F$5)</f>
        <v>200</v>
      </c>
      <c r="F5406" s="11" t="str">
        <f t="shared" si="169"/>
        <v>Interior</v>
      </c>
    </row>
    <row r="5407" spans="1:6" x14ac:dyDescent="0.25">
      <c r="A5407" s="2" t="s">
        <v>10990</v>
      </c>
      <c r="B5407" t="s">
        <v>10724</v>
      </c>
      <c r="C5407" t="str">
        <f t="shared" si="168"/>
        <v>SPTupi Paulista</v>
      </c>
      <c r="D5407" s="11">
        <f>IF(A5407=A5406,'Cargos x vlr'!$G$4,'Cargos x vlr'!$F$4)</f>
        <v>200</v>
      </c>
      <c r="E5407" s="11">
        <f>IF(A5407=A5406,'Cargos x vlr'!$G$5,'Cargos x vlr'!$F$5)</f>
        <v>200</v>
      </c>
      <c r="F5407" s="11" t="str">
        <f t="shared" si="169"/>
        <v>Interior</v>
      </c>
    </row>
    <row r="5408" spans="1:6" x14ac:dyDescent="0.25">
      <c r="A5408" s="2" t="s">
        <v>10990</v>
      </c>
      <c r="B5408" t="s">
        <v>10725</v>
      </c>
      <c r="C5408" t="str">
        <f t="shared" si="168"/>
        <v>SPTuriúba</v>
      </c>
      <c r="D5408" s="11">
        <f>IF(A5408=A5407,'Cargos x vlr'!$G$4,'Cargos x vlr'!$F$4)</f>
        <v>200</v>
      </c>
      <c r="E5408" s="11">
        <f>IF(A5408=A5407,'Cargos x vlr'!$G$5,'Cargos x vlr'!$F$5)</f>
        <v>200</v>
      </c>
      <c r="F5408" s="11" t="str">
        <f t="shared" si="169"/>
        <v>Interior</v>
      </c>
    </row>
    <row r="5409" spans="1:6" x14ac:dyDescent="0.25">
      <c r="A5409" s="2" t="s">
        <v>10990</v>
      </c>
      <c r="B5409" t="s">
        <v>10726</v>
      </c>
      <c r="C5409" t="str">
        <f t="shared" si="168"/>
        <v>SPTurmalina</v>
      </c>
      <c r="D5409" s="11">
        <f>IF(A5409=A5408,'Cargos x vlr'!$G$4,'Cargos x vlr'!$F$4)</f>
        <v>200</v>
      </c>
      <c r="E5409" s="11">
        <f>IF(A5409=A5408,'Cargos x vlr'!$G$5,'Cargos x vlr'!$F$5)</f>
        <v>200</v>
      </c>
      <c r="F5409" s="11" t="str">
        <f t="shared" si="169"/>
        <v>Interior</v>
      </c>
    </row>
    <row r="5410" spans="1:6" x14ac:dyDescent="0.25">
      <c r="A5410" s="2" t="s">
        <v>10990</v>
      </c>
      <c r="B5410" t="s">
        <v>10728</v>
      </c>
      <c r="C5410" t="str">
        <f t="shared" si="168"/>
        <v>SPUbarana</v>
      </c>
      <c r="D5410" s="11">
        <f>IF(A5410=A5409,'Cargos x vlr'!$G$4,'Cargos x vlr'!$F$4)</f>
        <v>200</v>
      </c>
      <c r="E5410" s="11">
        <f>IF(A5410=A5409,'Cargos x vlr'!$G$5,'Cargos x vlr'!$F$5)</f>
        <v>200</v>
      </c>
      <c r="F5410" s="11" t="str">
        <f t="shared" si="169"/>
        <v>Interior</v>
      </c>
    </row>
    <row r="5411" spans="1:6" x14ac:dyDescent="0.25">
      <c r="A5411" s="2" t="s">
        <v>10990</v>
      </c>
      <c r="B5411" t="s">
        <v>10730</v>
      </c>
      <c r="C5411" t="str">
        <f t="shared" si="168"/>
        <v>SPUbatuba</v>
      </c>
      <c r="D5411" s="11">
        <f>IF(A5411=A5410,'Cargos x vlr'!$G$4,'Cargos x vlr'!$F$4)</f>
        <v>200</v>
      </c>
      <c r="E5411" s="11">
        <f>IF(A5411=A5410,'Cargos x vlr'!$G$5,'Cargos x vlr'!$F$5)</f>
        <v>200</v>
      </c>
      <c r="F5411" s="11" t="str">
        <f t="shared" si="169"/>
        <v>Interior</v>
      </c>
    </row>
    <row r="5412" spans="1:6" x14ac:dyDescent="0.25">
      <c r="A5412" s="2" t="s">
        <v>10990</v>
      </c>
      <c r="B5412" t="s">
        <v>10732</v>
      </c>
      <c r="C5412" t="str">
        <f t="shared" si="168"/>
        <v>SPUbirajara</v>
      </c>
      <c r="D5412" s="11">
        <f>IF(A5412=A5411,'Cargos x vlr'!$G$4,'Cargos x vlr'!$F$4)</f>
        <v>200</v>
      </c>
      <c r="E5412" s="11">
        <f>IF(A5412=A5411,'Cargos x vlr'!$G$5,'Cargos x vlr'!$F$5)</f>
        <v>200</v>
      </c>
      <c r="F5412" s="11" t="str">
        <f t="shared" si="169"/>
        <v>Interior</v>
      </c>
    </row>
    <row r="5413" spans="1:6" x14ac:dyDescent="0.25">
      <c r="A5413" s="2" t="s">
        <v>10990</v>
      </c>
      <c r="B5413" t="s">
        <v>10734</v>
      </c>
      <c r="C5413" t="str">
        <f t="shared" si="168"/>
        <v>SPUchoa</v>
      </c>
      <c r="D5413" s="11">
        <f>IF(A5413=A5412,'Cargos x vlr'!$G$4,'Cargos x vlr'!$F$4)</f>
        <v>200</v>
      </c>
      <c r="E5413" s="11">
        <f>IF(A5413=A5412,'Cargos x vlr'!$G$5,'Cargos x vlr'!$F$5)</f>
        <v>200</v>
      </c>
      <c r="F5413" s="11" t="str">
        <f t="shared" si="169"/>
        <v>Interior</v>
      </c>
    </row>
    <row r="5414" spans="1:6" x14ac:dyDescent="0.25">
      <c r="A5414" s="2" t="s">
        <v>10990</v>
      </c>
      <c r="B5414" t="s">
        <v>10736</v>
      </c>
      <c r="C5414" t="str">
        <f t="shared" si="168"/>
        <v>SPUnião Paulista</v>
      </c>
      <c r="D5414" s="11">
        <f>IF(A5414=A5413,'Cargos x vlr'!$G$4,'Cargos x vlr'!$F$4)</f>
        <v>200</v>
      </c>
      <c r="E5414" s="11">
        <f>IF(A5414=A5413,'Cargos x vlr'!$G$5,'Cargos x vlr'!$F$5)</f>
        <v>200</v>
      </c>
      <c r="F5414" s="11" t="str">
        <f t="shared" si="169"/>
        <v>Interior</v>
      </c>
    </row>
    <row r="5415" spans="1:6" x14ac:dyDescent="0.25">
      <c r="A5415" s="2" t="s">
        <v>10990</v>
      </c>
      <c r="B5415" t="s">
        <v>10738</v>
      </c>
      <c r="C5415" t="str">
        <f t="shared" si="168"/>
        <v>SPUrânia</v>
      </c>
      <c r="D5415" s="11">
        <f>IF(A5415=A5414,'Cargos x vlr'!$G$4,'Cargos x vlr'!$F$4)</f>
        <v>200</v>
      </c>
      <c r="E5415" s="11">
        <f>IF(A5415=A5414,'Cargos x vlr'!$G$5,'Cargos x vlr'!$F$5)</f>
        <v>200</v>
      </c>
      <c r="F5415" s="11" t="str">
        <f t="shared" si="169"/>
        <v>Interior</v>
      </c>
    </row>
    <row r="5416" spans="1:6" x14ac:dyDescent="0.25">
      <c r="A5416" s="2" t="s">
        <v>10990</v>
      </c>
      <c r="B5416" t="s">
        <v>10740</v>
      </c>
      <c r="C5416" t="str">
        <f t="shared" si="168"/>
        <v>SPUru</v>
      </c>
      <c r="D5416" s="11">
        <f>IF(A5416=A5415,'Cargos x vlr'!$G$4,'Cargos x vlr'!$F$4)</f>
        <v>200</v>
      </c>
      <c r="E5416" s="11">
        <f>IF(A5416=A5415,'Cargos x vlr'!$G$5,'Cargos x vlr'!$F$5)</f>
        <v>200</v>
      </c>
      <c r="F5416" s="11" t="str">
        <f t="shared" si="169"/>
        <v>Interior</v>
      </c>
    </row>
    <row r="5417" spans="1:6" x14ac:dyDescent="0.25">
      <c r="A5417" s="2" t="s">
        <v>10990</v>
      </c>
      <c r="B5417" t="s">
        <v>10742</v>
      </c>
      <c r="C5417" t="str">
        <f t="shared" si="168"/>
        <v>SPUrupês</v>
      </c>
      <c r="D5417" s="11">
        <f>IF(A5417=A5416,'Cargos x vlr'!$G$4,'Cargos x vlr'!$F$4)</f>
        <v>200</v>
      </c>
      <c r="E5417" s="11">
        <f>IF(A5417=A5416,'Cargos x vlr'!$G$5,'Cargos x vlr'!$F$5)</f>
        <v>200</v>
      </c>
      <c r="F5417" s="11" t="str">
        <f t="shared" si="169"/>
        <v>Interior</v>
      </c>
    </row>
    <row r="5418" spans="1:6" x14ac:dyDescent="0.25">
      <c r="A5418" s="2" t="s">
        <v>10990</v>
      </c>
      <c r="B5418" t="s">
        <v>10744</v>
      </c>
      <c r="C5418" t="str">
        <f t="shared" si="168"/>
        <v>SPValentim Gentil</v>
      </c>
      <c r="D5418" s="11">
        <f>IF(A5418=A5417,'Cargos x vlr'!$G$4,'Cargos x vlr'!$F$4)</f>
        <v>200</v>
      </c>
      <c r="E5418" s="11">
        <f>IF(A5418=A5417,'Cargos x vlr'!$G$5,'Cargos x vlr'!$F$5)</f>
        <v>200</v>
      </c>
      <c r="F5418" s="11" t="str">
        <f t="shared" si="169"/>
        <v>Interior</v>
      </c>
    </row>
    <row r="5419" spans="1:6" x14ac:dyDescent="0.25">
      <c r="A5419" s="2" t="s">
        <v>10990</v>
      </c>
      <c r="B5419" t="s">
        <v>10746</v>
      </c>
      <c r="C5419" t="str">
        <f t="shared" si="168"/>
        <v>SPValinhos</v>
      </c>
      <c r="D5419" s="11">
        <f>IF(A5419=A5418,'Cargos x vlr'!$G$4,'Cargos x vlr'!$F$4)</f>
        <v>200</v>
      </c>
      <c r="E5419" s="11">
        <f>IF(A5419=A5418,'Cargos x vlr'!$G$5,'Cargos x vlr'!$F$5)</f>
        <v>200</v>
      </c>
      <c r="F5419" s="11" t="str">
        <f t="shared" si="169"/>
        <v>Interior</v>
      </c>
    </row>
    <row r="5420" spans="1:6" x14ac:dyDescent="0.25">
      <c r="A5420" s="2" t="s">
        <v>10990</v>
      </c>
      <c r="B5420" t="s">
        <v>10748</v>
      </c>
      <c r="C5420" t="str">
        <f t="shared" si="168"/>
        <v>SPValparaíso</v>
      </c>
      <c r="D5420" s="11">
        <f>IF(A5420=A5419,'Cargos x vlr'!$G$4,'Cargos x vlr'!$F$4)</f>
        <v>200</v>
      </c>
      <c r="E5420" s="11">
        <f>IF(A5420=A5419,'Cargos x vlr'!$G$5,'Cargos x vlr'!$F$5)</f>
        <v>200</v>
      </c>
      <c r="F5420" s="11" t="str">
        <f t="shared" si="169"/>
        <v>Interior</v>
      </c>
    </row>
    <row r="5421" spans="1:6" x14ac:dyDescent="0.25">
      <c r="A5421" s="2" t="s">
        <v>10990</v>
      </c>
      <c r="B5421" t="s">
        <v>9661</v>
      </c>
      <c r="C5421" t="str">
        <f t="shared" si="168"/>
        <v>SPVargem</v>
      </c>
      <c r="D5421" s="11">
        <f>IF(A5421=A5420,'Cargos x vlr'!$G$4,'Cargos x vlr'!$F$4)</f>
        <v>200</v>
      </c>
      <c r="E5421" s="11">
        <f>IF(A5421=A5420,'Cargos x vlr'!$G$5,'Cargos x vlr'!$F$5)</f>
        <v>200</v>
      </c>
      <c r="F5421" s="11" t="str">
        <f t="shared" si="169"/>
        <v>Interior</v>
      </c>
    </row>
    <row r="5422" spans="1:6" x14ac:dyDescent="0.25">
      <c r="A5422" s="2" t="s">
        <v>10990</v>
      </c>
      <c r="B5422" t="s">
        <v>10750</v>
      </c>
      <c r="C5422" t="str">
        <f t="shared" si="168"/>
        <v>SPVargem Grande do Sul</v>
      </c>
      <c r="D5422" s="11">
        <f>IF(A5422=A5421,'Cargos x vlr'!$G$4,'Cargos x vlr'!$F$4)</f>
        <v>200</v>
      </c>
      <c r="E5422" s="11">
        <f>IF(A5422=A5421,'Cargos x vlr'!$G$5,'Cargos x vlr'!$F$5)</f>
        <v>200</v>
      </c>
      <c r="F5422" s="11" t="str">
        <f t="shared" si="169"/>
        <v>Interior</v>
      </c>
    </row>
    <row r="5423" spans="1:6" x14ac:dyDescent="0.25">
      <c r="A5423" s="2" t="s">
        <v>10990</v>
      </c>
      <c r="B5423" t="s">
        <v>10752</v>
      </c>
      <c r="C5423" t="str">
        <f t="shared" si="168"/>
        <v>SPVargem Grande Paulista</v>
      </c>
      <c r="D5423" s="11">
        <f>IF(A5423=A5422,'Cargos x vlr'!$G$4,'Cargos x vlr'!$F$4)</f>
        <v>200</v>
      </c>
      <c r="E5423" s="11">
        <f>IF(A5423=A5422,'Cargos x vlr'!$G$5,'Cargos x vlr'!$F$5)</f>
        <v>200</v>
      </c>
      <c r="F5423" s="11" t="str">
        <f t="shared" si="169"/>
        <v>Interior</v>
      </c>
    </row>
    <row r="5424" spans="1:6" x14ac:dyDescent="0.25">
      <c r="A5424" s="2" t="s">
        <v>10990</v>
      </c>
      <c r="B5424" t="s">
        <v>10754</v>
      </c>
      <c r="C5424" t="str">
        <f t="shared" si="168"/>
        <v>SPVárzea Paulista</v>
      </c>
      <c r="D5424" s="11">
        <f>IF(A5424=A5423,'Cargos x vlr'!$G$4,'Cargos x vlr'!$F$4)</f>
        <v>200</v>
      </c>
      <c r="E5424" s="11">
        <f>IF(A5424=A5423,'Cargos x vlr'!$G$5,'Cargos x vlr'!$F$5)</f>
        <v>200</v>
      </c>
      <c r="F5424" s="11" t="str">
        <f t="shared" si="169"/>
        <v>Interior</v>
      </c>
    </row>
    <row r="5425" spans="1:6" x14ac:dyDescent="0.25">
      <c r="A5425" s="2" t="s">
        <v>10990</v>
      </c>
      <c r="B5425" t="s">
        <v>8698</v>
      </c>
      <c r="C5425" t="str">
        <f t="shared" si="168"/>
        <v>SPVera Cruz</v>
      </c>
      <c r="D5425" s="11">
        <f>IF(A5425=A5424,'Cargos x vlr'!$G$4,'Cargos x vlr'!$F$4)</f>
        <v>200</v>
      </c>
      <c r="E5425" s="11">
        <f>IF(A5425=A5424,'Cargos x vlr'!$G$5,'Cargos x vlr'!$F$5)</f>
        <v>200</v>
      </c>
      <c r="F5425" s="11" t="str">
        <f t="shared" si="169"/>
        <v>Interior</v>
      </c>
    </row>
    <row r="5426" spans="1:6" x14ac:dyDescent="0.25">
      <c r="A5426" s="2" t="s">
        <v>10990</v>
      </c>
      <c r="B5426" t="s">
        <v>10757</v>
      </c>
      <c r="C5426" t="str">
        <f t="shared" si="168"/>
        <v>SPVinhedo</v>
      </c>
      <c r="D5426" s="11">
        <f>IF(A5426=A5425,'Cargos x vlr'!$G$4,'Cargos x vlr'!$F$4)</f>
        <v>200</v>
      </c>
      <c r="E5426" s="11">
        <f>IF(A5426=A5425,'Cargos x vlr'!$G$5,'Cargos x vlr'!$F$5)</f>
        <v>200</v>
      </c>
      <c r="F5426" s="11" t="str">
        <f t="shared" si="169"/>
        <v>Interior</v>
      </c>
    </row>
    <row r="5427" spans="1:6" x14ac:dyDescent="0.25">
      <c r="A5427" s="2" t="s">
        <v>10990</v>
      </c>
      <c r="B5427" t="s">
        <v>10759</v>
      </c>
      <c r="C5427" t="str">
        <f t="shared" si="168"/>
        <v>SPViradouro</v>
      </c>
      <c r="D5427" s="11">
        <f>IF(A5427=A5426,'Cargos x vlr'!$G$4,'Cargos x vlr'!$F$4)</f>
        <v>200</v>
      </c>
      <c r="E5427" s="11">
        <f>IF(A5427=A5426,'Cargos x vlr'!$G$5,'Cargos x vlr'!$F$5)</f>
        <v>200</v>
      </c>
      <c r="F5427" s="11" t="str">
        <f t="shared" si="169"/>
        <v>Interior</v>
      </c>
    </row>
    <row r="5428" spans="1:6" x14ac:dyDescent="0.25">
      <c r="A5428" s="2" t="s">
        <v>10990</v>
      </c>
      <c r="B5428" t="s">
        <v>10761</v>
      </c>
      <c r="C5428" t="str">
        <f t="shared" si="168"/>
        <v>SPVista Alegre do Alto</v>
      </c>
      <c r="D5428" s="11">
        <f>IF(A5428=A5427,'Cargos x vlr'!$G$4,'Cargos x vlr'!$F$4)</f>
        <v>200</v>
      </c>
      <c r="E5428" s="11">
        <f>IF(A5428=A5427,'Cargos x vlr'!$G$5,'Cargos x vlr'!$F$5)</f>
        <v>200</v>
      </c>
      <c r="F5428" s="11" t="str">
        <f t="shared" si="169"/>
        <v>Interior</v>
      </c>
    </row>
    <row r="5429" spans="1:6" x14ac:dyDescent="0.25">
      <c r="A5429" s="2" t="s">
        <v>10990</v>
      </c>
      <c r="B5429" t="s">
        <v>10763</v>
      </c>
      <c r="C5429" t="str">
        <f t="shared" si="168"/>
        <v>SPVitória Brasil</v>
      </c>
      <c r="D5429" s="11">
        <f>IF(A5429=A5428,'Cargos x vlr'!$G$4,'Cargos x vlr'!$F$4)</f>
        <v>200</v>
      </c>
      <c r="E5429" s="11">
        <f>IF(A5429=A5428,'Cargos x vlr'!$G$5,'Cargos x vlr'!$F$5)</f>
        <v>200</v>
      </c>
      <c r="F5429" s="11" t="str">
        <f t="shared" si="169"/>
        <v>Interior</v>
      </c>
    </row>
    <row r="5430" spans="1:6" x14ac:dyDescent="0.25">
      <c r="A5430" s="2" t="s">
        <v>10990</v>
      </c>
      <c r="B5430" t="s">
        <v>10765</v>
      </c>
      <c r="C5430" t="str">
        <f t="shared" si="168"/>
        <v>SPVotorantim</v>
      </c>
      <c r="D5430" s="11">
        <f>IF(A5430=A5429,'Cargos x vlr'!$G$4,'Cargos x vlr'!$F$4)</f>
        <v>200</v>
      </c>
      <c r="E5430" s="11">
        <f>IF(A5430=A5429,'Cargos x vlr'!$G$5,'Cargos x vlr'!$F$5)</f>
        <v>200</v>
      </c>
      <c r="F5430" s="11" t="str">
        <f t="shared" si="169"/>
        <v>Interior</v>
      </c>
    </row>
    <row r="5431" spans="1:6" x14ac:dyDescent="0.25">
      <c r="A5431" s="2" t="s">
        <v>10990</v>
      </c>
      <c r="B5431" t="s">
        <v>10767</v>
      </c>
      <c r="C5431" t="str">
        <f t="shared" si="168"/>
        <v>SPVotuporanga</v>
      </c>
      <c r="D5431" s="11">
        <f>IF(A5431=A5430,'Cargos x vlr'!$G$4,'Cargos x vlr'!$F$4)</f>
        <v>200</v>
      </c>
      <c r="E5431" s="11">
        <f>IF(A5431=A5430,'Cargos x vlr'!$G$5,'Cargos x vlr'!$F$5)</f>
        <v>200</v>
      </c>
      <c r="F5431" s="11" t="str">
        <f t="shared" si="169"/>
        <v>Interior</v>
      </c>
    </row>
    <row r="5432" spans="1:6" x14ac:dyDescent="0.25">
      <c r="A5432" s="2" t="s">
        <v>10990</v>
      </c>
      <c r="B5432" t="s">
        <v>10769</v>
      </c>
      <c r="C5432" t="str">
        <f t="shared" si="168"/>
        <v>SPZacarias</v>
      </c>
      <c r="D5432" s="11">
        <f>IF(A5432=A5431,'Cargos x vlr'!$G$4,'Cargos x vlr'!$F$4)</f>
        <v>200</v>
      </c>
      <c r="E5432" s="11">
        <f>IF(A5432=A5431,'Cargos x vlr'!$G$5,'Cargos x vlr'!$F$5)</f>
        <v>200</v>
      </c>
      <c r="F5432" s="11" t="str">
        <f t="shared" si="169"/>
        <v>Interior</v>
      </c>
    </row>
    <row r="5433" spans="1:6" x14ac:dyDescent="0.25">
      <c r="A5433" s="2" t="s">
        <v>10991</v>
      </c>
      <c r="B5433" t="s">
        <v>7614</v>
      </c>
      <c r="C5433" t="str">
        <f t="shared" si="168"/>
        <v>TOPalmas</v>
      </c>
      <c r="D5433" s="11">
        <f>IF(A5433=A5432,'Cargos x vlr'!$G$4,'Cargos x vlr'!$F$4)</f>
        <v>200</v>
      </c>
      <c r="E5433" s="11">
        <f>IF(A5433=A5432,'Cargos x vlr'!$G$5,'Cargos x vlr'!$F$5)</f>
        <v>200</v>
      </c>
      <c r="F5433" s="11" t="str">
        <f t="shared" si="169"/>
        <v>Capital</v>
      </c>
    </row>
    <row r="5434" spans="1:6" x14ac:dyDescent="0.25">
      <c r="A5434" s="2" t="s">
        <v>10991</v>
      </c>
      <c r="B5434" t="s">
        <v>5895</v>
      </c>
      <c r="C5434" t="str">
        <f t="shared" si="168"/>
        <v>TOAbreulândia</v>
      </c>
      <c r="D5434" s="11">
        <f>IF(A5434=A5433,'Cargos x vlr'!$G$4,'Cargos x vlr'!$F$4)</f>
        <v>200</v>
      </c>
      <c r="E5434" s="11">
        <f>IF(A5434=A5433,'Cargos x vlr'!$G$5,'Cargos x vlr'!$F$5)</f>
        <v>200</v>
      </c>
      <c r="F5434" s="11" t="str">
        <f t="shared" si="169"/>
        <v>Interior</v>
      </c>
    </row>
    <row r="5435" spans="1:6" x14ac:dyDescent="0.25">
      <c r="A5435" s="2" t="s">
        <v>10991</v>
      </c>
      <c r="B5435" t="s">
        <v>5918</v>
      </c>
      <c r="C5435" t="str">
        <f t="shared" si="168"/>
        <v>TOAguiarnópolis</v>
      </c>
      <c r="D5435" s="11">
        <f>IF(A5435=A5434,'Cargos x vlr'!$G$4,'Cargos x vlr'!$F$4)</f>
        <v>200</v>
      </c>
      <c r="E5435" s="11">
        <f>IF(A5435=A5434,'Cargos x vlr'!$G$5,'Cargos x vlr'!$F$5)</f>
        <v>200</v>
      </c>
      <c r="F5435" s="11" t="str">
        <f t="shared" si="169"/>
        <v>Interior</v>
      </c>
    </row>
    <row r="5436" spans="1:6" x14ac:dyDescent="0.25">
      <c r="A5436" s="2" t="s">
        <v>10991</v>
      </c>
      <c r="B5436" t="s">
        <v>5940</v>
      </c>
      <c r="C5436" t="str">
        <f t="shared" si="168"/>
        <v>TOAliança do Tocantins</v>
      </c>
      <c r="D5436" s="11">
        <f>IF(A5436=A5435,'Cargos x vlr'!$G$4,'Cargos x vlr'!$F$4)</f>
        <v>200</v>
      </c>
      <c r="E5436" s="11">
        <f>IF(A5436=A5435,'Cargos x vlr'!$G$5,'Cargos x vlr'!$F$5)</f>
        <v>200</v>
      </c>
      <c r="F5436" s="11" t="str">
        <f t="shared" si="169"/>
        <v>Interior</v>
      </c>
    </row>
    <row r="5437" spans="1:6" x14ac:dyDescent="0.25">
      <c r="A5437" s="2" t="s">
        <v>10991</v>
      </c>
      <c r="B5437" t="s">
        <v>5963</v>
      </c>
      <c r="C5437" t="str">
        <f t="shared" si="168"/>
        <v>TOAlmas</v>
      </c>
      <c r="D5437" s="11">
        <f>IF(A5437=A5436,'Cargos x vlr'!$G$4,'Cargos x vlr'!$F$4)</f>
        <v>200</v>
      </c>
      <c r="E5437" s="11">
        <f>IF(A5437=A5436,'Cargos x vlr'!$G$5,'Cargos x vlr'!$F$5)</f>
        <v>200</v>
      </c>
      <c r="F5437" s="11" t="str">
        <f t="shared" si="169"/>
        <v>Interior</v>
      </c>
    </row>
    <row r="5438" spans="1:6" x14ac:dyDescent="0.25">
      <c r="A5438" s="2" t="s">
        <v>10991</v>
      </c>
      <c r="B5438" t="s">
        <v>5986</v>
      </c>
      <c r="C5438" t="str">
        <f t="shared" si="168"/>
        <v>TOAlvorada</v>
      </c>
      <c r="D5438" s="11">
        <f>IF(A5438=A5437,'Cargos x vlr'!$G$4,'Cargos x vlr'!$F$4)</f>
        <v>200</v>
      </c>
      <c r="E5438" s="11">
        <f>IF(A5438=A5437,'Cargos x vlr'!$G$5,'Cargos x vlr'!$F$5)</f>
        <v>200</v>
      </c>
      <c r="F5438" s="11" t="str">
        <f t="shared" si="169"/>
        <v>Interior</v>
      </c>
    </row>
    <row r="5439" spans="1:6" x14ac:dyDescent="0.25">
      <c r="A5439" s="2" t="s">
        <v>10991</v>
      </c>
      <c r="B5439" t="s">
        <v>6007</v>
      </c>
      <c r="C5439" t="str">
        <f t="shared" si="168"/>
        <v>TOAnanás</v>
      </c>
      <c r="D5439" s="11">
        <f>IF(A5439=A5438,'Cargos x vlr'!$G$4,'Cargos x vlr'!$F$4)</f>
        <v>200</v>
      </c>
      <c r="E5439" s="11">
        <f>IF(A5439=A5438,'Cargos x vlr'!$G$5,'Cargos x vlr'!$F$5)</f>
        <v>200</v>
      </c>
      <c r="F5439" s="11" t="str">
        <f t="shared" si="169"/>
        <v>Interior</v>
      </c>
    </row>
    <row r="5440" spans="1:6" x14ac:dyDescent="0.25">
      <c r="A5440" s="2" t="s">
        <v>10991</v>
      </c>
      <c r="B5440" t="s">
        <v>6029</v>
      </c>
      <c r="C5440" t="str">
        <f t="shared" si="168"/>
        <v>TOAngico</v>
      </c>
      <c r="D5440" s="11">
        <f>IF(A5440=A5439,'Cargos x vlr'!$G$4,'Cargos x vlr'!$F$4)</f>
        <v>200</v>
      </c>
      <c r="E5440" s="11">
        <f>IF(A5440=A5439,'Cargos x vlr'!$G$5,'Cargos x vlr'!$F$5)</f>
        <v>200</v>
      </c>
      <c r="F5440" s="11" t="str">
        <f t="shared" si="169"/>
        <v>Interior</v>
      </c>
    </row>
    <row r="5441" spans="1:6" x14ac:dyDescent="0.25">
      <c r="A5441" s="2" t="s">
        <v>10991</v>
      </c>
      <c r="B5441" t="s">
        <v>6052</v>
      </c>
      <c r="C5441" t="str">
        <f t="shared" si="168"/>
        <v>TOAparecida do Rio Negro</v>
      </c>
      <c r="D5441" s="11">
        <f>IF(A5441=A5440,'Cargos x vlr'!$G$4,'Cargos x vlr'!$F$4)</f>
        <v>200</v>
      </c>
      <c r="E5441" s="11">
        <f>IF(A5441=A5440,'Cargos x vlr'!$G$5,'Cargos x vlr'!$F$5)</f>
        <v>200</v>
      </c>
      <c r="F5441" s="11" t="str">
        <f t="shared" si="169"/>
        <v>Interior</v>
      </c>
    </row>
    <row r="5442" spans="1:6" x14ac:dyDescent="0.25">
      <c r="A5442" s="2" t="s">
        <v>10991</v>
      </c>
      <c r="B5442" t="s">
        <v>6075</v>
      </c>
      <c r="C5442" t="str">
        <f t="shared" si="168"/>
        <v>TOAragominas</v>
      </c>
      <c r="D5442" s="11">
        <f>IF(A5442=A5441,'Cargos x vlr'!$G$4,'Cargos x vlr'!$F$4)</f>
        <v>200</v>
      </c>
      <c r="E5442" s="11">
        <f>IF(A5442=A5441,'Cargos x vlr'!$G$5,'Cargos x vlr'!$F$5)</f>
        <v>200</v>
      </c>
      <c r="F5442" s="11" t="str">
        <f t="shared" si="169"/>
        <v>Interior</v>
      </c>
    </row>
    <row r="5443" spans="1:6" x14ac:dyDescent="0.25">
      <c r="A5443" s="2" t="s">
        <v>10991</v>
      </c>
      <c r="B5443" t="s">
        <v>6097</v>
      </c>
      <c r="C5443" t="str">
        <f t="shared" ref="C5443:C5506" si="170">CONCATENATE(A5443,B5443)</f>
        <v>TOAraguacema</v>
      </c>
      <c r="D5443" s="11">
        <f>IF(A5443=A5442,'Cargos x vlr'!$G$4,'Cargos x vlr'!$F$4)</f>
        <v>200</v>
      </c>
      <c r="E5443" s="11">
        <f>IF(A5443=A5442,'Cargos x vlr'!$G$5,'Cargos x vlr'!$F$5)</f>
        <v>200</v>
      </c>
      <c r="F5443" s="11" t="str">
        <f t="shared" ref="F5443:F5506" si="171">IF(A5442=A5443,"Interior","Capital")</f>
        <v>Interior</v>
      </c>
    </row>
    <row r="5444" spans="1:6" x14ac:dyDescent="0.25">
      <c r="A5444" s="2" t="s">
        <v>10991</v>
      </c>
      <c r="B5444" t="s">
        <v>6118</v>
      </c>
      <c r="C5444" t="str">
        <f t="shared" si="170"/>
        <v>TOAraguaçu</v>
      </c>
      <c r="D5444" s="11">
        <f>IF(A5444=A5443,'Cargos x vlr'!$G$4,'Cargos x vlr'!$F$4)</f>
        <v>200</v>
      </c>
      <c r="E5444" s="11">
        <f>IF(A5444=A5443,'Cargos x vlr'!$G$5,'Cargos x vlr'!$F$5)</f>
        <v>200</v>
      </c>
      <c r="F5444" s="11" t="str">
        <f t="shared" si="171"/>
        <v>Interior</v>
      </c>
    </row>
    <row r="5445" spans="1:6" x14ac:dyDescent="0.25">
      <c r="A5445" s="2" t="s">
        <v>10991</v>
      </c>
      <c r="B5445" t="s">
        <v>6139</v>
      </c>
      <c r="C5445" t="str">
        <f t="shared" si="170"/>
        <v>TOAraguaína</v>
      </c>
      <c r="D5445" s="11">
        <f>IF(A5445=A5444,'Cargos x vlr'!$G$4,'Cargos x vlr'!$F$4)</f>
        <v>200</v>
      </c>
      <c r="E5445" s="11">
        <f>IF(A5445=A5444,'Cargos x vlr'!$G$5,'Cargos x vlr'!$F$5)</f>
        <v>200</v>
      </c>
      <c r="F5445" s="11" t="str">
        <f t="shared" si="171"/>
        <v>Interior</v>
      </c>
    </row>
    <row r="5446" spans="1:6" x14ac:dyDescent="0.25">
      <c r="A5446" s="2" t="s">
        <v>10991</v>
      </c>
      <c r="B5446" t="s">
        <v>6161</v>
      </c>
      <c r="C5446" t="str">
        <f t="shared" si="170"/>
        <v>TOAraguanã</v>
      </c>
      <c r="D5446" s="11">
        <f>IF(A5446=A5445,'Cargos x vlr'!$G$4,'Cargos x vlr'!$F$4)</f>
        <v>200</v>
      </c>
      <c r="E5446" s="11">
        <f>IF(A5446=A5445,'Cargos x vlr'!$G$5,'Cargos x vlr'!$F$5)</f>
        <v>200</v>
      </c>
      <c r="F5446" s="11" t="str">
        <f t="shared" si="171"/>
        <v>Interior</v>
      </c>
    </row>
    <row r="5447" spans="1:6" x14ac:dyDescent="0.25">
      <c r="A5447" s="2" t="s">
        <v>10991</v>
      </c>
      <c r="B5447" t="s">
        <v>6184</v>
      </c>
      <c r="C5447" t="str">
        <f t="shared" si="170"/>
        <v>TOAraguatins</v>
      </c>
      <c r="D5447" s="11">
        <f>IF(A5447=A5446,'Cargos x vlr'!$G$4,'Cargos x vlr'!$F$4)</f>
        <v>200</v>
      </c>
      <c r="E5447" s="11">
        <f>IF(A5447=A5446,'Cargos x vlr'!$G$5,'Cargos x vlr'!$F$5)</f>
        <v>200</v>
      </c>
      <c r="F5447" s="11" t="str">
        <f t="shared" si="171"/>
        <v>Interior</v>
      </c>
    </row>
    <row r="5448" spans="1:6" x14ac:dyDescent="0.25">
      <c r="A5448" s="2" t="s">
        <v>10991</v>
      </c>
      <c r="B5448" t="s">
        <v>6206</v>
      </c>
      <c r="C5448" t="str">
        <f t="shared" si="170"/>
        <v>TOArapoema</v>
      </c>
      <c r="D5448" s="11">
        <f>IF(A5448=A5447,'Cargos x vlr'!$G$4,'Cargos x vlr'!$F$4)</f>
        <v>200</v>
      </c>
      <c r="E5448" s="11">
        <f>IF(A5448=A5447,'Cargos x vlr'!$G$5,'Cargos x vlr'!$F$5)</f>
        <v>200</v>
      </c>
      <c r="F5448" s="11" t="str">
        <f t="shared" si="171"/>
        <v>Interior</v>
      </c>
    </row>
    <row r="5449" spans="1:6" x14ac:dyDescent="0.25">
      <c r="A5449" s="2" t="s">
        <v>10991</v>
      </c>
      <c r="B5449" t="s">
        <v>6228</v>
      </c>
      <c r="C5449" t="str">
        <f t="shared" si="170"/>
        <v>TOArraias</v>
      </c>
      <c r="D5449" s="11">
        <f>IF(A5449=A5448,'Cargos x vlr'!$G$4,'Cargos x vlr'!$F$4)</f>
        <v>200</v>
      </c>
      <c r="E5449" s="11">
        <f>IF(A5449=A5448,'Cargos x vlr'!$G$5,'Cargos x vlr'!$F$5)</f>
        <v>200</v>
      </c>
      <c r="F5449" s="11" t="str">
        <f t="shared" si="171"/>
        <v>Interior</v>
      </c>
    </row>
    <row r="5450" spans="1:6" x14ac:dyDescent="0.25">
      <c r="A5450" s="2" t="s">
        <v>10991</v>
      </c>
      <c r="B5450" t="s">
        <v>6249</v>
      </c>
      <c r="C5450" t="str">
        <f t="shared" si="170"/>
        <v>TOAugustinópolis</v>
      </c>
      <c r="D5450" s="11">
        <f>IF(A5450=A5449,'Cargos x vlr'!$G$4,'Cargos x vlr'!$F$4)</f>
        <v>200</v>
      </c>
      <c r="E5450" s="11">
        <f>IF(A5450=A5449,'Cargos x vlr'!$G$5,'Cargos x vlr'!$F$5)</f>
        <v>200</v>
      </c>
      <c r="F5450" s="11" t="str">
        <f t="shared" si="171"/>
        <v>Interior</v>
      </c>
    </row>
    <row r="5451" spans="1:6" x14ac:dyDescent="0.25">
      <c r="A5451" s="2" t="s">
        <v>10991</v>
      </c>
      <c r="B5451" t="s">
        <v>6270</v>
      </c>
      <c r="C5451" t="str">
        <f t="shared" si="170"/>
        <v>TOAurora do Tocantins</v>
      </c>
      <c r="D5451" s="11">
        <f>IF(A5451=A5450,'Cargos x vlr'!$G$4,'Cargos x vlr'!$F$4)</f>
        <v>200</v>
      </c>
      <c r="E5451" s="11">
        <f>IF(A5451=A5450,'Cargos x vlr'!$G$5,'Cargos x vlr'!$F$5)</f>
        <v>200</v>
      </c>
      <c r="F5451" s="11" t="str">
        <f t="shared" si="171"/>
        <v>Interior</v>
      </c>
    </row>
    <row r="5452" spans="1:6" x14ac:dyDescent="0.25">
      <c r="A5452" s="2" t="s">
        <v>10991</v>
      </c>
      <c r="B5452" t="s">
        <v>6290</v>
      </c>
      <c r="C5452" t="str">
        <f t="shared" si="170"/>
        <v>TOAxixá do Tocantins</v>
      </c>
      <c r="D5452" s="11">
        <f>IF(A5452=A5451,'Cargos x vlr'!$G$4,'Cargos x vlr'!$F$4)</f>
        <v>200</v>
      </c>
      <c r="E5452" s="11">
        <f>IF(A5452=A5451,'Cargos x vlr'!$G$5,'Cargos x vlr'!$F$5)</f>
        <v>200</v>
      </c>
      <c r="F5452" s="11" t="str">
        <f t="shared" si="171"/>
        <v>Interior</v>
      </c>
    </row>
    <row r="5453" spans="1:6" x14ac:dyDescent="0.25">
      <c r="A5453" s="2" t="s">
        <v>10991</v>
      </c>
      <c r="B5453" t="s">
        <v>6310</v>
      </c>
      <c r="C5453" t="str">
        <f t="shared" si="170"/>
        <v>TOBabaçulândia</v>
      </c>
      <c r="D5453" s="11">
        <f>IF(A5453=A5452,'Cargos x vlr'!$G$4,'Cargos x vlr'!$F$4)</f>
        <v>200</v>
      </c>
      <c r="E5453" s="11">
        <f>IF(A5453=A5452,'Cargos x vlr'!$G$5,'Cargos x vlr'!$F$5)</f>
        <v>200</v>
      </c>
      <c r="F5453" s="11" t="str">
        <f t="shared" si="171"/>
        <v>Interior</v>
      </c>
    </row>
    <row r="5454" spans="1:6" x14ac:dyDescent="0.25">
      <c r="A5454" s="2" t="s">
        <v>10991</v>
      </c>
      <c r="B5454" t="s">
        <v>6330</v>
      </c>
      <c r="C5454" t="str">
        <f t="shared" si="170"/>
        <v>TOBandeirantes do Tocantins</v>
      </c>
      <c r="D5454" s="11">
        <f>IF(A5454=A5453,'Cargos x vlr'!$G$4,'Cargos x vlr'!$F$4)</f>
        <v>200</v>
      </c>
      <c r="E5454" s="11">
        <f>IF(A5454=A5453,'Cargos x vlr'!$G$5,'Cargos x vlr'!$F$5)</f>
        <v>200</v>
      </c>
      <c r="F5454" s="11" t="str">
        <f t="shared" si="171"/>
        <v>Interior</v>
      </c>
    </row>
    <row r="5455" spans="1:6" x14ac:dyDescent="0.25">
      <c r="A5455" s="2" t="s">
        <v>10991</v>
      </c>
      <c r="B5455" t="s">
        <v>6349</v>
      </c>
      <c r="C5455" t="str">
        <f t="shared" si="170"/>
        <v>TOBarra do Ouro</v>
      </c>
      <c r="D5455" s="11">
        <f>IF(A5455=A5454,'Cargos x vlr'!$G$4,'Cargos x vlr'!$F$4)</f>
        <v>200</v>
      </c>
      <c r="E5455" s="11">
        <f>IF(A5455=A5454,'Cargos x vlr'!$G$5,'Cargos x vlr'!$F$5)</f>
        <v>200</v>
      </c>
      <c r="F5455" s="11" t="str">
        <f t="shared" si="171"/>
        <v>Interior</v>
      </c>
    </row>
    <row r="5456" spans="1:6" x14ac:dyDescent="0.25">
      <c r="A5456" s="2" t="s">
        <v>10991</v>
      </c>
      <c r="B5456" t="s">
        <v>6368</v>
      </c>
      <c r="C5456" t="str">
        <f t="shared" si="170"/>
        <v>TOBarrolândia</v>
      </c>
      <c r="D5456" s="11">
        <f>IF(A5456=A5455,'Cargos x vlr'!$G$4,'Cargos x vlr'!$F$4)</f>
        <v>200</v>
      </c>
      <c r="E5456" s="11">
        <f>IF(A5456=A5455,'Cargos x vlr'!$G$5,'Cargos x vlr'!$F$5)</f>
        <v>200</v>
      </c>
      <c r="F5456" s="11" t="str">
        <f t="shared" si="171"/>
        <v>Interior</v>
      </c>
    </row>
    <row r="5457" spans="1:6" x14ac:dyDescent="0.25">
      <c r="A5457" s="2" t="s">
        <v>10991</v>
      </c>
      <c r="B5457" t="s">
        <v>6386</v>
      </c>
      <c r="C5457" t="str">
        <f t="shared" si="170"/>
        <v>TOBernardo Sayão</v>
      </c>
      <c r="D5457" s="11">
        <f>IF(A5457=A5456,'Cargos x vlr'!$G$4,'Cargos x vlr'!$F$4)</f>
        <v>200</v>
      </c>
      <c r="E5457" s="11">
        <f>IF(A5457=A5456,'Cargos x vlr'!$G$5,'Cargos x vlr'!$F$5)</f>
        <v>200</v>
      </c>
      <c r="F5457" s="11" t="str">
        <f t="shared" si="171"/>
        <v>Interior</v>
      </c>
    </row>
    <row r="5458" spans="1:6" x14ac:dyDescent="0.25">
      <c r="A5458" s="2" t="s">
        <v>10991</v>
      </c>
      <c r="B5458" t="s">
        <v>6339</v>
      </c>
      <c r="C5458" t="str">
        <f t="shared" si="170"/>
        <v>TOBom Jesus do Tocantins</v>
      </c>
      <c r="D5458" s="11">
        <f>IF(A5458=A5457,'Cargos x vlr'!$G$4,'Cargos x vlr'!$F$4)</f>
        <v>200</v>
      </c>
      <c r="E5458" s="11">
        <f>IF(A5458=A5457,'Cargos x vlr'!$G$5,'Cargos x vlr'!$F$5)</f>
        <v>200</v>
      </c>
      <c r="F5458" s="11" t="str">
        <f t="shared" si="171"/>
        <v>Interior</v>
      </c>
    </row>
    <row r="5459" spans="1:6" x14ac:dyDescent="0.25">
      <c r="A5459" s="2" t="s">
        <v>10991</v>
      </c>
      <c r="B5459" t="s">
        <v>6424</v>
      </c>
      <c r="C5459" t="str">
        <f t="shared" si="170"/>
        <v>TOBrasilândia do Tocantins</v>
      </c>
      <c r="D5459" s="11">
        <f>IF(A5459=A5458,'Cargos x vlr'!$G$4,'Cargos x vlr'!$F$4)</f>
        <v>200</v>
      </c>
      <c r="E5459" s="11">
        <f>IF(A5459=A5458,'Cargos x vlr'!$G$5,'Cargos x vlr'!$F$5)</f>
        <v>200</v>
      </c>
      <c r="F5459" s="11" t="str">
        <f t="shared" si="171"/>
        <v>Interior</v>
      </c>
    </row>
    <row r="5460" spans="1:6" x14ac:dyDescent="0.25">
      <c r="A5460" s="2" t="s">
        <v>10991</v>
      </c>
      <c r="B5460" t="s">
        <v>6444</v>
      </c>
      <c r="C5460" t="str">
        <f t="shared" si="170"/>
        <v>TOBrejinho de Nazaré</v>
      </c>
      <c r="D5460" s="11">
        <f>IF(A5460=A5459,'Cargos x vlr'!$G$4,'Cargos x vlr'!$F$4)</f>
        <v>200</v>
      </c>
      <c r="E5460" s="11">
        <f>IF(A5460=A5459,'Cargos x vlr'!$G$5,'Cargos x vlr'!$F$5)</f>
        <v>200</v>
      </c>
      <c r="F5460" s="11" t="str">
        <f t="shared" si="171"/>
        <v>Interior</v>
      </c>
    </row>
    <row r="5461" spans="1:6" x14ac:dyDescent="0.25">
      <c r="A5461" s="2" t="s">
        <v>10991</v>
      </c>
      <c r="B5461" t="s">
        <v>6463</v>
      </c>
      <c r="C5461" t="str">
        <f t="shared" si="170"/>
        <v>TOBuriti do Tocantins</v>
      </c>
      <c r="D5461" s="11">
        <f>IF(A5461=A5460,'Cargos x vlr'!$G$4,'Cargos x vlr'!$F$4)</f>
        <v>200</v>
      </c>
      <c r="E5461" s="11">
        <f>IF(A5461=A5460,'Cargos x vlr'!$G$5,'Cargos x vlr'!$F$5)</f>
        <v>200</v>
      </c>
      <c r="F5461" s="11" t="str">
        <f t="shared" si="171"/>
        <v>Interior</v>
      </c>
    </row>
    <row r="5462" spans="1:6" x14ac:dyDescent="0.25">
      <c r="A5462" s="2" t="s">
        <v>10991</v>
      </c>
      <c r="B5462" t="s">
        <v>6484</v>
      </c>
      <c r="C5462" t="str">
        <f t="shared" si="170"/>
        <v>TOCachoeirinha</v>
      </c>
      <c r="D5462" s="11">
        <f>IF(A5462=A5461,'Cargos x vlr'!$G$4,'Cargos x vlr'!$F$4)</f>
        <v>200</v>
      </c>
      <c r="E5462" s="11">
        <f>IF(A5462=A5461,'Cargos x vlr'!$G$5,'Cargos x vlr'!$F$5)</f>
        <v>200</v>
      </c>
      <c r="F5462" s="11" t="str">
        <f t="shared" si="171"/>
        <v>Interior</v>
      </c>
    </row>
    <row r="5463" spans="1:6" x14ac:dyDescent="0.25">
      <c r="A5463" s="2" t="s">
        <v>10991</v>
      </c>
      <c r="B5463" t="s">
        <v>6503</v>
      </c>
      <c r="C5463" t="str">
        <f t="shared" si="170"/>
        <v>TOCampos Lindos</v>
      </c>
      <c r="D5463" s="11">
        <f>IF(A5463=A5462,'Cargos x vlr'!$G$4,'Cargos x vlr'!$F$4)</f>
        <v>200</v>
      </c>
      <c r="E5463" s="11">
        <f>IF(A5463=A5462,'Cargos x vlr'!$G$5,'Cargos x vlr'!$F$5)</f>
        <v>200</v>
      </c>
      <c r="F5463" s="11" t="str">
        <f t="shared" si="171"/>
        <v>Interior</v>
      </c>
    </row>
    <row r="5464" spans="1:6" x14ac:dyDescent="0.25">
      <c r="A5464" s="2" t="s">
        <v>10991</v>
      </c>
      <c r="B5464" t="s">
        <v>6522</v>
      </c>
      <c r="C5464" t="str">
        <f t="shared" si="170"/>
        <v>TOCariri do Tocantins</v>
      </c>
      <c r="D5464" s="11">
        <f>IF(A5464=A5463,'Cargos x vlr'!$G$4,'Cargos x vlr'!$F$4)</f>
        <v>200</v>
      </c>
      <c r="E5464" s="11">
        <f>IF(A5464=A5463,'Cargos x vlr'!$G$5,'Cargos x vlr'!$F$5)</f>
        <v>200</v>
      </c>
      <c r="F5464" s="11" t="str">
        <f t="shared" si="171"/>
        <v>Interior</v>
      </c>
    </row>
    <row r="5465" spans="1:6" x14ac:dyDescent="0.25">
      <c r="A5465" s="2" t="s">
        <v>10991</v>
      </c>
      <c r="B5465" t="s">
        <v>6542</v>
      </c>
      <c r="C5465" t="str">
        <f t="shared" si="170"/>
        <v>TOCarmolândia</v>
      </c>
      <c r="D5465" s="11">
        <f>IF(A5465=A5464,'Cargos x vlr'!$G$4,'Cargos x vlr'!$F$4)</f>
        <v>200</v>
      </c>
      <c r="E5465" s="11">
        <f>IF(A5465=A5464,'Cargos x vlr'!$G$5,'Cargos x vlr'!$F$5)</f>
        <v>200</v>
      </c>
      <c r="F5465" s="11" t="str">
        <f t="shared" si="171"/>
        <v>Interior</v>
      </c>
    </row>
    <row r="5466" spans="1:6" x14ac:dyDescent="0.25">
      <c r="A5466" s="2" t="s">
        <v>10991</v>
      </c>
      <c r="B5466" t="s">
        <v>6562</v>
      </c>
      <c r="C5466" t="str">
        <f t="shared" si="170"/>
        <v>TOCarrasco Bonito</v>
      </c>
      <c r="D5466" s="11">
        <f>IF(A5466=A5465,'Cargos x vlr'!$G$4,'Cargos x vlr'!$F$4)</f>
        <v>200</v>
      </c>
      <c r="E5466" s="11">
        <f>IF(A5466=A5465,'Cargos x vlr'!$G$5,'Cargos x vlr'!$F$5)</f>
        <v>200</v>
      </c>
      <c r="F5466" s="11" t="str">
        <f t="shared" si="171"/>
        <v>Interior</v>
      </c>
    </row>
    <row r="5467" spans="1:6" x14ac:dyDescent="0.25">
      <c r="A5467" s="2" t="s">
        <v>10991</v>
      </c>
      <c r="B5467" t="s">
        <v>6582</v>
      </c>
      <c r="C5467" t="str">
        <f t="shared" si="170"/>
        <v>TOCaseara</v>
      </c>
      <c r="D5467" s="11">
        <f>IF(A5467=A5466,'Cargos x vlr'!$G$4,'Cargos x vlr'!$F$4)</f>
        <v>200</v>
      </c>
      <c r="E5467" s="11">
        <f>IF(A5467=A5466,'Cargos x vlr'!$G$5,'Cargos x vlr'!$F$5)</f>
        <v>200</v>
      </c>
      <c r="F5467" s="11" t="str">
        <f t="shared" si="171"/>
        <v>Interior</v>
      </c>
    </row>
    <row r="5468" spans="1:6" x14ac:dyDescent="0.25">
      <c r="A5468" s="2" t="s">
        <v>10991</v>
      </c>
      <c r="B5468" t="s">
        <v>6603</v>
      </c>
      <c r="C5468" t="str">
        <f t="shared" si="170"/>
        <v>TOCentenário</v>
      </c>
      <c r="D5468" s="11">
        <f>IF(A5468=A5467,'Cargos x vlr'!$G$4,'Cargos x vlr'!$F$4)</f>
        <v>200</v>
      </c>
      <c r="E5468" s="11">
        <f>IF(A5468=A5467,'Cargos x vlr'!$G$5,'Cargos x vlr'!$F$5)</f>
        <v>200</v>
      </c>
      <c r="F5468" s="11" t="str">
        <f t="shared" si="171"/>
        <v>Interior</v>
      </c>
    </row>
    <row r="5469" spans="1:6" x14ac:dyDescent="0.25">
      <c r="A5469" s="2" t="s">
        <v>10991</v>
      </c>
      <c r="B5469" t="s">
        <v>6624</v>
      </c>
      <c r="C5469" t="str">
        <f t="shared" si="170"/>
        <v>TOChapada da Natividade</v>
      </c>
      <c r="D5469" s="11">
        <f>IF(A5469=A5468,'Cargos x vlr'!$G$4,'Cargos x vlr'!$F$4)</f>
        <v>200</v>
      </c>
      <c r="E5469" s="11">
        <f>IF(A5469=A5468,'Cargos x vlr'!$G$5,'Cargos x vlr'!$F$5)</f>
        <v>200</v>
      </c>
      <c r="F5469" s="11" t="str">
        <f t="shared" si="171"/>
        <v>Interior</v>
      </c>
    </row>
    <row r="5470" spans="1:6" x14ac:dyDescent="0.25">
      <c r="A5470" s="2" t="s">
        <v>10991</v>
      </c>
      <c r="B5470" t="s">
        <v>6644</v>
      </c>
      <c r="C5470" t="str">
        <f t="shared" si="170"/>
        <v>TOChapada de Areia</v>
      </c>
      <c r="D5470" s="11">
        <f>IF(A5470=A5469,'Cargos x vlr'!$G$4,'Cargos x vlr'!$F$4)</f>
        <v>200</v>
      </c>
      <c r="E5470" s="11">
        <f>IF(A5470=A5469,'Cargos x vlr'!$G$5,'Cargos x vlr'!$F$5)</f>
        <v>200</v>
      </c>
      <c r="F5470" s="11" t="str">
        <f t="shared" si="171"/>
        <v>Interior</v>
      </c>
    </row>
    <row r="5471" spans="1:6" x14ac:dyDescent="0.25">
      <c r="A5471" s="2" t="s">
        <v>10991</v>
      </c>
      <c r="B5471" t="s">
        <v>6665</v>
      </c>
      <c r="C5471" t="str">
        <f t="shared" si="170"/>
        <v>TOColinas do Tocantins</v>
      </c>
      <c r="D5471" s="11">
        <f>IF(A5471=A5470,'Cargos x vlr'!$G$4,'Cargos x vlr'!$F$4)</f>
        <v>200</v>
      </c>
      <c r="E5471" s="11">
        <f>IF(A5471=A5470,'Cargos x vlr'!$G$5,'Cargos x vlr'!$F$5)</f>
        <v>200</v>
      </c>
      <c r="F5471" s="11" t="str">
        <f t="shared" si="171"/>
        <v>Interior</v>
      </c>
    </row>
    <row r="5472" spans="1:6" x14ac:dyDescent="0.25">
      <c r="A5472" s="2" t="s">
        <v>10991</v>
      </c>
      <c r="B5472" t="s">
        <v>6685</v>
      </c>
      <c r="C5472" t="str">
        <f t="shared" si="170"/>
        <v>TOColméia</v>
      </c>
      <c r="D5472" s="11">
        <f>IF(A5472=A5471,'Cargos x vlr'!$G$4,'Cargos x vlr'!$F$4)</f>
        <v>200</v>
      </c>
      <c r="E5472" s="11">
        <f>IF(A5472=A5471,'Cargos x vlr'!$G$5,'Cargos x vlr'!$F$5)</f>
        <v>200</v>
      </c>
      <c r="F5472" s="11" t="str">
        <f t="shared" si="171"/>
        <v>Interior</v>
      </c>
    </row>
    <row r="5473" spans="1:6" x14ac:dyDescent="0.25">
      <c r="A5473" s="2" t="s">
        <v>10991</v>
      </c>
      <c r="B5473" t="s">
        <v>6705</v>
      </c>
      <c r="C5473" t="str">
        <f t="shared" si="170"/>
        <v>TOCombinado</v>
      </c>
      <c r="D5473" s="11">
        <f>IF(A5473=A5472,'Cargos x vlr'!$G$4,'Cargos x vlr'!$F$4)</f>
        <v>200</v>
      </c>
      <c r="E5473" s="11">
        <f>IF(A5473=A5472,'Cargos x vlr'!$G$5,'Cargos x vlr'!$F$5)</f>
        <v>200</v>
      </c>
      <c r="F5473" s="11" t="str">
        <f t="shared" si="171"/>
        <v>Interior</v>
      </c>
    </row>
    <row r="5474" spans="1:6" x14ac:dyDescent="0.25">
      <c r="A5474" s="2" t="s">
        <v>10991</v>
      </c>
      <c r="B5474" t="s">
        <v>6726</v>
      </c>
      <c r="C5474" t="str">
        <f t="shared" si="170"/>
        <v>TOConceição do Tocantins</v>
      </c>
      <c r="D5474" s="11">
        <f>IF(A5474=A5473,'Cargos x vlr'!$G$4,'Cargos x vlr'!$F$4)</f>
        <v>200</v>
      </c>
      <c r="E5474" s="11">
        <f>IF(A5474=A5473,'Cargos x vlr'!$G$5,'Cargos x vlr'!$F$5)</f>
        <v>200</v>
      </c>
      <c r="F5474" s="11" t="str">
        <f t="shared" si="171"/>
        <v>Interior</v>
      </c>
    </row>
    <row r="5475" spans="1:6" x14ac:dyDescent="0.25">
      <c r="A5475" s="2" t="s">
        <v>10991</v>
      </c>
      <c r="B5475" t="s">
        <v>6745</v>
      </c>
      <c r="C5475" t="str">
        <f t="shared" si="170"/>
        <v>TOCouto de Magalhães</v>
      </c>
      <c r="D5475" s="11">
        <f>IF(A5475=A5474,'Cargos x vlr'!$G$4,'Cargos x vlr'!$F$4)</f>
        <v>200</v>
      </c>
      <c r="E5475" s="11">
        <f>IF(A5475=A5474,'Cargos x vlr'!$G$5,'Cargos x vlr'!$F$5)</f>
        <v>200</v>
      </c>
      <c r="F5475" s="11" t="str">
        <f t="shared" si="171"/>
        <v>Interior</v>
      </c>
    </row>
    <row r="5476" spans="1:6" x14ac:dyDescent="0.25">
      <c r="A5476" s="2" t="s">
        <v>10991</v>
      </c>
      <c r="B5476" t="s">
        <v>6765</v>
      </c>
      <c r="C5476" t="str">
        <f t="shared" si="170"/>
        <v>TOCristalândia</v>
      </c>
      <c r="D5476" s="11">
        <f>IF(A5476=A5475,'Cargos x vlr'!$G$4,'Cargos x vlr'!$F$4)</f>
        <v>200</v>
      </c>
      <c r="E5476" s="11">
        <f>IF(A5476=A5475,'Cargos x vlr'!$G$5,'Cargos x vlr'!$F$5)</f>
        <v>200</v>
      </c>
      <c r="F5476" s="11" t="str">
        <f t="shared" si="171"/>
        <v>Interior</v>
      </c>
    </row>
    <row r="5477" spans="1:6" x14ac:dyDescent="0.25">
      <c r="A5477" s="2" t="s">
        <v>10991</v>
      </c>
      <c r="B5477" t="s">
        <v>6786</v>
      </c>
      <c r="C5477" t="str">
        <f t="shared" si="170"/>
        <v>TOCrixás do Tocantins</v>
      </c>
      <c r="D5477" s="11">
        <f>IF(A5477=A5476,'Cargos x vlr'!$G$4,'Cargos x vlr'!$F$4)</f>
        <v>200</v>
      </c>
      <c r="E5477" s="11">
        <f>IF(A5477=A5476,'Cargos x vlr'!$G$5,'Cargos x vlr'!$F$5)</f>
        <v>200</v>
      </c>
      <c r="F5477" s="11" t="str">
        <f t="shared" si="171"/>
        <v>Interior</v>
      </c>
    </row>
    <row r="5478" spans="1:6" x14ac:dyDescent="0.25">
      <c r="A5478" s="2" t="s">
        <v>10991</v>
      </c>
      <c r="B5478" t="s">
        <v>6807</v>
      </c>
      <c r="C5478" t="str">
        <f t="shared" si="170"/>
        <v>TODarcinópolis</v>
      </c>
      <c r="D5478" s="11">
        <f>IF(A5478=A5477,'Cargos x vlr'!$G$4,'Cargos x vlr'!$F$4)</f>
        <v>200</v>
      </c>
      <c r="E5478" s="11">
        <f>IF(A5478=A5477,'Cargos x vlr'!$G$5,'Cargos x vlr'!$F$5)</f>
        <v>200</v>
      </c>
      <c r="F5478" s="11" t="str">
        <f t="shared" si="171"/>
        <v>Interior</v>
      </c>
    </row>
    <row r="5479" spans="1:6" x14ac:dyDescent="0.25">
      <c r="A5479" s="2" t="s">
        <v>10991</v>
      </c>
      <c r="B5479" t="s">
        <v>6828</v>
      </c>
      <c r="C5479" t="str">
        <f t="shared" si="170"/>
        <v>TODianópolis</v>
      </c>
      <c r="D5479" s="11">
        <f>IF(A5479=A5478,'Cargos x vlr'!$G$4,'Cargos x vlr'!$F$4)</f>
        <v>200</v>
      </c>
      <c r="E5479" s="11">
        <f>IF(A5479=A5478,'Cargos x vlr'!$G$5,'Cargos x vlr'!$F$5)</f>
        <v>200</v>
      </c>
      <c r="F5479" s="11" t="str">
        <f t="shared" si="171"/>
        <v>Interior</v>
      </c>
    </row>
    <row r="5480" spans="1:6" x14ac:dyDescent="0.25">
      <c r="A5480" s="2" t="s">
        <v>10991</v>
      </c>
      <c r="B5480" t="s">
        <v>6849</v>
      </c>
      <c r="C5480" t="str">
        <f t="shared" si="170"/>
        <v>TODivinópolis do Tocantins</v>
      </c>
      <c r="D5480" s="11">
        <f>IF(A5480=A5479,'Cargos x vlr'!$G$4,'Cargos x vlr'!$F$4)</f>
        <v>200</v>
      </c>
      <c r="E5480" s="11">
        <f>IF(A5480=A5479,'Cargos x vlr'!$G$5,'Cargos x vlr'!$F$5)</f>
        <v>200</v>
      </c>
      <c r="F5480" s="11" t="str">
        <f t="shared" si="171"/>
        <v>Interior</v>
      </c>
    </row>
    <row r="5481" spans="1:6" x14ac:dyDescent="0.25">
      <c r="A5481" s="2" t="s">
        <v>10991</v>
      </c>
      <c r="B5481" t="s">
        <v>6869</v>
      </c>
      <c r="C5481" t="str">
        <f t="shared" si="170"/>
        <v>TODois Irmãos do Tocantins</v>
      </c>
      <c r="D5481" s="11">
        <f>IF(A5481=A5480,'Cargos x vlr'!$G$4,'Cargos x vlr'!$F$4)</f>
        <v>200</v>
      </c>
      <c r="E5481" s="11">
        <f>IF(A5481=A5480,'Cargos x vlr'!$G$5,'Cargos x vlr'!$F$5)</f>
        <v>200</v>
      </c>
      <c r="F5481" s="11" t="str">
        <f t="shared" si="171"/>
        <v>Interior</v>
      </c>
    </row>
    <row r="5482" spans="1:6" x14ac:dyDescent="0.25">
      <c r="A5482" s="2" t="s">
        <v>10991</v>
      </c>
      <c r="B5482" t="s">
        <v>6889</v>
      </c>
      <c r="C5482" t="str">
        <f t="shared" si="170"/>
        <v>TODueré</v>
      </c>
      <c r="D5482" s="11">
        <f>IF(A5482=A5481,'Cargos x vlr'!$G$4,'Cargos x vlr'!$F$4)</f>
        <v>200</v>
      </c>
      <c r="E5482" s="11">
        <f>IF(A5482=A5481,'Cargos x vlr'!$G$5,'Cargos x vlr'!$F$5)</f>
        <v>200</v>
      </c>
      <c r="F5482" s="11" t="str">
        <f t="shared" si="171"/>
        <v>Interior</v>
      </c>
    </row>
    <row r="5483" spans="1:6" x14ac:dyDescent="0.25">
      <c r="A5483" s="2" t="s">
        <v>10991</v>
      </c>
      <c r="B5483" t="s">
        <v>6909</v>
      </c>
      <c r="C5483" t="str">
        <f t="shared" si="170"/>
        <v>TOEsperantina</v>
      </c>
      <c r="D5483" s="11">
        <f>IF(A5483=A5482,'Cargos x vlr'!$G$4,'Cargos x vlr'!$F$4)</f>
        <v>200</v>
      </c>
      <c r="E5483" s="11">
        <f>IF(A5483=A5482,'Cargos x vlr'!$G$5,'Cargos x vlr'!$F$5)</f>
        <v>200</v>
      </c>
      <c r="F5483" s="11" t="str">
        <f t="shared" si="171"/>
        <v>Interior</v>
      </c>
    </row>
    <row r="5484" spans="1:6" x14ac:dyDescent="0.25">
      <c r="A5484" s="2" t="s">
        <v>10991</v>
      </c>
      <c r="B5484" t="s">
        <v>6930</v>
      </c>
      <c r="C5484" t="str">
        <f t="shared" si="170"/>
        <v>TOFátima</v>
      </c>
      <c r="D5484" s="11">
        <f>IF(A5484=A5483,'Cargos x vlr'!$G$4,'Cargos x vlr'!$F$4)</f>
        <v>200</v>
      </c>
      <c r="E5484" s="11">
        <f>IF(A5484=A5483,'Cargos x vlr'!$G$5,'Cargos x vlr'!$F$5)</f>
        <v>200</v>
      </c>
      <c r="F5484" s="11" t="str">
        <f t="shared" si="171"/>
        <v>Interior</v>
      </c>
    </row>
    <row r="5485" spans="1:6" x14ac:dyDescent="0.25">
      <c r="A5485" s="2" t="s">
        <v>10991</v>
      </c>
      <c r="B5485" t="s">
        <v>6949</v>
      </c>
      <c r="C5485" t="str">
        <f t="shared" si="170"/>
        <v>TOFigueirópolis</v>
      </c>
      <c r="D5485" s="11">
        <f>IF(A5485=A5484,'Cargos x vlr'!$G$4,'Cargos x vlr'!$F$4)</f>
        <v>200</v>
      </c>
      <c r="E5485" s="11">
        <f>IF(A5485=A5484,'Cargos x vlr'!$G$5,'Cargos x vlr'!$F$5)</f>
        <v>200</v>
      </c>
      <c r="F5485" s="11" t="str">
        <f t="shared" si="171"/>
        <v>Interior</v>
      </c>
    </row>
    <row r="5486" spans="1:6" x14ac:dyDescent="0.25">
      <c r="A5486" s="2" t="s">
        <v>10991</v>
      </c>
      <c r="B5486" t="s">
        <v>6969</v>
      </c>
      <c r="C5486" t="str">
        <f t="shared" si="170"/>
        <v>TOFiladélfia</v>
      </c>
      <c r="D5486" s="11">
        <f>IF(A5486=A5485,'Cargos x vlr'!$G$4,'Cargos x vlr'!$F$4)</f>
        <v>200</v>
      </c>
      <c r="E5486" s="11">
        <f>IF(A5486=A5485,'Cargos x vlr'!$G$5,'Cargos x vlr'!$F$5)</f>
        <v>200</v>
      </c>
      <c r="F5486" s="11" t="str">
        <f t="shared" si="171"/>
        <v>Interior</v>
      </c>
    </row>
    <row r="5487" spans="1:6" x14ac:dyDescent="0.25">
      <c r="A5487" s="2" t="s">
        <v>10991</v>
      </c>
      <c r="B5487" t="s">
        <v>6989</v>
      </c>
      <c r="C5487" t="str">
        <f t="shared" si="170"/>
        <v>TOFormoso do Araguaia</v>
      </c>
      <c r="D5487" s="11">
        <f>IF(A5487=A5486,'Cargos x vlr'!$G$4,'Cargos x vlr'!$F$4)</f>
        <v>200</v>
      </c>
      <c r="E5487" s="11">
        <f>IF(A5487=A5486,'Cargos x vlr'!$G$5,'Cargos x vlr'!$F$5)</f>
        <v>200</v>
      </c>
      <c r="F5487" s="11" t="str">
        <f t="shared" si="171"/>
        <v>Interior</v>
      </c>
    </row>
    <row r="5488" spans="1:6" x14ac:dyDescent="0.25">
      <c r="A5488" s="2" t="s">
        <v>10991</v>
      </c>
      <c r="B5488" t="s">
        <v>7008</v>
      </c>
      <c r="C5488" t="str">
        <f t="shared" si="170"/>
        <v>TOFortaleza do Tabocão</v>
      </c>
      <c r="D5488" s="11">
        <f>IF(A5488=A5487,'Cargos x vlr'!$G$4,'Cargos x vlr'!$F$4)</f>
        <v>200</v>
      </c>
      <c r="E5488" s="11">
        <f>IF(A5488=A5487,'Cargos x vlr'!$G$5,'Cargos x vlr'!$F$5)</f>
        <v>200</v>
      </c>
      <c r="F5488" s="11" t="str">
        <f t="shared" si="171"/>
        <v>Interior</v>
      </c>
    </row>
    <row r="5489" spans="1:6" x14ac:dyDescent="0.25">
      <c r="A5489" s="2" t="s">
        <v>10991</v>
      </c>
      <c r="B5489" t="s">
        <v>7028</v>
      </c>
      <c r="C5489" t="str">
        <f t="shared" si="170"/>
        <v>TOGoianorte</v>
      </c>
      <c r="D5489" s="11">
        <f>IF(A5489=A5488,'Cargos x vlr'!$G$4,'Cargos x vlr'!$F$4)</f>
        <v>200</v>
      </c>
      <c r="E5489" s="11">
        <f>IF(A5489=A5488,'Cargos x vlr'!$G$5,'Cargos x vlr'!$F$5)</f>
        <v>200</v>
      </c>
      <c r="F5489" s="11" t="str">
        <f t="shared" si="171"/>
        <v>Interior</v>
      </c>
    </row>
    <row r="5490" spans="1:6" x14ac:dyDescent="0.25">
      <c r="A5490" s="2" t="s">
        <v>10991</v>
      </c>
      <c r="B5490" t="s">
        <v>7048</v>
      </c>
      <c r="C5490" t="str">
        <f t="shared" si="170"/>
        <v>TOGoiatins</v>
      </c>
      <c r="D5490" s="11">
        <f>IF(A5490=A5489,'Cargos x vlr'!$G$4,'Cargos x vlr'!$F$4)</f>
        <v>200</v>
      </c>
      <c r="E5490" s="11">
        <f>IF(A5490=A5489,'Cargos x vlr'!$G$5,'Cargos x vlr'!$F$5)</f>
        <v>200</v>
      </c>
      <c r="F5490" s="11" t="str">
        <f t="shared" si="171"/>
        <v>Interior</v>
      </c>
    </row>
    <row r="5491" spans="1:6" x14ac:dyDescent="0.25">
      <c r="A5491" s="2" t="s">
        <v>10991</v>
      </c>
      <c r="B5491" t="s">
        <v>7068</v>
      </c>
      <c r="C5491" t="str">
        <f t="shared" si="170"/>
        <v>TOGuaraí</v>
      </c>
      <c r="D5491" s="11">
        <f>IF(A5491=A5490,'Cargos x vlr'!$G$4,'Cargos x vlr'!$F$4)</f>
        <v>200</v>
      </c>
      <c r="E5491" s="11">
        <f>IF(A5491=A5490,'Cargos x vlr'!$G$5,'Cargos x vlr'!$F$5)</f>
        <v>200</v>
      </c>
      <c r="F5491" s="11" t="str">
        <f t="shared" si="171"/>
        <v>Interior</v>
      </c>
    </row>
    <row r="5492" spans="1:6" x14ac:dyDescent="0.25">
      <c r="A5492" s="2" t="s">
        <v>10991</v>
      </c>
      <c r="B5492" t="s">
        <v>7087</v>
      </c>
      <c r="C5492" t="str">
        <f t="shared" si="170"/>
        <v>TOGurupi</v>
      </c>
      <c r="D5492" s="11">
        <f>IF(A5492=A5491,'Cargos x vlr'!$G$4,'Cargos x vlr'!$F$4)</f>
        <v>200</v>
      </c>
      <c r="E5492" s="11">
        <f>IF(A5492=A5491,'Cargos x vlr'!$G$5,'Cargos x vlr'!$F$5)</f>
        <v>200</v>
      </c>
      <c r="F5492" s="11" t="str">
        <f t="shared" si="171"/>
        <v>Interior</v>
      </c>
    </row>
    <row r="5493" spans="1:6" x14ac:dyDescent="0.25">
      <c r="A5493" s="2" t="s">
        <v>10991</v>
      </c>
      <c r="B5493" t="s">
        <v>7105</v>
      </c>
      <c r="C5493" t="str">
        <f t="shared" si="170"/>
        <v>TOIpueiras</v>
      </c>
      <c r="D5493" s="11">
        <f>IF(A5493=A5492,'Cargos x vlr'!$G$4,'Cargos x vlr'!$F$4)</f>
        <v>200</v>
      </c>
      <c r="E5493" s="11">
        <f>IF(A5493=A5492,'Cargos x vlr'!$G$5,'Cargos x vlr'!$F$5)</f>
        <v>200</v>
      </c>
      <c r="F5493" s="11" t="str">
        <f t="shared" si="171"/>
        <v>Interior</v>
      </c>
    </row>
    <row r="5494" spans="1:6" x14ac:dyDescent="0.25">
      <c r="A5494" s="2" t="s">
        <v>10991</v>
      </c>
      <c r="B5494" t="s">
        <v>7125</v>
      </c>
      <c r="C5494" t="str">
        <f t="shared" si="170"/>
        <v>TOItacajá</v>
      </c>
      <c r="D5494" s="11">
        <f>IF(A5494=A5493,'Cargos x vlr'!$G$4,'Cargos x vlr'!$F$4)</f>
        <v>200</v>
      </c>
      <c r="E5494" s="11">
        <f>IF(A5494=A5493,'Cargos x vlr'!$G$5,'Cargos x vlr'!$F$5)</f>
        <v>200</v>
      </c>
      <c r="F5494" s="11" t="str">
        <f t="shared" si="171"/>
        <v>Interior</v>
      </c>
    </row>
    <row r="5495" spans="1:6" x14ac:dyDescent="0.25">
      <c r="A5495" s="2" t="s">
        <v>10991</v>
      </c>
      <c r="B5495" t="s">
        <v>7144</v>
      </c>
      <c r="C5495" t="str">
        <f t="shared" si="170"/>
        <v>TOItaguatins</v>
      </c>
      <c r="D5495" s="11">
        <f>IF(A5495=A5494,'Cargos x vlr'!$G$4,'Cargos x vlr'!$F$4)</f>
        <v>200</v>
      </c>
      <c r="E5495" s="11">
        <f>IF(A5495=A5494,'Cargos x vlr'!$G$5,'Cargos x vlr'!$F$5)</f>
        <v>200</v>
      </c>
      <c r="F5495" s="11" t="str">
        <f t="shared" si="171"/>
        <v>Interior</v>
      </c>
    </row>
    <row r="5496" spans="1:6" x14ac:dyDescent="0.25">
      <c r="A5496" s="2" t="s">
        <v>10991</v>
      </c>
      <c r="B5496" t="s">
        <v>7163</v>
      </c>
      <c r="C5496" t="str">
        <f t="shared" si="170"/>
        <v>TOItapiratins</v>
      </c>
      <c r="D5496" s="11">
        <f>IF(A5496=A5495,'Cargos x vlr'!$G$4,'Cargos x vlr'!$F$4)</f>
        <v>200</v>
      </c>
      <c r="E5496" s="11">
        <f>IF(A5496=A5495,'Cargos x vlr'!$G$5,'Cargos x vlr'!$F$5)</f>
        <v>200</v>
      </c>
      <c r="F5496" s="11" t="str">
        <f t="shared" si="171"/>
        <v>Interior</v>
      </c>
    </row>
    <row r="5497" spans="1:6" x14ac:dyDescent="0.25">
      <c r="A5497" s="2" t="s">
        <v>10991</v>
      </c>
      <c r="B5497" t="s">
        <v>7182</v>
      </c>
      <c r="C5497" t="str">
        <f t="shared" si="170"/>
        <v>TOItaporã do Tocantins</v>
      </c>
      <c r="D5497" s="11">
        <f>IF(A5497=A5496,'Cargos x vlr'!$G$4,'Cargos x vlr'!$F$4)</f>
        <v>200</v>
      </c>
      <c r="E5497" s="11">
        <f>IF(A5497=A5496,'Cargos x vlr'!$G$5,'Cargos x vlr'!$F$5)</f>
        <v>200</v>
      </c>
      <c r="F5497" s="11" t="str">
        <f t="shared" si="171"/>
        <v>Interior</v>
      </c>
    </row>
    <row r="5498" spans="1:6" x14ac:dyDescent="0.25">
      <c r="A5498" s="2" t="s">
        <v>10991</v>
      </c>
      <c r="B5498" t="s">
        <v>7199</v>
      </c>
      <c r="C5498" t="str">
        <f t="shared" si="170"/>
        <v>TOJaú do Tocantins</v>
      </c>
      <c r="D5498" s="11">
        <f>IF(A5498=A5497,'Cargos x vlr'!$G$4,'Cargos x vlr'!$F$4)</f>
        <v>200</v>
      </c>
      <c r="E5498" s="11">
        <f>IF(A5498=A5497,'Cargos x vlr'!$G$5,'Cargos x vlr'!$F$5)</f>
        <v>200</v>
      </c>
      <c r="F5498" s="11" t="str">
        <f t="shared" si="171"/>
        <v>Interior</v>
      </c>
    </row>
    <row r="5499" spans="1:6" x14ac:dyDescent="0.25">
      <c r="A5499" s="2" t="s">
        <v>10991</v>
      </c>
      <c r="B5499" t="s">
        <v>7217</v>
      </c>
      <c r="C5499" t="str">
        <f t="shared" si="170"/>
        <v>TOJuarina</v>
      </c>
      <c r="D5499" s="11">
        <f>IF(A5499=A5498,'Cargos x vlr'!$G$4,'Cargos x vlr'!$F$4)</f>
        <v>200</v>
      </c>
      <c r="E5499" s="11">
        <f>IF(A5499=A5498,'Cargos x vlr'!$G$5,'Cargos x vlr'!$F$5)</f>
        <v>200</v>
      </c>
      <c r="F5499" s="11" t="str">
        <f t="shared" si="171"/>
        <v>Interior</v>
      </c>
    </row>
    <row r="5500" spans="1:6" x14ac:dyDescent="0.25">
      <c r="A5500" s="2" t="s">
        <v>10991</v>
      </c>
      <c r="B5500" t="s">
        <v>7235</v>
      </c>
      <c r="C5500" t="str">
        <f t="shared" si="170"/>
        <v>TOLagoa da Confusão</v>
      </c>
      <c r="D5500" s="11">
        <f>IF(A5500=A5499,'Cargos x vlr'!$G$4,'Cargos x vlr'!$F$4)</f>
        <v>200</v>
      </c>
      <c r="E5500" s="11">
        <f>IF(A5500=A5499,'Cargos x vlr'!$G$5,'Cargos x vlr'!$F$5)</f>
        <v>200</v>
      </c>
      <c r="F5500" s="11" t="str">
        <f t="shared" si="171"/>
        <v>Interior</v>
      </c>
    </row>
    <row r="5501" spans="1:6" x14ac:dyDescent="0.25">
      <c r="A5501" s="2" t="s">
        <v>10991</v>
      </c>
      <c r="B5501" t="s">
        <v>7254</v>
      </c>
      <c r="C5501" t="str">
        <f t="shared" si="170"/>
        <v>TOLagoa do Tocantins</v>
      </c>
      <c r="D5501" s="11">
        <f>IF(A5501=A5500,'Cargos x vlr'!$G$4,'Cargos x vlr'!$F$4)</f>
        <v>200</v>
      </c>
      <c r="E5501" s="11">
        <f>IF(A5501=A5500,'Cargos x vlr'!$G$5,'Cargos x vlr'!$F$5)</f>
        <v>200</v>
      </c>
      <c r="F5501" s="11" t="str">
        <f t="shared" si="171"/>
        <v>Interior</v>
      </c>
    </row>
    <row r="5502" spans="1:6" x14ac:dyDescent="0.25">
      <c r="A5502" s="2" t="s">
        <v>10991</v>
      </c>
      <c r="B5502" t="s">
        <v>7273</v>
      </c>
      <c r="C5502" t="str">
        <f t="shared" si="170"/>
        <v>TOLajeado</v>
      </c>
      <c r="D5502" s="11">
        <f>IF(A5502=A5501,'Cargos x vlr'!$G$4,'Cargos x vlr'!$F$4)</f>
        <v>200</v>
      </c>
      <c r="E5502" s="11">
        <f>IF(A5502=A5501,'Cargos x vlr'!$G$5,'Cargos x vlr'!$F$5)</f>
        <v>200</v>
      </c>
      <c r="F5502" s="11" t="str">
        <f t="shared" si="171"/>
        <v>Interior</v>
      </c>
    </row>
    <row r="5503" spans="1:6" x14ac:dyDescent="0.25">
      <c r="A5503" s="2" t="s">
        <v>10991</v>
      </c>
      <c r="B5503" t="s">
        <v>7291</v>
      </c>
      <c r="C5503" t="str">
        <f t="shared" si="170"/>
        <v>TOLavandeira</v>
      </c>
      <c r="D5503" s="11">
        <f>IF(A5503=A5502,'Cargos x vlr'!$G$4,'Cargos x vlr'!$F$4)</f>
        <v>200</v>
      </c>
      <c r="E5503" s="11">
        <f>IF(A5503=A5502,'Cargos x vlr'!$G$5,'Cargos x vlr'!$F$5)</f>
        <v>200</v>
      </c>
      <c r="F5503" s="11" t="str">
        <f t="shared" si="171"/>
        <v>Interior</v>
      </c>
    </row>
    <row r="5504" spans="1:6" x14ac:dyDescent="0.25">
      <c r="A5504" s="2" t="s">
        <v>10991</v>
      </c>
      <c r="B5504" t="s">
        <v>7310</v>
      </c>
      <c r="C5504" t="str">
        <f t="shared" si="170"/>
        <v>TOLizarda</v>
      </c>
      <c r="D5504" s="11">
        <f>IF(A5504=A5503,'Cargos x vlr'!$G$4,'Cargos x vlr'!$F$4)</f>
        <v>200</v>
      </c>
      <c r="E5504" s="11">
        <f>IF(A5504=A5503,'Cargos x vlr'!$G$5,'Cargos x vlr'!$F$5)</f>
        <v>200</v>
      </c>
      <c r="F5504" s="11" t="str">
        <f t="shared" si="171"/>
        <v>Interior</v>
      </c>
    </row>
    <row r="5505" spans="1:6" x14ac:dyDescent="0.25">
      <c r="A5505" s="2" t="s">
        <v>10991</v>
      </c>
      <c r="B5505" t="s">
        <v>7328</v>
      </c>
      <c r="C5505" t="str">
        <f t="shared" si="170"/>
        <v>TOLuzinópolis</v>
      </c>
      <c r="D5505" s="11">
        <f>IF(A5505=A5504,'Cargos x vlr'!$G$4,'Cargos x vlr'!$F$4)</f>
        <v>200</v>
      </c>
      <c r="E5505" s="11">
        <f>IF(A5505=A5504,'Cargos x vlr'!$G$5,'Cargos x vlr'!$F$5)</f>
        <v>200</v>
      </c>
      <c r="F5505" s="11" t="str">
        <f t="shared" si="171"/>
        <v>Interior</v>
      </c>
    </row>
    <row r="5506" spans="1:6" x14ac:dyDescent="0.25">
      <c r="A5506" s="2" t="s">
        <v>10991</v>
      </c>
      <c r="B5506" t="s">
        <v>7347</v>
      </c>
      <c r="C5506" t="str">
        <f t="shared" si="170"/>
        <v>TOMarianópolis do Tocantins</v>
      </c>
      <c r="D5506" s="11">
        <f>IF(A5506=A5505,'Cargos x vlr'!$G$4,'Cargos x vlr'!$F$4)</f>
        <v>200</v>
      </c>
      <c r="E5506" s="11">
        <f>IF(A5506=A5505,'Cargos x vlr'!$G$5,'Cargos x vlr'!$F$5)</f>
        <v>200</v>
      </c>
      <c r="F5506" s="11" t="str">
        <f t="shared" si="171"/>
        <v>Interior</v>
      </c>
    </row>
    <row r="5507" spans="1:6" x14ac:dyDescent="0.25">
      <c r="A5507" s="2" t="s">
        <v>10991</v>
      </c>
      <c r="B5507" t="s">
        <v>7366</v>
      </c>
      <c r="C5507" t="str">
        <f t="shared" ref="C5507:C5570" si="172">CONCATENATE(A5507,B5507)</f>
        <v>TOMateiros</v>
      </c>
      <c r="D5507" s="11">
        <f>IF(A5507=A5506,'Cargos x vlr'!$G$4,'Cargos x vlr'!$F$4)</f>
        <v>200</v>
      </c>
      <c r="E5507" s="11">
        <f>IF(A5507=A5506,'Cargos x vlr'!$G$5,'Cargos x vlr'!$F$5)</f>
        <v>200</v>
      </c>
      <c r="F5507" s="11" t="str">
        <f t="shared" ref="F5507:F5570" si="173">IF(A5506=A5507,"Interior","Capital")</f>
        <v>Interior</v>
      </c>
    </row>
    <row r="5508" spans="1:6" x14ac:dyDescent="0.25">
      <c r="A5508" s="2" t="s">
        <v>10991</v>
      </c>
      <c r="B5508" t="s">
        <v>7384</v>
      </c>
      <c r="C5508" t="str">
        <f t="shared" si="172"/>
        <v>TOMaurilândia do Tocantins</v>
      </c>
      <c r="D5508" s="11">
        <f>IF(A5508=A5507,'Cargos x vlr'!$G$4,'Cargos x vlr'!$F$4)</f>
        <v>200</v>
      </c>
      <c r="E5508" s="11">
        <f>IF(A5508=A5507,'Cargos x vlr'!$G$5,'Cargos x vlr'!$F$5)</f>
        <v>200</v>
      </c>
      <c r="F5508" s="11" t="str">
        <f t="shared" si="173"/>
        <v>Interior</v>
      </c>
    </row>
    <row r="5509" spans="1:6" x14ac:dyDescent="0.25">
      <c r="A5509" s="2" t="s">
        <v>10991</v>
      </c>
      <c r="B5509" t="s">
        <v>7401</v>
      </c>
      <c r="C5509" t="str">
        <f t="shared" si="172"/>
        <v>TOMiracema do Tocantins</v>
      </c>
      <c r="D5509" s="11">
        <f>IF(A5509=A5508,'Cargos x vlr'!$G$4,'Cargos x vlr'!$F$4)</f>
        <v>200</v>
      </c>
      <c r="E5509" s="11">
        <f>IF(A5509=A5508,'Cargos x vlr'!$G$5,'Cargos x vlr'!$F$5)</f>
        <v>200</v>
      </c>
      <c r="F5509" s="11" t="str">
        <f t="shared" si="173"/>
        <v>Interior</v>
      </c>
    </row>
    <row r="5510" spans="1:6" x14ac:dyDescent="0.25">
      <c r="A5510" s="2" t="s">
        <v>10991</v>
      </c>
      <c r="B5510" t="s">
        <v>7418</v>
      </c>
      <c r="C5510" t="str">
        <f t="shared" si="172"/>
        <v>TOMiranorte</v>
      </c>
      <c r="D5510" s="11">
        <f>IF(A5510=A5509,'Cargos x vlr'!$G$4,'Cargos x vlr'!$F$4)</f>
        <v>200</v>
      </c>
      <c r="E5510" s="11">
        <f>IF(A5510=A5509,'Cargos x vlr'!$G$5,'Cargos x vlr'!$F$5)</f>
        <v>200</v>
      </c>
      <c r="F5510" s="11" t="str">
        <f t="shared" si="173"/>
        <v>Interior</v>
      </c>
    </row>
    <row r="5511" spans="1:6" x14ac:dyDescent="0.25">
      <c r="A5511" s="2" t="s">
        <v>10991</v>
      </c>
      <c r="B5511" t="s">
        <v>7435</v>
      </c>
      <c r="C5511" t="str">
        <f t="shared" si="172"/>
        <v>TOMonte do Carmo</v>
      </c>
      <c r="D5511" s="11">
        <f>IF(A5511=A5510,'Cargos x vlr'!$G$4,'Cargos x vlr'!$F$4)</f>
        <v>200</v>
      </c>
      <c r="E5511" s="11">
        <f>IF(A5511=A5510,'Cargos x vlr'!$G$5,'Cargos x vlr'!$F$5)</f>
        <v>200</v>
      </c>
      <c r="F5511" s="11" t="str">
        <f t="shared" si="173"/>
        <v>Interior</v>
      </c>
    </row>
    <row r="5512" spans="1:6" x14ac:dyDescent="0.25">
      <c r="A5512" s="2" t="s">
        <v>10991</v>
      </c>
      <c r="B5512" t="s">
        <v>7452</v>
      </c>
      <c r="C5512" t="str">
        <f t="shared" si="172"/>
        <v>TOMonte Santo do Tocantins</v>
      </c>
      <c r="D5512" s="11">
        <f>IF(A5512=A5511,'Cargos x vlr'!$G$4,'Cargos x vlr'!$F$4)</f>
        <v>200</v>
      </c>
      <c r="E5512" s="11">
        <f>IF(A5512=A5511,'Cargos x vlr'!$G$5,'Cargos x vlr'!$F$5)</f>
        <v>200</v>
      </c>
      <c r="F5512" s="11" t="str">
        <f t="shared" si="173"/>
        <v>Interior</v>
      </c>
    </row>
    <row r="5513" spans="1:6" x14ac:dyDescent="0.25">
      <c r="A5513" s="2" t="s">
        <v>10991</v>
      </c>
      <c r="B5513" t="s">
        <v>7469</v>
      </c>
      <c r="C5513" t="str">
        <f t="shared" si="172"/>
        <v>TOMuricilândia</v>
      </c>
      <c r="D5513" s="11">
        <f>IF(A5513=A5512,'Cargos x vlr'!$G$4,'Cargos x vlr'!$F$4)</f>
        <v>200</v>
      </c>
      <c r="E5513" s="11">
        <f>IF(A5513=A5512,'Cargos x vlr'!$G$5,'Cargos x vlr'!$F$5)</f>
        <v>200</v>
      </c>
      <c r="F5513" s="11" t="str">
        <f t="shared" si="173"/>
        <v>Interior</v>
      </c>
    </row>
    <row r="5514" spans="1:6" x14ac:dyDescent="0.25">
      <c r="A5514" s="2" t="s">
        <v>10991</v>
      </c>
      <c r="B5514" t="s">
        <v>6821</v>
      </c>
      <c r="C5514" t="str">
        <f t="shared" si="172"/>
        <v>TONatividade</v>
      </c>
      <c r="D5514" s="11">
        <f>IF(A5514=A5513,'Cargos x vlr'!$G$4,'Cargos x vlr'!$F$4)</f>
        <v>200</v>
      </c>
      <c r="E5514" s="11">
        <f>IF(A5514=A5513,'Cargos x vlr'!$G$5,'Cargos x vlr'!$F$5)</f>
        <v>200</v>
      </c>
      <c r="F5514" s="11" t="str">
        <f t="shared" si="173"/>
        <v>Interior</v>
      </c>
    </row>
    <row r="5515" spans="1:6" x14ac:dyDescent="0.25">
      <c r="A5515" s="2" t="s">
        <v>10991</v>
      </c>
      <c r="B5515" t="s">
        <v>7501</v>
      </c>
      <c r="C5515" t="str">
        <f t="shared" si="172"/>
        <v>TONazaré</v>
      </c>
      <c r="D5515" s="11">
        <f>IF(A5515=A5514,'Cargos x vlr'!$G$4,'Cargos x vlr'!$F$4)</f>
        <v>200</v>
      </c>
      <c r="E5515" s="11">
        <f>IF(A5515=A5514,'Cargos x vlr'!$G$5,'Cargos x vlr'!$F$5)</f>
        <v>200</v>
      </c>
      <c r="F5515" s="11" t="str">
        <f t="shared" si="173"/>
        <v>Interior</v>
      </c>
    </row>
    <row r="5516" spans="1:6" x14ac:dyDescent="0.25">
      <c r="A5516" s="2" t="s">
        <v>10991</v>
      </c>
      <c r="B5516" t="s">
        <v>7517</v>
      </c>
      <c r="C5516" t="str">
        <f t="shared" si="172"/>
        <v>TONova Olinda</v>
      </c>
      <c r="D5516" s="11">
        <f>IF(A5516=A5515,'Cargos x vlr'!$G$4,'Cargos x vlr'!$F$4)</f>
        <v>200</v>
      </c>
      <c r="E5516" s="11">
        <f>IF(A5516=A5515,'Cargos x vlr'!$G$5,'Cargos x vlr'!$F$5)</f>
        <v>200</v>
      </c>
      <c r="F5516" s="11" t="str">
        <f t="shared" si="173"/>
        <v>Interior</v>
      </c>
    </row>
    <row r="5517" spans="1:6" x14ac:dyDescent="0.25">
      <c r="A5517" s="2" t="s">
        <v>10991</v>
      </c>
      <c r="B5517" t="s">
        <v>7533</v>
      </c>
      <c r="C5517" t="str">
        <f t="shared" si="172"/>
        <v>TONova Rosalândia</v>
      </c>
      <c r="D5517" s="11">
        <f>IF(A5517=A5516,'Cargos x vlr'!$G$4,'Cargos x vlr'!$F$4)</f>
        <v>200</v>
      </c>
      <c r="E5517" s="11">
        <f>IF(A5517=A5516,'Cargos x vlr'!$G$5,'Cargos x vlr'!$F$5)</f>
        <v>200</v>
      </c>
      <c r="F5517" s="11" t="str">
        <f t="shared" si="173"/>
        <v>Interior</v>
      </c>
    </row>
    <row r="5518" spans="1:6" x14ac:dyDescent="0.25">
      <c r="A5518" s="2" t="s">
        <v>10991</v>
      </c>
      <c r="B5518" t="s">
        <v>7548</v>
      </c>
      <c r="C5518" t="str">
        <f t="shared" si="172"/>
        <v>TONovo Acordo</v>
      </c>
      <c r="D5518" s="11">
        <f>IF(A5518=A5517,'Cargos x vlr'!$G$4,'Cargos x vlr'!$F$4)</f>
        <v>200</v>
      </c>
      <c r="E5518" s="11">
        <f>IF(A5518=A5517,'Cargos x vlr'!$G$5,'Cargos x vlr'!$F$5)</f>
        <v>200</v>
      </c>
      <c r="F5518" s="11" t="str">
        <f t="shared" si="173"/>
        <v>Interior</v>
      </c>
    </row>
    <row r="5519" spans="1:6" x14ac:dyDescent="0.25">
      <c r="A5519" s="2" t="s">
        <v>10991</v>
      </c>
      <c r="B5519" t="s">
        <v>7564</v>
      </c>
      <c r="C5519" t="str">
        <f t="shared" si="172"/>
        <v>TONovo Alegre</v>
      </c>
      <c r="D5519" s="11">
        <f>IF(A5519=A5518,'Cargos x vlr'!$G$4,'Cargos x vlr'!$F$4)</f>
        <v>200</v>
      </c>
      <c r="E5519" s="11">
        <f>IF(A5519=A5518,'Cargos x vlr'!$G$5,'Cargos x vlr'!$F$5)</f>
        <v>200</v>
      </c>
      <c r="F5519" s="11" t="str">
        <f t="shared" si="173"/>
        <v>Interior</v>
      </c>
    </row>
    <row r="5520" spans="1:6" x14ac:dyDescent="0.25">
      <c r="A5520" s="2" t="s">
        <v>10991</v>
      </c>
      <c r="B5520" t="s">
        <v>7581</v>
      </c>
      <c r="C5520" t="str">
        <f t="shared" si="172"/>
        <v>TONovo Jardim</v>
      </c>
      <c r="D5520" s="11">
        <f>IF(A5520=A5519,'Cargos x vlr'!$G$4,'Cargos x vlr'!$F$4)</f>
        <v>200</v>
      </c>
      <c r="E5520" s="11">
        <f>IF(A5520=A5519,'Cargos x vlr'!$G$5,'Cargos x vlr'!$F$5)</f>
        <v>200</v>
      </c>
      <c r="F5520" s="11" t="str">
        <f t="shared" si="173"/>
        <v>Interior</v>
      </c>
    </row>
    <row r="5521" spans="1:6" x14ac:dyDescent="0.25">
      <c r="A5521" s="2" t="s">
        <v>10991</v>
      </c>
      <c r="B5521" t="s">
        <v>7597</v>
      </c>
      <c r="C5521" t="str">
        <f t="shared" si="172"/>
        <v>TOOliveira de Fátima</v>
      </c>
      <c r="D5521" s="11">
        <f>IF(A5521=A5520,'Cargos x vlr'!$G$4,'Cargos x vlr'!$F$4)</f>
        <v>200</v>
      </c>
      <c r="E5521" s="11">
        <f>IF(A5521=A5520,'Cargos x vlr'!$G$5,'Cargos x vlr'!$F$5)</f>
        <v>200</v>
      </c>
      <c r="F5521" s="11" t="str">
        <f t="shared" si="173"/>
        <v>Interior</v>
      </c>
    </row>
    <row r="5522" spans="1:6" x14ac:dyDescent="0.25">
      <c r="A5522" s="2" t="s">
        <v>10991</v>
      </c>
      <c r="B5522" t="s">
        <v>7631</v>
      </c>
      <c r="C5522" t="str">
        <f t="shared" si="172"/>
        <v>TOPalmeirante</v>
      </c>
      <c r="D5522" s="11">
        <f>IF(A5522=A5521,'Cargos x vlr'!$G$4,'Cargos x vlr'!$F$4)</f>
        <v>200</v>
      </c>
      <c r="E5522" s="11">
        <f>IF(A5522=A5521,'Cargos x vlr'!$G$5,'Cargos x vlr'!$F$5)</f>
        <v>200</v>
      </c>
      <c r="F5522" s="11" t="str">
        <f t="shared" si="173"/>
        <v>Interior</v>
      </c>
    </row>
    <row r="5523" spans="1:6" x14ac:dyDescent="0.25">
      <c r="A5523" s="2" t="s">
        <v>10991</v>
      </c>
      <c r="B5523" t="s">
        <v>7648</v>
      </c>
      <c r="C5523" t="str">
        <f t="shared" si="172"/>
        <v>TOPalmeiras do Tocantins</v>
      </c>
      <c r="D5523" s="11">
        <f>IF(A5523=A5522,'Cargos x vlr'!$G$4,'Cargos x vlr'!$F$4)</f>
        <v>200</v>
      </c>
      <c r="E5523" s="11">
        <f>IF(A5523=A5522,'Cargos x vlr'!$G$5,'Cargos x vlr'!$F$5)</f>
        <v>200</v>
      </c>
      <c r="F5523" s="11" t="str">
        <f t="shared" si="173"/>
        <v>Interior</v>
      </c>
    </row>
    <row r="5524" spans="1:6" x14ac:dyDescent="0.25">
      <c r="A5524" s="2" t="s">
        <v>10991</v>
      </c>
      <c r="B5524" t="s">
        <v>7664</v>
      </c>
      <c r="C5524" t="str">
        <f t="shared" si="172"/>
        <v>TOPalmeirópolis</v>
      </c>
      <c r="D5524" s="11">
        <f>IF(A5524=A5523,'Cargos x vlr'!$G$4,'Cargos x vlr'!$F$4)</f>
        <v>200</v>
      </c>
      <c r="E5524" s="11">
        <f>IF(A5524=A5523,'Cargos x vlr'!$G$5,'Cargos x vlr'!$F$5)</f>
        <v>200</v>
      </c>
      <c r="F5524" s="11" t="str">
        <f t="shared" si="173"/>
        <v>Interior</v>
      </c>
    </row>
    <row r="5525" spans="1:6" x14ac:dyDescent="0.25">
      <c r="A5525" s="2" t="s">
        <v>10991</v>
      </c>
      <c r="B5525" t="s">
        <v>7679</v>
      </c>
      <c r="C5525" t="str">
        <f t="shared" si="172"/>
        <v>TOParaíso do Tocantins</v>
      </c>
      <c r="D5525" s="11">
        <f>IF(A5525=A5524,'Cargos x vlr'!$G$4,'Cargos x vlr'!$F$4)</f>
        <v>200</v>
      </c>
      <c r="E5525" s="11">
        <f>IF(A5525=A5524,'Cargos x vlr'!$G$5,'Cargos x vlr'!$F$5)</f>
        <v>200</v>
      </c>
      <c r="F5525" s="11" t="str">
        <f t="shared" si="173"/>
        <v>Interior</v>
      </c>
    </row>
    <row r="5526" spans="1:6" x14ac:dyDescent="0.25">
      <c r="A5526" s="2" t="s">
        <v>10991</v>
      </c>
      <c r="B5526" t="s">
        <v>7694</v>
      </c>
      <c r="C5526" t="str">
        <f t="shared" si="172"/>
        <v>TOParanã</v>
      </c>
      <c r="D5526" s="11">
        <f>IF(A5526=A5525,'Cargos x vlr'!$G$4,'Cargos x vlr'!$F$4)</f>
        <v>200</v>
      </c>
      <c r="E5526" s="11">
        <f>IF(A5526=A5525,'Cargos x vlr'!$G$5,'Cargos x vlr'!$F$5)</f>
        <v>200</v>
      </c>
      <c r="F5526" s="11" t="str">
        <f t="shared" si="173"/>
        <v>Interior</v>
      </c>
    </row>
    <row r="5527" spans="1:6" x14ac:dyDescent="0.25">
      <c r="A5527" s="2" t="s">
        <v>10991</v>
      </c>
      <c r="B5527" t="s">
        <v>7638</v>
      </c>
      <c r="C5527" t="str">
        <f t="shared" si="172"/>
        <v>TOPau-d'Arco</v>
      </c>
      <c r="D5527" s="11">
        <f>IF(A5527=A5526,'Cargos x vlr'!$G$4,'Cargos x vlr'!$F$4)</f>
        <v>200</v>
      </c>
      <c r="E5527" s="11">
        <f>IF(A5527=A5526,'Cargos x vlr'!$G$5,'Cargos x vlr'!$F$5)</f>
        <v>200</v>
      </c>
      <c r="F5527" s="11" t="str">
        <f t="shared" si="173"/>
        <v>Interior</v>
      </c>
    </row>
    <row r="5528" spans="1:6" x14ac:dyDescent="0.25">
      <c r="A5528" s="2" t="s">
        <v>10991</v>
      </c>
      <c r="B5528" t="s">
        <v>7724</v>
      </c>
      <c r="C5528" t="str">
        <f t="shared" si="172"/>
        <v>TOPedro Afonso</v>
      </c>
      <c r="D5528" s="11">
        <f>IF(A5528=A5527,'Cargos x vlr'!$G$4,'Cargos x vlr'!$F$4)</f>
        <v>200</v>
      </c>
      <c r="E5528" s="11">
        <f>IF(A5528=A5527,'Cargos x vlr'!$G$5,'Cargos x vlr'!$F$5)</f>
        <v>200</v>
      </c>
      <c r="F5528" s="11" t="str">
        <f t="shared" si="173"/>
        <v>Interior</v>
      </c>
    </row>
    <row r="5529" spans="1:6" x14ac:dyDescent="0.25">
      <c r="A5529" s="2" t="s">
        <v>10991</v>
      </c>
      <c r="B5529" t="s">
        <v>7739</v>
      </c>
      <c r="C5529" t="str">
        <f t="shared" si="172"/>
        <v>TOPeixe</v>
      </c>
      <c r="D5529" s="11">
        <f>IF(A5529=A5528,'Cargos x vlr'!$G$4,'Cargos x vlr'!$F$4)</f>
        <v>200</v>
      </c>
      <c r="E5529" s="11">
        <f>IF(A5529=A5528,'Cargos x vlr'!$G$5,'Cargos x vlr'!$F$5)</f>
        <v>200</v>
      </c>
      <c r="F5529" s="11" t="str">
        <f t="shared" si="173"/>
        <v>Interior</v>
      </c>
    </row>
    <row r="5530" spans="1:6" x14ac:dyDescent="0.25">
      <c r="A5530" s="2" t="s">
        <v>10991</v>
      </c>
      <c r="B5530" t="s">
        <v>7755</v>
      </c>
      <c r="C5530" t="str">
        <f t="shared" si="172"/>
        <v>TOPequizeiro</v>
      </c>
      <c r="D5530" s="11">
        <f>IF(A5530=A5529,'Cargos x vlr'!$G$4,'Cargos x vlr'!$F$4)</f>
        <v>200</v>
      </c>
      <c r="E5530" s="11">
        <f>IF(A5530=A5529,'Cargos x vlr'!$G$5,'Cargos x vlr'!$F$5)</f>
        <v>200</v>
      </c>
      <c r="F5530" s="11" t="str">
        <f t="shared" si="173"/>
        <v>Interior</v>
      </c>
    </row>
    <row r="5531" spans="1:6" x14ac:dyDescent="0.25">
      <c r="A5531" s="2" t="s">
        <v>10991</v>
      </c>
      <c r="B5531" t="s">
        <v>7771</v>
      </c>
      <c r="C5531" t="str">
        <f t="shared" si="172"/>
        <v>TOPindorama do Tocantins</v>
      </c>
      <c r="D5531" s="11">
        <f>IF(A5531=A5530,'Cargos x vlr'!$G$4,'Cargos x vlr'!$F$4)</f>
        <v>200</v>
      </c>
      <c r="E5531" s="11">
        <f>IF(A5531=A5530,'Cargos x vlr'!$G$5,'Cargos x vlr'!$F$5)</f>
        <v>200</v>
      </c>
      <c r="F5531" s="11" t="str">
        <f t="shared" si="173"/>
        <v>Interior</v>
      </c>
    </row>
    <row r="5532" spans="1:6" x14ac:dyDescent="0.25">
      <c r="A5532" s="2" t="s">
        <v>10991</v>
      </c>
      <c r="B5532" t="s">
        <v>7786</v>
      </c>
      <c r="C5532" t="str">
        <f t="shared" si="172"/>
        <v>TOPiraquê</v>
      </c>
      <c r="D5532" s="11">
        <f>IF(A5532=A5531,'Cargos x vlr'!$G$4,'Cargos x vlr'!$F$4)</f>
        <v>200</v>
      </c>
      <c r="E5532" s="11">
        <f>IF(A5532=A5531,'Cargos x vlr'!$G$5,'Cargos x vlr'!$F$5)</f>
        <v>200</v>
      </c>
      <c r="F5532" s="11" t="str">
        <f t="shared" si="173"/>
        <v>Interior</v>
      </c>
    </row>
    <row r="5533" spans="1:6" x14ac:dyDescent="0.25">
      <c r="A5533" s="2" t="s">
        <v>10991</v>
      </c>
      <c r="B5533" t="s">
        <v>7800</v>
      </c>
      <c r="C5533" t="str">
        <f t="shared" si="172"/>
        <v>TOPium</v>
      </c>
      <c r="D5533" s="11">
        <f>IF(A5533=A5532,'Cargos x vlr'!$G$4,'Cargos x vlr'!$F$4)</f>
        <v>200</v>
      </c>
      <c r="E5533" s="11">
        <f>IF(A5533=A5532,'Cargos x vlr'!$G$5,'Cargos x vlr'!$F$5)</f>
        <v>200</v>
      </c>
      <c r="F5533" s="11" t="str">
        <f t="shared" si="173"/>
        <v>Interior</v>
      </c>
    </row>
    <row r="5534" spans="1:6" x14ac:dyDescent="0.25">
      <c r="A5534" s="2" t="s">
        <v>10991</v>
      </c>
      <c r="B5534" t="s">
        <v>7816</v>
      </c>
      <c r="C5534" t="str">
        <f t="shared" si="172"/>
        <v>TOPonte Alta do Bom Jesus</v>
      </c>
      <c r="D5534" s="11">
        <f>IF(A5534=A5533,'Cargos x vlr'!$G$4,'Cargos x vlr'!$F$4)</f>
        <v>200</v>
      </c>
      <c r="E5534" s="11">
        <f>IF(A5534=A5533,'Cargos x vlr'!$G$5,'Cargos x vlr'!$F$5)</f>
        <v>200</v>
      </c>
      <c r="F5534" s="11" t="str">
        <f t="shared" si="173"/>
        <v>Interior</v>
      </c>
    </row>
    <row r="5535" spans="1:6" x14ac:dyDescent="0.25">
      <c r="A5535" s="2" t="s">
        <v>10991</v>
      </c>
      <c r="B5535" t="s">
        <v>7831</v>
      </c>
      <c r="C5535" t="str">
        <f t="shared" si="172"/>
        <v>TOPonte Alta do Tocantins</v>
      </c>
      <c r="D5535" s="11">
        <f>IF(A5535=A5534,'Cargos x vlr'!$G$4,'Cargos x vlr'!$F$4)</f>
        <v>200</v>
      </c>
      <c r="E5535" s="11">
        <f>IF(A5535=A5534,'Cargos x vlr'!$G$5,'Cargos x vlr'!$F$5)</f>
        <v>200</v>
      </c>
      <c r="F5535" s="11" t="str">
        <f t="shared" si="173"/>
        <v>Interior</v>
      </c>
    </row>
    <row r="5536" spans="1:6" x14ac:dyDescent="0.25">
      <c r="A5536" s="2" t="s">
        <v>10991</v>
      </c>
      <c r="B5536" t="s">
        <v>7846</v>
      </c>
      <c r="C5536" t="str">
        <f t="shared" si="172"/>
        <v>TOPorto Alegre do Tocantins</v>
      </c>
      <c r="D5536" s="11">
        <f>IF(A5536=A5535,'Cargos x vlr'!$G$4,'Cargos x vlr'!$F$4)</f>
        <v>200</v>
      </c>
      <c r="E5536" s="11">
        <f>IF(A5536=A5535,'Cargos x vlr'!$G$5,'Cargos x vlr'!$F$5)</f>
        <v>200</v>
      </c>
      <c r="F5536" s="11" t="str">
        <f t="shared" si="173"/>
        <v>Interior</v>
      </c>
    </row>
    <row r="5537" spans="1:6" x14ac:dyDescent="0.25">
      <c r="A5537" s="2" t="s">
        <v>10991</v>
      </c>
      <c r="B5537" t="s">
        <v>7861</v>
      </c>
      <c r="C5537" t="str">
        <f t="shared" si="172"/>
        <v>TOPorto Nacional</v>
      </c>
      <c r="D5537" s="11">
        <f>IF(A5537=A5536,'Cargos x vlr'!$G$4,'Cargos x vlr'!$F$4)</f>
        <v>200</v>
      </c>
      <c r="E5537" s="11">
        <f>IF(A5537=A5536,'Cargos x vlr'!$G$5,'Cargos x vlr'!$F$5)</f>
        <v>200</v>
      </c>
      <c r="F5537" s="11" t="str">
        <f t="shared" si="173"/>
        <v>Interior</v>
      </c>
    </row>
    <row r="5538" spans="1:6" x14ac:dyDescent="0.25">
      <c r="A5538" s="2" t="s">
        <v>10991</v>
      </c>
      <c r="B5538" t="s">
        <v>7877</v>
      </c>
      <c r="C5538" t="str">
        <f t="shared" si="172"/>
        <v>TOPraia Norte</v>
      </c>
      <c r="D5538" s="11">
        <f>IF(A5538=A5537,'Cargos x vlr'!$G$4,'Cargos x vlr'!$F$4)</f>
        <v>200</v>
      </c>
      <c r="E5538" s="11">
        <f>IF(A5538=A5537,'Cargos x vlr'!$G$5,'Cargos x vlr'!$F$5)</f>
        <v>200</v>
      </c>
      <c r="F5538" s="11" t="str">
        <f t="shared" si="173"/>
        <v>Interior</v>
      </c>
    </row>
    <row r="5539" spans="1:6" x14ac:dyDescent="0.25">
      <c r="A5539" s="2" t="s">
        <v>10991</v>
      </c>
      <c r="B5539" t="s">
        <v>91</v>
      </c>
      <c r="C5539" t="str">
        <f t="shared" si="172"/>
        <v>TOPresidente Kennedy</v>
      </c>
      <c r="D5539" s="11">
        <f>IF(A5539=A5538,'Cargos x vlr'!$G$4,'Cargos x vlr'!$F$4)</f>
        <v>200</v>
      </c>
      <c r="E5539" s="11">
        <f>IF(A5539=A5538,'Cargos x vlr'!$G$5,'Cargos x vlr'!$F$5)</f>
        <v>200</v>
      </c>
      <c r="F5539" s="11" t="str">
        <f t="shared" si="173"/>
        <v>Interior</v>
      </c>
    </row>
    <row r="5540" spans="1:6" x14ac:dyDescent="0.25">
      <c r="A5540" s="2" t="s">
        <v>10991</v>
      </c>
      <c r="B5540" t="s">
        <v>7906</v>
      </c>
      <c r="C5540" t="str">
        <f t="shared" si="172"/>
        <v>TOPugmil</v>
      </c>
      <c r="D5540" s="11">
        <f>IF(A5540=A5539,'Cargos x vlr'!$G$4,'Cargos x vlr'!$F$4)</f>
        <v>200</v>
      </c>
      <c r="E5540" s="11">
        <f>IF(A5540=A5539,'Cargos x vlr'!$G$5,'Cargos x vlr'!$F$5)</f>
        <v>200</v>
      </c>
      <c r="F5540" s="11" t="str">
        <f t="shared" si="173"/>
        <v>Interior</v>
      </c>
    </row>
    <row r="5541" spans="1:6" x14ac:dyDescent="0.25">
      <c r="A5541" s="2" t="s">
        <v>10991</v>
      </c>
      <c r="B5541" t="s">
        <v>7922</v>
      </c>
      <c r="C5541" t="str">
        <f t="shared" si="172"/>
        <v>TORecursolândia</v>
      </c>
      <c r="D5541" s="11">
        <f>IF(A5541=A5540,'Cargos x vlr'!$G$4,'Cargos x vlr'!$F$4)</f>
        <v>200</v>
      </c>
      <c r="E5541" s="11">
        <f>IF(A5541=A5540,'Cargos x vlr'!$G$5,'Cargos x vlr'!$F$5)</f>
        <v>200</v>
      </c>
      <c r="F5541" s="11" t="str">
        <f t="shared" si="173"/>
        <v>Interior</v>
      </c>
    </row>
    <row r="5542" spans="1:6" x14ac:dyDescent="0.25">
      <c r="A5542" s="2" t="s">
        <v>10991</v>
      </c>
      <c r="B5542" t="s">
        <v>7938</v>
      </c>
      <c r="C5542" t="str">
        <f t="shared" si="172"/>
        <v>TORiachinho</v>
      </c>
      <c r="D5542" s="11">
        <f>IF(A5542=A5541,'Cargos x vlr'!$G$4,'Cargos x vlr'!$F$4)</f>
        <v>200</v>
      </c>
      <c r="E5542" s="11">
        <f>IF(A5542=A5541,'Cargos x vlr'!$G$5,'Cargos x vlr'!$F$5)</f>
        <v>200</v>
      </c>
      <c r="F5542" s="11" t="str">
        <f t="shared" si="173"/>
        <v>Interior</v>
      </c>
    </row>
    <row r="5543" spans="1:6" x14ac:dyDescent="0.25">
      <c r="A5543" s="2" t="s">
        <v>10991</v>
      </c>
      <c r="B5543" t="s">
        <v>7952</v>
      </c>
      <c r="C5543" t="str">
        <f t="shared" si="172"/>
        <v>TORio da Conceição</v>
      </c>
      <c r="D5543" s="11">
        <f>IF(A5543=A5542,'Cargos x vlr'!$G$4,'Cargos x vlr'!$F$4)</f>
        <v>200</v>
      </c>
      <c r="E5543" s="11">
        <f>IF(A5543=A5542,'Cargos x vlr'!$G$5,'Cargos x vlr'!$F$5)</f>
        <v>200</v>
      </c>
      <c r="F5543" s="11" t="str">
        <f t="shared" si="173"/>
        <v>Interior</v>
      </c>
    </row>
    <row r="5544" spans="1:6" x14ac:dyDescent="0.25">
      <c r="A5544" s="2" t="s">
        <v>10991</v>
      </c>
      <c r="B5544" t="s">
        <v>7967</v>
      </c>
      <c r="C5544" t="str">
        <f t="shared" si="172"/>
        <v>TORio dos Bois</v>
      </c>
      <c r="D5544" s="11">
        <f>IF(A5544=A5543,'Cargos x vlr'!$G$4,'Cargos x vlr'!$F$4)</f>
        <v>200</v>
      </c>
      <c r="E5544" s="11">
        <f>IF(A5544=A5543,'Cargos x vlr'!$G$5,'Cargos x vlr'!$F$5)</f>
        <v>200</v>
      </c>
      <c r="F5544" s="11" t="str">
        <f t="shared" si="173"/>
        <v>Interior</v>
      </c>
    </row>
    <row r="5545" spans="1:6" x14ac:dyDescent="0.25">
      <c r="A5545" s="2" t="s">
        <v>10991</v>
      </c>
      <c r="B5545" t="s">
        <v>7983</v>
      </c>
      <c r="C5545" t="str">
        <f t="shared" si="172"/>
        <v>TORio Sono</v>
      </c>
      <c r="D5545" s="11">
        <f>IF(A5545=A5544,'Cargos x vlr'!$G$4,'Cargos x vlr'!$F$4)</f>
        <v>200</v>
      </c>
      <c r="E5545" s="11">
        <f>IF(A5545=A5544,'Cargos x vlr'!$G$5,'Cargos x vlr'!$F$5)</f>
        <v>200</v>
      </c>
      <c r="F5545" s="11" t="str">
        <f t="shared" si="173"/>
        <v>Interior</v>
      </c>
    </row>
    <row r="5546" spans="1:6" x14ac:dyDescent="0.25">
      <c r="A5546" s="2" t="s">
        <v>10991</v>
      </c>
      <c r="B5546" t="s">
        <v>7999</v>
      </c>
      <c r="C5546" t="str">
        <f t="shared" si="172"/>
        <v>TOSampaio</v>
      </c>
      <c r="D5546" s="11">
        <f>IF(A5546=A5545,'Cargos x vlr'!$G$4,'Cargos x vlr'!$F$4)</f>
        <v>200</v>
      </c>
      <c r="E5546" s="11">
        <f>IF(A5546=A5545,'Cargos x vlr'!$G$5,'Cargos x vlr'!$F$5)</f>
        <v>200</v>
      </c>
      <c r="F5546" s="11" t="str">
        <f t="shared" si="173"/>
        <v>Interior</v>
      </c>
    </row>
    <row r="5547" spans="1:6" x14ac:dyDescent="0.25">
      <c r="A5547" s="2" t="s">
        <v>10991</v>
      </c>
      <c r="B5547" t="s">
        <v>8015</v>
      </c>
      <c r="C5547" t="str">
        <f t="shared" si="172"/>
        <v>TOSandolândia</v>
      </c>
      <c r="D5547" s="11">
        <f>IF(A5547=A5546,'Cargos x vlr'!$G$4,'Cargos x vlr'!$F$4)</f>
        <v>200</v>
      </c>
      <c r="E5547" s="11">
        <f>IF(A5547=A5546,'Cargos x vlr'!$G$5,'Cargos x vlr'!$F$5)</f>
        <v>200</v>
      </c>
      <c r="F5547" s="11" t="str">
        <f t="shared" si="173"/>
        <v>Interior</v>
      </c>
    </row>
    <row r="5548" spans="1:6" x14ac:dyDescent="0.25">
      <c r="A5548" s="2" t="s">
        <v>10991</v>
      </c>
      <c r="B5548" t="s">
        <v>8030</v>
      </c>
      <c r="C5548" t="str">
        <f t="shared" si="172"/>
        <v>TOSanta Fé do Araguaia</v>
      </c>
      <c r="D5548" s="11">
        <f>IF(A5548=A5547,'Cargos x vlr'!$G$4,'Cargos x vlr'!$F$4)</f>
        <v>200</v>
      </c>
      <c r="E5548" s="11">
        <f>IF(A5548=A5547,'Cargos x vlr'!$G$5,'Cargos x vlr'!$F$5)</f>
        <v>200</v>
      </c>
      <c r="F5548" s="11" t="str">
        <f t="shared" si="173"/>
        <v>Interior</v>
      </c>
    </row>
    <row r="5549" spans="1:6" x14ac:dyDescent="0.25">
      <c r="A5549" s="2" t="s">
        <v>10991</v>
      </c>
      <c r="B5549" t="s">
        <v>8045</v>
      </c>
      <c r="C5549" t="str">
        <f t="shared" si="172"/>
        <v>TOSanta Maria do Tocantins</v>
      </c>
      <c r="D5549" s="11">
        <f>IF(A5549=A5548,'Cargos x vlr'!$G$4,'Cargos x vlr'!$F$4)</f>
        <v>200</v>
      </c>
      <c r="E5549" s="11">
        <f>IF(A5549=A5548,'Cargos x vlr'!$G$5,'Cargos x vlr'!$F$5)</f>
        <v>200</v>
      </c>
      <c r="F5549" s="11" t="str">
        <f t="shared" si="173"/>
        <v>Interior</v>
      </c>
    </row>
    <row r="5550" spans="1:6" x14ac:dyDescent="0.25">
      <c r="A5550" s="2" t="s">
        <v>10991</v>
      </c>
      <c r="B5550" t="s">
        <v>8060</v>
      </c>
      <c r="C5550" t="str">
        <f t="shared" si="172"/>
        <v>TOSanta Rita do Tocantins</v>
      </c>
      <c r="D5550" s="11">
        <f>IF(A5550=A5549,'Cargos x vlr'!$G$4,'Cargos x vlr'!$F$4)</f>
        <v>200</v>
      </c>
      <c r="E5550" s="11">
        <f>IF(A5550=A5549,'Cargos x vlr'!$G$5,'Cargos x vlr'!$F$5)</f>
        <v>200</v>
      </c>
      <c r="F5550" s="11" t="str">
        <f t="shared" si="173"/>
        <v>Interior</v>
      </c>
    </row>
    <row r="5551" spans="1:6" x14ac:dyDescent="0.25">
      <c r="A5551" s="2" t="s">
        <v>10991</v>
      </c>
      <c r="B5551" t="s">
        <v>8076</v>
      </c>
      <c r="C5551" t="str">
        <f t="shared" si="172"/>
        <v>TOSanta Rosa do Tocantins</v>
      </c>
      <c r="D5551" s="11">
        <f>IF(A5551=A5550,'Cargos x vlr'!$G$4,'Cargos x vlr'!$F$4)</f>
        <v>200</v>
      </c>
      <c r="E5551" s="11">
        <f>IF(A5551=A5550,'Cargos x vlr'!$G$5,'Cargos x vlr'!$F$5)</f>
        <v>200</v>
      </c>
      <c r="F5551" s="11" t="str">
        <f t="shared" si="173"/>
        <v>Interior</v>
      </c>
    </row>
    <row r="5552" spans="1:6" x14ac:dyDescent="0.25">
      <c r="A5552" s="2" t="s">
        <v>10991</v>
      </c>
      <c r="B5552" t="s">
        <v>8090</v>
      </c>
      <c r="C5552" t="str">
        <f t="shared" si="172"/>
        <v>TOSanta Tereza do Tocantins</v>
      </c>
      <c r="D5552" s="11">
        <f>IF(A5552=A5551,'Cargos x vlr'!$G$4,'Cargos x vlr'!$F$4)</f>
        <v>200</v>
      </c>
      <c r="E5552" s="11">
        <f>IF(A5552=A5551,'Cargos x vlr'!$G$5,'Cargos x vlr'!$F$5)</f>
        <v>200</v>
      </c>
      <c r="F5552" s="11" t="str">
        <f t="shared" si="173"/>
        <v>Interior</v>
      </c>
    </row>
    <row r="5553" spans="1:6" x14ac:dyDescent="0.25">
      <c r="A5553" s="2" t="s">
        <v>10991</v>
      </c>
      <c r="B5553" t="s">
        <v>8106</v>
      </c>
      <c r="C5553" t="str">
        <f t="shared" si="172"/>
        <v>TOSanta Terezinha do Tocantins</v>
      </c>
      <c r="D5553" s="11">
        <f>IF(A5553=A5552,'Cargos x vlr'!$G$4,'Cargos x vlr'!$F$4)</f>
        <v>200</v>
      </c>
      <c r="E5553" s="11">
        <f>IF(A5553=A5552,'Cargos x vlr'!$G$5,'Cargos x vlr'!$F$5)</f>
        <v>200</v>
      </c>
      <c r="F5553" s="11" t="str">
        <f t="shared" si="173"/>
        <v>Interior</v>
      </c>
    </row>
    <row r="5554" spans="1:6" x14ac:dyDescent="0.25">
      <c r="A5554" s="2" t="s">
        <v>10991</v>
      </c>
      <c r="B5554" t="s">
        <v>8121</v>
      </c>
      <c r="C5554" t="str">
        <f t="shared" si="172"/>
        <v>TOSão Bento do Tocantins</v>
      </c>
      <c r="D5554" s="11">
        <f>IF(A5554=A5553,'Cargos x vlr'!$G$4,'Cargos x vlr'!$F$4)</f>
        <v>200</v>
      </c>
      <c r="E5554" s="11">
        <f>IF(A5554=A5553,'Cargos x vlr'!$G$5,'Cargos x vlr'!$F$5)</f>
        <v>200</v>
      </c>
      <c r="F5554" s="11" t="str">
        <f t="shared" si="173"/>
        <v>Interior</v>
      </c>
    </row>
    <row r="5555" spans="1:6" x14ac:dyDescent="0.25">
      <c r="A5555" s="2" t="s">
        <v>10991</v>
      </c>
      <c r="B5555" t="s">
        <v>8137</v>
      </c>
      <c r="C5555" t="str">
        <f t="shared" si="172"/>
        <v>TOSão Félix do Tocantins</v>
      </c>
      <c r="D5555" s="11">
        <f>IF(A5555=A5554,'Cargos x vlr'!$G$4,'Cargos x vlr'!$F$4)</f>
        <v>200</v>
      </c>
      <c r="E5555" s="11">
        <f>IF(A5555=A5554,'Cargos x vlr'!$G$5,'Cargos x vlr'!$F$5)</f>
        <v>200</v>
      </c>
      <c r="F5555" s="11" t="str">
        <f t="shared" si="173"/>
        <v>Interior</v>
      </c>
    </row>
    <row r="5556" spans="1:6" x14ac:dyDescent="0.25">
      <c r="A5556" s="2" t="s">
        <v>10991</v>
      </c>
      <c r="B5556" t="s">
        <v>8151</v>
      </c>
      <c r="C5556" t="str">
        <f t="shared" si="172"/>
        <v>TOSão Miguel do Tocantins</v>
      </c>
      <c r="D5556" s="11">
        <f>IF(A5556=A5555,'Cargos x vlr'!$G$4,'Cargos x vlr'!$F$4)</f>
        <v>200</v>
      </c>
      <c r="E5556" s="11">
        <f>IF(A5556=A5555,'Cargos x vlr'!$G$5,'Cargos x vlr'!$F$5)</f>
        <v>200</v>
      </c>
      <c r="F5556" s="11" t="str">
        <f t="shared" si="173"/>
        <v>Interior</v>
      </c>
    </row>
    <row r="5557" spans="1:6" x14ac:dyDescent="0.25">
      <c r="A5557" s="2" t="s">
        <v>10991</v>
      </c>
      <c r="B5557" t="s">
        <v>8166</v>
      </c>
      <c r="C5557" t="str">
        <f t="shared" si="172"/>
        <v>TOSão Salvador do Tocantins</v>
      </c>
      <c r="D5557" s="11">
        <f>IF(A5557=A5556,'Cargos x vlr'!$G$4,'Cargos x vlr'!$F$4)</f>
        <v>200</v>
      </c>
      <c r="E5557" s="11">
        <f>IF(A5557=A5556,'Cargos x vlr'!$G$5,'Cargos x vlr'!$F$5)</f>
        <v>200</v>
      </c>
      <c r="F5557" s="11" t="str">
        <f t="shared" si="173"/>
        <v>Interior</v>
      </c>
    </row>
    <row r="5558" spans="1:6" x14ac:dyDescent="0.25">
      <c r="A5558" s="2" t="s">
        <v>10991</v>
      </c>
      <c r="B5558" t="s">
        <v>8182</v>
      </c>
      <c r="C5558" t="str">
        <f t="shared" si="172"/>
        <v>TOSão Sebastião do Tocantins</v>
      </c>
      <c r="D5558" s="11">
        <f>IF(A5558=A5557,'Cargos x vlr'!$G$4,'Cargos x vlr'!$F$4)</f>
        <v>200</v>
      </c>
      <c r="E5558" s="11">
        <f>IF(A5558=A5557,'Cargos x vlr'!$G$5,'Cargos x vlr'!$F$5)</f>
        <v>200</v>
      </c>
      <c r="F5558" s="11" t="str">
        <f t="shared" si="173"/>
        <v>Interior</v>
      </c>
    </row>
    <row r="5559" spans="1:6" x14ac:dyDescent="0.25">
      <c r="A5559" s="2" t="s">
        <v>10991</v>
      </c>
      <c r="B5559" t="s">
        <v>8197</v>
      </c>
      <c r="C5559" t="str">
        <f t="shared" si="172"/>
        <v>TOSão Valério da Natividade</v>
      </c>
      <c r="D5559" s="11">
        <f>IF(A5559=A5558,'Cargos x vlr'!$G$4,'Cargos x vlr'!$F$4)</f>
        <v>200</v>
      </c>
      <c r="E5559" s="11">
        <f>IF(A5559=A5558,'Cargos x vlr'!$G$5,'Cargos x vlr'!$F$5)</f>
        <v>200</v>
      </c>
      <c r="F5559" s="11" t="str">
        <f t="shared" si="173"/>
        <v>Interior</v>
      </c>
    </row>
    <row r="5560" spans="1:6" x14ac:dyDescent="0.25">
      <c r="A5560" s="2" t="s">
        <v>10991</v>
      </c>
      <c r="B5560" t="s">
        <v>8210</v>
      </c>
      <c r="C5560" t="str">
        <f t="shared" si="172"/>
        <v>TOSilvanópolis</v>
      </c>
      <c r="D5560" s="11">
        <f>IF(A5560=A5559,'Cargos x vlr'!$G$4,'Cargos x vlr'!$F$4)</f>
        <v>200</v>
      </c>
      <c r="E5560" s="11">
        <f>IF(A5560=A5559,'Cargos x vlr'!$G$5,'Cargos x vlr'!$F$5)</f>
        <v>200</v>
      </c>
      <c r="F5560" s="11" t="str">
        <f t="shared" si="173"/>
        <v>Interior</v>
      </c>
    </row>
    <row r="5561" spans="1:6" x14ac:dyDescent="0.25">
      <c r="A5561" s="2" t="s">
        <v>10991</v>
      </c>
      <c r="B5561" t="s">
        <v>8224</v>
      </c>
      <c r="C5561" t="str">
        <f t="shared" si="172"/>
        <v>TOSítio Novo do Tocantins</v>
      </c>
      <c r="D5561" s="11">
        <f>IF(A5561=A5560,'Cargos x vlr'!$G$4,'Cargos x vlr'!$F$4)</f>
        <v>200</v>
      </c>
      <c r="E5561" s="11">
        <f>IF(A5561=A5560,'Cargos x vlr'!$G$5,'Cargos x vlr'!$F$5)</f>
        <v>200</v>
      </c>
      <c r="F5561" s="11" t="str">
        <f t="shared" si="173"/>
        <v>Interior</v>
      </c>
    </row>
    <row r="5562" spans="1:6" x14ac:dyDescent="0.25">
      <c r="A5562" s="2" t="s">
        <v>10991</v>
      </c>
      <c r="B5562" t="s">
        <v>8237</v>
      </c>
      <c r="C5562" t="str">
        <f t="shared" si="172"/>
        <v>TOSucupira</v>
      </c>
      <c r="D5562" s="11">
        <f>IF(A5562=A5561,'Cargos x vlr'!$G$4,'Cargos x vlr'!$F$4)</f>
        <v>200</v>
      </c>
      <c r="E5562" s="11">
        <f>IF(A5562=A5561,'Cargos x vlr'!$G$5,'Cargos x vlr'!$F$5)</f>
        <v>200</v>
      </c>
      <c r="F5562" s="11" t="str">
        <f t="shared" si="173"/>
        <v>Interior</v>
      </c>
    </row>
    <row r="5563" spans="1:6" x14ac:dyDescent="0.25">
      <c r="A5563" s="2" t="s">
        <v>10991</v>
      </c>
      <c r="B5563" t="s">
        <v>8252</v>
      </c>
      <c r="C5563" t="str">
        <f t="shared" si="172"/>
        <v>TOTaguatinga</v>
      </c>
      <c r="D5563" s="11">
        <f>IF(A5563=A5562,'Cargos x vlr'!$G$4,'Cargos x vlr'!$F$4)</f>
        <v>200</v>
      </c>
      <c r="E5563" s="11">
        <f>IF(A5563=A5562,'Cargos x vlr'!$G$5,'Cargos x vlr'!$F$5)</f>
        <v>200</v>
      </c>
      <c r="F5563" s="11" t="str">
        <f t="shared" si="173"/>
        <v>Interior</v>
      </c>
    </row>
    <row r="5564" spans="1:6" x14ac:dyDescent="0.25">
      <c r="A5564" s="2" t="s">
        <v>10991</v>
      </c>
      <c r="B5564" t="s">
        <v>8266</v>
      </c>
      <c r="C5564" t="str">
        <f t="shared" si="172"/>
        <v>TOTaipas do Tocantins</v>
      </c>
      <c r="D5564" s="11">
        <f>IF(A5564=A5563,'Cargos x vlr'!$G$4,'Cargos x vlr'!$F$4)</f>
        <v>200</v>
      </c>
      <c r="E5564" s="11">
        <f>IF(A5564=A5563,'Cargos x vlr'!$G$5,'Cargos x vlr'!$F$5)</f>
        <v>200</v>
      </c>
      <c r="F5564" s="11" t="str">
        <f t="shared" si="173"/>
        <v>Interior</v>
      </c>
    </row>
    <row r="5565" spans="1:6" x14ac:dyDescent="0.25">
      <c r="A5565" s="2" t="s">
        <v>10991</v>
      </c>
      <c r="B5565" t="s">
        <v>8282</v>
      </c>
      <c r="C5565" t="str">
        <f t="shared" si="172"/>
        <v>TOTalismã</v>
      </c>
      <c r="D5565" s="11">
        <f>IF(A5565=A5564,'Cargos x vlr'!$G$4,'Cargos x vlr'!$F$4)</f>
        <v>200</v>
      </c>
      <c r="E5565" s="11">
        <f>IF(A5565=A5564,'Cargos x vlr'!$G$5,'Cargos x vlr'!$F$5)</f>
        <v>200</v>
      </c>
      <c r="F5565" s="11" t="str">
        <f t="shared" si="173"/>
        <v>Interior</v>
      </c>
    </row>
    <row r="5566" spans="1:6" x14ac:dyDescent="0.25">
      <c r="A5566" s="2" t="s">
        <v>10991</v>
      </c>
      <c r="B5566" t="s">
        <v>8297</v>
      </c>
      <c r="C5566" t="str">
        <f t="shared" si="172"/>
        <v>TOTocantínia</v>
      </c>
      <c r="D5566" s="11">
        <f>IF(A5566=A5565,'Cargos x vlr'!$G$4,'Cargos x vlr'!$F$4)</f>
        <v>200</v>
      </c>
      <c r="E5566" s="11">
        <f>IF(A5566=A5565,'Cargos x vlr'!$G$5,'Cargos x vlr'!$F$5)</f>
        <v>200</v>
      </c>
      <c r="F5566" s="11" t="str">
        <f t="shared" si="173"/>
        <v>Interior</v>
      </c>
    </row>
    <row r="5567" spans="1:6" x14ac:dyDescent="0.25">
      <c r="A5567" s="2" t="s">
        <v>10991</v>
      </c>
      <c r="B5567" t="s">
        <v>8313</v>
      </c>
      <c r="C5567" t="str">
        <f t="shared" si="172"/>
        <v>TOTocantinópolis</v>
      </c>
      <c r="D5567" s="11">
        <f>IF(A5567=A5566,'Cargos x vlr'!$G$4,'Cargos x vlr'!$F$4)</f>
        <v>200</v>
      </c>
      <c r="E5567" s="11">
        <f>IF(A5567=A5566,'Cargos x vlr'!$G$5,'Cargos x vlr'!$F$5)</f>
        <v>200</v>
      </c>
      <c r="F5567" s="11" t="str">
        <f t="shared" si="173"/>
        <v>Interior</v>
      </c>
    </row>
    <row r="5568" spans="1:6" x14ac:dyDescent="0.25">
      <c r="A5568" s="2" t="s">
        <v>10991</v>
      </c>
      <c r="B5568" t="s">
        <v>8328</v>
      </c>
      <c r="C5568" t="str">
        <f t="shared" si="172"/>
        <v>TOTupirama</v>
      </c>
      <c r="D5568" s="11">
        <f>IF(A5568=A5567,'Cargos x vlr'!$G$4,'Cargos x vlr'!$F$4)</f>
        <v>200</v>
      </c>
      <c r="E5568" s="11">
        <f>IF(A5568=A5567,'Cargos x vlr'!$G$5,'Cargos x vlr'!$F$5)</f>
        <v>200</v>
      </c>
      <c r="F5568" s="11" t="str">
        <f t="shared" si="173"/>
        <v>Interior</v>
      </c>
    </row>
    <row r="5569" spans="1:6" x14ac:dyDescent="0.25">
      <c r="A5569" s="2" t="s">
        <v>10991</v>
      </c>
      <c r="B5569" t="s">
        <v>8343</v>
      </c>
      <c r="C5569" t="str">
        <f t="shared" si="172"/>
        <v>TOTupiratins</v>
      </c>
      <c r="D5569" s="11">
        <f>IF(A5569=A5568,'Cargos x vlr'!$G$4,'Cargos x vlr'!$F$4)</f>
        <v>200</v>
      </c>
      <c r="E5569" s="11">
        <f>IF(A5569=A5568,'Cargos x vlr'!$G$5,'Cargos x vlr'!$F$5)</f>
        <v>200</v>
      </c>
      <c r="F5569" s="11" t="str">
        <f t="shared" si="173"/>
        <v>Interior</v>
      </c>
    </row>
    <row r="5570" spans="1:6" x14ac:dyDescent="0.25">
      <c r="A5570" s="2" t="s">
        <v>10991</v>
      </c>
      <c r="B5570" t="s">
        <v>8359</v>
      </c>
      <c r="C5570" t="str">
        <f t="shared" si="172"/>
        <v>TOWanderlândia</v>
      </c>
      <c r="D5570" s="11">
        <f>IF(A5570=A5569,'Cargos x vlr'!$G$4,'Cargos x vlr'!$F$4)</f>
        <v>200</v>
      </c>
      <c r="E5570" s="11">
        <f>IF(A5570=A5569,'Cargos x vlr'!$G$5,'Cargos x vlr'!$F$5)</f>
        <v>200</v>
      </c>
      <c r="F5570" s="11" t="str">
        <f t="shared" si="173"/>
        <v>Interior</v>
      </c>
    </row>
    <row r="5571" spans="1:6" x14ac:dyDescent="0.25">
      <c r="A5571" s="2" t="s">
        <v>10991</v>
      </c>
      <c r="B5571" t="s">
        <v>8375</v>
      </c>
      <c r="C5571" t="str">
        <f t="shared" ref="C5571:C5634" si="174">CONCATENATE(A5571,B5571)</f>
        <v>TOXambioá</v>
      </c>
      <c r="D5571" s="11">
        <f>IF(A5571=A5570,'Cargos x vlr'!$G$4,'Cargos x vlr'!$F$4)</f>
        <v>200</v>
      </c>
      <c r="E5571" s="11">
        <f>IF(A5571=A5570,'Cargos x vlr'!$G$5,'Cargos x vlr'!$F$5)</f>
        <v>200</v>
      </c>
      <c r="F5571" s="11" t="str">
        <f t="shared" ref="F5571:F5634" si="175">IF(A5570=A5571,"Interior","Capital")</f>
        <v>Interior</v>
      </c>
    </row>
    <row r="5572" spans="1:6" x14ac:dyDescent="0.25">
      <c r="A5572" s="2" t="s">
        <v>11237</v>
      </c>
      <c r="B5572" t="s">
        <v>10992</v>
      </c>
      <c r="C5572" t="str">
        <f t="shared" si="174"/>
        <v>ExteriorAfeganistão</v>
      </c>
      <c r="D5572" s="12">
        <f>'Cargos x vlr'!$I$4</f>
        <v>315</v>
      </c>
      <c r="E5572" s="12">
        <f>'Cargos x vlr'!$I$5</f>
        <v>263</v>
      </c>
      <c r="F5572" s="11" t="str">
        <f t="shared" si="175"/>
        <v>Capital</v>
      </c>
    </row>
    <row r="5573" spans="1:6" x14ac:dyDescent="0.25">
      <c r="A5573" s="2" t="s">
        <v>11237</v>
      </c>
      <c r="B5573" t="s">
        <v>10993</v>
      </c>
      <c r="C5573" t="str">
        <f t="shared" si="174"/>
        <v>ExteriorÁfrica do Sul</v>
      </c>
      <c r="D5573" s="12">
        <f>'Cargos x vlr'!$I$4</f>
        <v>315</v>
      </c>
      <c r="E5573" s="12">
        <f>'Cargos x vlr'!$I$5</f>
        <v>263</v>
      </c>
      <c r="F5573" s="11" t="str">
        <f t="shared" si="175"/>
        <v>Interior</v>
      </c>
    </row>
    <row r="5574" spans="1:6" x14ac:dyDescent="0.25">
      <c r="A5574" s="2" t="s">
        <v>11237</v>
      </c>
      <c r="B5574" t="s">
        <v>10994</v>
      </c>
      <c r="C5574" t="str">
        <f t="shared" si="174"/>
        <v>ExteriorAkrotiri</v>
      </c>
      <c r="D5574" s="12">
        <f>'Cargos x vlr'!$I$4</f>
        <v>315</v>
      </c>
      <c r="E5574" s="12">
        <f>'Cargos x vlr'!$I$5</f>
        <v>263</v>
      </c>
      <c r="F5574" s="11" t="str">
        <f t="shared" si="175"/>
        <v>Interior</v>
      </c>
    </row>
    <row r="5575" spans="1:6" x14ac:dyDescent="0.25">
      <c r="A5575" s="2" t="s">
        <v>11237</v>
      </c>
      <c r="B5575" t="s">
        <v>10995</v>
      </c>
      <c r="C5575" t="str">
        <f t="shared" si="174"/>
        <v>ExteriorAlbânia</v>
      </c>
      <c r="D5575" s="12">
        <f>'Cargos x vlr'!$I$4</f>
        <v>315</v>
      </c>
      <c r="E5575" s="12">
        <f>'Cargos x vlr'!$I$5</f>
        <v>263</v>
      </c>
      <c r="F5575" s="11" t="str">
        <f t="shared" si="175"/>
        <v>Interior</v>
      </c>
    </row>
    <row r="5576" spans="1:6" x14ac:dyDescent="0.25">
      <c r="A5576" s="2" t="s">
        <v>11237</v>
      </c>
      <c r="B5576" t="s">
        <v>10996</v>
      </c>
      <c r="C5576" t="str">
        <f t="shared" si="174"/>
        <v>ExteriorAlemanha</v>
      </c>
      <c r="D5576" s="12">
        <f>'Cargos x vlr'!$I$4</f>
        <v>315</v>
      </c>
      <c r="E5576" s="12">
        <f>'Cargos x vlr'!$I$5</f>
        <v>263</v>
      </c>
      <c r="F5576" s="11" t="str">
        <f t="shared" si="175"/>
        <v>Interior</v>
      </c>
    </row>
    <row r="5577" spans="1:6" x14ac:dyDescent="0.25">
      <c r="A5577" s="2" t="s">
        <v>11237</v>
      </c>
      <c r="B5577" t="s">
        <v>10997</v>
      </c>
      <c r="C5577" t="str">
        <f t="shared" si="174"/>
        <v>ExteriorAndorra</v>
      </c>
      <c r="D5577" s="12">
        <f>'Cargos x vlr'!$I$4</f>
        <v>315</v>
      </c>
      <c r="E5577" s="12">
        <f>'Cargos x vlr'!$I$5</f>
        <v>263</v>
      </c>
      <c r="F5577" s="11" t="str">
        <f t="shared" si="175"/>
        <v>Interior</v>
      </c>
    </row>
    <row r="5578" spans="1:6" x14ac:dyDescent="0.25">
      <c r="A5578" s="2" t="s">
        <v>11237</v>
      </c>
      <c r="B5578" t="s">
        <v>10998</v>
      </c>
      <c r="C5578" t="str">
        <f t="shared" si="174"/>
        <v>ExteriorAngola</v>
      </c>
      <c r="D5578" s="12">
        <f>'Cargos x vlr'!$I$4</f>
        <v>315</v>
      </c>
      <c r="E5578" s="12">
        <f>'Cargos x vlr'!$I$5</f>
        <v>263</v>
      </c>
      <c r="F5578" s="11" t="str">
        <f t="shared" si="175"/>
        <v>Interior</v>
      </c>
    </row>
    <row r="5579" spans="1:6" x14ac:dyDescent="0.25">
      <c r="A5579" s="2" t="s">
        <v>11237</v>
      </c>
      <c r="B5579" t="s">
        <v>10999</v>
      </c>
      <c r="C5579" t="str">
        <f t="shared" si="174"/>
        <v>ExteriorAnguila</v>
      </c>
      <c r="D5579" s="12">
        <f>'Cargos x vlr'!$I$4</f>
        <v>315</v>
      </c>
      <c r="E5579" s="12">
        <f>'Cargos x vlr'!$I$5</f>
        <v>263</v>
      </c>
      <c r="F5579" s="11" t="str">
        <f t="shared" si="175"/>
        <v>Interior</v>
      </c>
    </row>
    <row r="5580" spans="1:6" x14ac:dyDescent="0.25">
      <c r="A5580" s="2" t="s">
        <v>11237</v>
      </c>
      <c r="B5580" t="s">
        <v>11000</v>
      </c>
      <c r="C5580" t="str">
        <f t="shared" si="174"/>
        <v>ExteriorAntárctida</v>
      </c>
      <c r="D5580" s="12">
        <f>'Cargos x vlr'!$I$4</f>
        <v>315</v>
      </c>
      <c r="E5580" s="12">
        <f>'Cargos x vlr'!$I$5</f>
        <v>263</v>
      </c>
      <c r="F5580" s="11" t="str">
        <f t="shared" si="175"/>
        <v>Interior</v>
      </c>
    </row>
    <row r="5581" spans="1:6" x14ac:dyDescent="0.25">
      <c r="A5581" s="2" t="s">
        <v>11237</v>
      </c>
      <c r="B5581" t="s">
        <v>11001</v>
      </c>
      <c r="C5581" t="str">
        <f t="shared" si="174"/>
        <v>ExteriorAntígua e Barbuda</v>
      </c>
      <c r="D5581" s="12">
        <f>'Cargos x vlr'!$I$4</f>
        <v>315</v>
      </c>
      <c r="E5581" s="12">
        <f>'Cargos x vlr'!$I$5</f>
        <v>263</v>
      </c>
      <c r="F5581" s="11" t="str">
        <f t="shared" si="175"/>
        <v>Interior</v>
      </c>
    </row>
    <row r="5582" spans="1:6" x14ac:dyDescent="0.25">
      <c r="A5582" s="2" t="s">
        <v>11237</v>
      </c>
      <c r="B5582" t="s">
        <v>11002</v>
      </c>
      <c r="C5582" t="str">
        <f t="shared" si="174"/>
        <v>ExteriorAntilhas Neerlandesas</v>
      </c>
      <c r="D5582" s="12">
        <f>'Cargos x vlr'!$I$4</f>
        <v>315</v>
      </c>
      <c r="E5582" s="12">
        <f>'Cargos x vlr'!$I$5</f>
        <v>263</v>
      </c>
      <c r="F5582" s="11" t="str">
        <f t="shared" si="175"/>
        <v>Interior</v>
      </c>
    </row>
    <row r="5583" spans="1:6" x14ac:dyDescent="0.25">
      <c r="A5583" s="2" t="s">
        <v>11237</v>
      </c>
      <c r="B5583" t="s">
        <v>11003</v>
      </c>
      <c r="C5583" t="str">
        <f t="shared" si="174"/>
        <v>ExteriorArábia Saudita</v>
      </c>
      <c r="D5583" s="12">
        <f>'Cargos x vlr'!$I$4</f>
        <v>315</v>
      </c>
      <c r="E5583" s="12">
        <f>'Cargos x vlr'!$I$5</f>
        <v>263</v>
      </c>
      <c r="F5583" s="11" t="str">
        <f t="shared" si="175"/>
        <v>Interior</v>
      </c>
    </row>
    <row r="5584" spans="1:6" x14ac:dyDescent="0.25">
      <c r="A5584" s="2" t="s">
        <v>11237</v>
      </c>
      <c r="B5584" t="s">
        <v>11004</v>
      </c>
      <c r="C5584" t="str">
        <f t="shared" si="174"/>
        <v>ExteriorArctic Ocean</v>
      </c>
      <c r="D5584" s="12">
        <f>'Cargos x vlr'!$I$4</f>
        <v>315</v>
      </c>
      <c r="E5584" s="12">
        <f>'Cargos x vlr'!$I$5</f>
        <v>263</v>
      </c>
      <c r="F5584" s="11" t="str">
        <f t="shared" si="175"/>
        <v>Interior</v>
      </c>
    </row>
    <row r="5585" spans="1:6" x14ac:dyDescent="0.25">
      <c r="A5585" s="2" t="s">
        <v>11237</v>
      </c>
      <c r="B5585" t="s">
        <v>11005</v>
      </c>
      <c r="C5585" t="str">
        <f t="shared" si="174"/>
        <v>ExteriorArgélia</v>
      </c>
      <c r="D5585" s="12">
        <f>'Cargos x vlr'!$I$4</f>
        <v>315</v>
      </c>
      <c r="E5585" s="12">
        <f>'Cargos x vlr'!$I$5</f>
        <v>263</v>
      </c>
      <c r="F5585" s="11" t="str">
        <f t="shared" si="175"/>
        <v>Interior</v>
      </c>
    </row>
    <row r="5586" spans="1:6" x14ac:dyDescent="0.25">
      <c r="A5586" s="2" t="s">
        <v>11237</v>
      </c>
      <c r="B5586" t="s">
        <v>11006</v>
      </c>
      <c r="C5586" t="str">
        <f t="shared" si="174"/>
        <v>ExteriorArgentina</v>
      </c>
      <c r="D5586" s="12">
        <f>'Cargos x vlr'!$I$4</f>
        <v>315</v>
      </c>
      <c r="E5586" s="12">
        <f>'Cargos x vlr'!$I$5</f>
        <v>263</v>
      </c>
      <c r="F5586" s="11" t="str">
        <f t="shared" si="175"/>
        <v>Interior</v>
      </c>
    </row>
    <row r="5587" spans="1:6" x14ac:dyDescent="0.25">
      <c r="A5587" s="2" t="s">
        <v>11237</v>
      </c>
      <c r="B5587" t="s">
        <v>11007</v>
      </c>
      <c r="C5587" t="str">
        <f t="shared" si="174"/>
        <v>ExteriorArménia</v>
      </c>
      <c r="D5587" s="12">
        <f>'Cargos x vlr'!$I$4</f>
        <v>315</v>
      </c>
      <c r="E5587" s="12">
        <f>'Cargos x vlr'!$I$5</f>
        <v>263</v>
      </c>
      <c r="F5587" s="11" t="str">
        <f t="shared" si="175"/>
        <v>Interior</v>
      </c>
    </row>
    <row r="5588" spans="1:6" x14ac:dyDescent="0.25">
      <c r="A5588" s="2" t="s">
        <v>11237</v>
      </c>
      <c r="B5588" t="s">
        <v>11008</v>
      </c>
      <c r="C5588" t="str">
        <f t="shared" si="174"/>
        <v>ExteriorAruba</v>
      </c>
      <c r="D5588" s="12">
        <f>'Cargos x vlr'!$I$4</f>
        <v>315</v>
      </c>
      <c r="E5588" s="12">
        <f>'Cargos x vlr'!$I$5</f>
        <v>263</v>
      </c>
      <c r="F5588" s="11" t="str">
        <f t="shared" si="175"/>
        <v>Interior</v>
      </c>
    </row>
    <row r="5589" spans="1:6" x14ac:dyDescent="0.25">
      <c r="A5589" s="2" t="s">
        <v>11237</v>
      </c>
      <c r="B5589" t="s">
        <v>11009</v>
      </c>
      <c r="C5589" t="str">
        <f t="shared" si="174"/>
        <v>ExteriorAshmore and Cartier Islands</v>
      </c>
      <c r="D5589" s="12">
        <f>'Cargos x vlr'!$I$4</f>
        <v>315</v>
      </c>
      <c r="E5589" s="12">
        <f>'Cargos x vlr'!$I$5</f>
        <v>263</v>
      </c>
      <c r="F5589" s="11" t="str">
        <f t="shared" si="175"/>
        <v>Interior</v>
      </c>
    </row>
    <row r="5590" spans="1:6" x14ac:dyDescent="0.25">
      <c r="A5590" s="2" t="s">
        <v>11237</v>
      </c>
      <c r="B5590" t="s">
        <v>11010</v>
      </c>
      <c r="C5590" t="str">
        <f t="shared" si="174"/>
        <v>ExteriorAtlantic Ocean</v>
      </c>
      <c r="D5590" s="12">
        <f>'Cargos x vlr'!$I$4</f>
        <v>315</v>
      </c>
      <c r="E5590" s="12">
        <f>'Cargos x vlr'!$I$5</f>
        <v>263</v>
      </c>
      <c r="F5590" s="11" t="str">
        <f t="shared" si="175"/>
        <v>Interior</v>
      </c>
    </row>
    <row r="5591" spans="1:6" x14ac:dyDescent="0.25">
      <c r="A5591" s="2" t="s">
        <v>11237</v>
      </c>
      <c r="B5591" t="s">
        <v>11011</v>
      </c>
      <c r="C5591" t="str">
        <f t="shared" si="174"/>
        <v>ExteriorAustrália</v>
      </c>
      <c r="D5591" s="12">
        <f>'Cargos x vlr'!$I$4</f>
        <v>315</v>
      </c>
      <c r="E5591" s="12">
        <f>'Cargos x vlr'!$I$5</f>
        <v>263</v>
      </c>
      <c r="F5591" s="11" t="str">
        <f t="shared" si="175"/>
        <v>Interior</v>
      </c>
    </row>
    <row r="5592" spans="1:6" x14ac:dyDescent="0.25">
      <c r="A5592" s="2" t="s">
        <v>11237</v>
      </c>
      <c r="B5592" t="s">
        <v>11012</v>
      </c>
      <c r="C5592" t="str">
        <f t="shared" si="174"/>
        <v>ExteriorÁustria</v>
      </c>
      <c r="D5592" s="12">
        <f>'Cargos x vlr'!$I$4</f>
        <v>315</v>
      </c>
      <c r="E5592" s="12">
        <f>'Cargos x vlr'!$I$5</f>
        <v>263</v>
      </c>
      <c r="F5592" s="11" t="str">
        <f t="shared" si="175"/>
        <v>Interior</v>
      </c>
    </row>
    <row r="5593" spans="1:6" x14ac:dyDescent="0.25">
      <c r="A5593" s="2" t="s">
        <v>11237</v>
      </c>
      <c r="B5593" t="s">
        <v>11013</v>
      </c>
      <c r="C5593" t="str">
        <f t="shared" si="174"/>
        <v>ExteriorAzerbaijão</v>
      </c>
      <c r="D5593" s="12">
        <f>'Cargos x vlr'!$I$4</f>
        <v>315</v>
      </c>
      <c r="E5593" s="12">
        <f>'Cargos x vlr'!$I$5</f>
        <v>263</v>
      </c>
      <c r="F5593" s="11" t="str">
        <f t="shared" si="175"/>
        <v>Interior</v>
      </c>
    </row>
    <row r="5594" spans="1:6" x14ac:dyDescent="0.25">
      <c r="A5594" s="2" t="s">
        <v>11237</v>
      </c>
      <c r="B5594" t="s">
        <v>11014</v>
      </c>
      <c r="C5594" t="str">
        <f t="shared" si="174"/>
        <v>ExteriorBaamas</v>
      </c>
      <c r="D5594" s="12">
        <f>'Cargos x vlr'!$I$4</f>
        <v>315</v>
      </c>
      <c r="E5594" s="12">
        <f>'Cargos x vlr'!$I$5</f>
        <v>263</v>
      </c>
      <c r="F5594" s="11" t="str">
        <f t="shared" si="175"/>
        <v>Interior</v>
      </c>
    </row>
    <row r="5595" spans="1:6" x14ac:dyDescent="0.25">
      <c r="A5595" s="2" t="s">
        <v>11237</v>
      </c>
      <c r="B5595" t="s">
        <v>11015</v>
      </c>
      <c r="C5595" t="str">
        <f t="shared" si="174"/>
        <v>ExteriorBangladeche</v>
      </c>
      <c r="D5595" s="12">
        <f>'Cargos x vlr'!$I$4</f>
        <v>315</v>
      </c>
      <c r="E5595" s="12">
        <f>'Cargos x vlr'!$I$5</f>
        <v>263</v>
      </c>
      <c r="F5595" s="11" t="str">
        <f t="shared" si="175"/>
        <v>Interior</v>
      </c>
    </row>
    <row r="5596" spans="1:6" x14ac:dyDescent="0.25">
      <c r="A5596" s="2" t="s">
        <v>11237</v>
      </c>
      <c r="B5596" t="s">
        <v>11016</v>
      </c>
      <c r="C5596" t="str">
        <f t="shared" si="174"/>
        <v>ExteriorBarbados</v>
      </c>
      <c r="D5596" s="12">
        <f>'Cargos x vlr'!$I$4</f>
        <v>315</v>
      </c>
      <c r="E5596" s="12">
        <f>'Cargos x vlr'!$I$5</f>
        <v>263</v>
      </c>
      <c r="F5596" s="11" t="str">
        <f t="shared" si="175"/>
        <v>Interior</v>
      </c>
    </row>
    <row r="5597" spans="1:6" x14ac:dyDescent="0.25">
      <c r="A5597" s="2" t="s">
        <v>11237</v>
      </c>
      <c r="B5597" t="s">
        <v>11017</v>
      </c>
      <c r="C5597" t="str">
        <f t="shared" si="174"/>
        <v>ExteriorBarém</v>
      </c>
      <c r="D5597" s="12">
        <f>'Cargos x vlr'!$I$4</f>
        <v>315</v>
      </c>
      <c r="E5597" s="12">
        <f>'Cargos x vlr'!$I$5</f>
        <v>263</v>
      </c>
      <c r="F5597" s="11" t="str">
        <f t="shared" si="175"/>
        <v>Interior</v>
      </c>
    </row>
    <row r="5598" spans="1:6" x14ac:dyDescent="0.25">
      <c r="A5598" s="2" t="s">
        <v>11237</v>
      </c>
      <c r="B5598" t="s">
        <v>11018</v>
      </c>
      <c r="C5598" t="str">
        <f t="shared" si="174"/>
        <v>ExteriorBélgica</v>
      </c>
      <c r="D5598" s="12">
        <f>'Cargos x vlr'!$I$4</f>
        <v>315</v>
      </c>
      <c r="E5598" s="12">
        <f>'Cargos x vlr'!$I$5</f>
        <v>263</v>
      </c>
      <c r="F5598" s="11" t="str">
        <f t="shared" si="175"/>
        <v>Interior</v>
      </c>
    </row>
    <row r="5599" spans="1:6" x14ac:dyDescent="0.25">
      <c r="A5599" s="2" t="s">
        <v>11237</v>
      </c>
      <c r="B5599" t="s">
        <v>11019</v>
      </c>
      <c r="C5599" t="str">
        <f t="shared" si="174"/>
        <v>ExteriorBelize</v>
      </c>
      <c r="D5599" s="12">
        <f>'Cargos x vlr'!$I$4</f>
        <v>315</v>
      </c>
      <c r="E5599" s="12">
        <f>'Cargos x vlr'!$I$5</f>
        <v>263</v>
      </c>
      <c r="F5599" s="11" t="str">
        <f t="shared" si="175"/>
        <v>Interior</v>
      </c>
    </row>
    <row r="5600" spans="1:6" x14ac:dyDescent="0.25">
      <c r="A5600" s="2" t="s">
        <v>11237</v>
      </c>
      <c r="B5600" t="s">
        <v>11020</v>
      </c>
      <c r="C5600" t="str">
        <f t="shared" si="174"/>
        <v>ExteriorBenim</v>
      </c>
      <c r="D5600" s="12">
        <f>'Cargos x vlr'!$I$4</f>
        <v>315</v>
      </c>
      <c r="E5600" s="12">
        <f>'Cargos x vlr'!$I$5</f>
        <v>263</v>
      </c>
      <c r="F5600" s="11" t="str">
        <f t="shared" si="175"/>
        <v>Interior</v>
      </c>
    </row>
    <row r="5601" spans="1:6" x14ac:dyDescent="0.25">
      <c r="A5601" s="2" t="s">
        <v>11237</v>
      </c>
      <c r="B5601" t="s">
        <v>11021</v>
      </c>
      <c r="C5601" t="str">
        <f t="shared" si="174"/>
        <v>ExteriorBermudas</v>
      </c>
      <c r="D5601" s="12">
        <f>'Cargos x vlr'!$I$4</f>
        <v>315</v>
      </c>
      <c r="E5601" s="12">
        <f>'Cargos x vlr'!$I$5</f>
        <v>263</v>
      </c>
      <c r="F5601" s="11" t="str">
        <f t="shared" si="175"/>
        <v>Interior</v>
      </c>
    </row>
    <row r="5602" spans="1:6" x14ac:dyDescent="0.25">
      <c r="A5602" s="2" t="s">
        <v>11237</v>
      </c>
      <c r="B5602" t="s">
        <v>11022</v>
      </c>
      <c r="C5602" t="str">
        <f t="shared" si="174"/>
        <v>ExteriorBielorrússia</v>
      </c>
      <c r="D5602" s="12">
        <f>'Cargos x vlr'!$I$4</f>
        <v>315</v>
      </c>
      <c r="E5602" s="12">
        <f>'Cargos x vlr'!$I$5</f>
        <v>263</v>
      </c>
      <c r="F5602" s="11" t="str">
        <f t="shared" si="175"/>
        <v>Interior</v>
      </c>
    </row>
    <row r="5603" spans="1:6" x14ac:dyDescent="0.25">
      <c r="A5603" s="2" t="s">
        <v>11237</v>
      </c>
      <c r="B5603" t="s">
        <v>11023</v>
      </c>
      <c r="C5603" t="str">
        <f t="shared" si="174"/>
        <v>ExteriorBirmânia</v>
      </c>
      <c r="D5603" s="12">
        <f>'Cargos x vlr'!$I$4</f>
        <v>315</v>
      </c>
      <c r="E5603" s="12">
        <f>'Cargos x vlr'!$I$5</f>
        <v>263</v>
      </c>
      <c r="F5603" s="11" t="str">
        <f t="shared" si="175"/>
        <v>Interior</v>
      </c>
    </row>
    <row r="5604" spans="1:6" x14ac:dyDescent="0.25">
      <c r="A5604" s="2" t="s">
        <v>11237</v>
      </c>
      <c r="B5604" t="s">
        <v>11024</v>
      </c>
      <c r="C5604" t="str">
        <f t="shared" si="174"/>
        <v>ExteriorBolívia</v>
      </c>
      <c r="D5604" s="12">
        <f>'Cargos x vlr'!$I$4</f>
        <v>315</v>
      </c>
      <c r="E5604" s="12">
        <f>'Cargos x vlr'!$I$5</f>
        <v>263</v>
      </c>
      <c r="F5604" s="11" t="str">
        <f t="shared" si="175"/>
        <v>Interior</v>
      </c>
    </row>
    <row r="5605" spans="1:6" x14ac:dyDescent="0.25">
      <c r="A5605" s="2" t="s">
        <v>11237</v>
      </c>
      <c r="B5605" t="s">
        <v>11025</v>
      </c>
      <c r="C5605" t="str">
        <f t="shared" si="174"/>
        <v>ExteriorBósnia e Herzegovina</v>
      </c>
      <c r="D5605" s="12">
        <f>'Cargos x vlr'!$I$4</f>
        <v>315</v>
      </c>
      <c r="E5605" s="12">
        <f>'Cargos x vlr'!$I$5</f>
        <v>263</v>
      </c>
      <c r="F5605" s="11" t="str">
        <f t="shared" si="175"/>
        <v>Interior</v>
      </c>
    </row>
    <row r="5606" spans="1:6" x14ac:dyDescent="0.25">
      <c r="A5606" s="2" t="s">
        <v>11237</v>
      </c>
      <c r="B5606" t="s">
        <v>11026</v>
      </c>
      <c r="C5606" t="str">
        <f t="shared" si="174"/>
        <v>ExteriorBotsuana</v>
      </c>
      <c r="D5606" s="12">
        <f>'Cargos x vlr'!$I$4</f>
        <v>315</v>
      </c>
      <c r="E5606" s="12">
        <f>'Cargos x vlr'!$I$5</f>
        <v>263</v>
      </c>
      <c r="F5606" s="11" t="str">
        <f t="shared" si="175"/>
        <v>Interior</v>
      </c>
    </row>
    <row r="5607" spans="1:6" x14ac:dyDescent="0.25">
      <c r="A5607" s="2" t="s">
        <v>11237</v>
      </c>
      <c r="B5607" t="s">
        <v>11027</v>
      </c>
      <c r="C5607" t="str">
        <f t="shared" si="174"/>
        <v>ExteriorBrunei</v>
      </c>
      <c r="D5607" s="12">
        <f>'Cargos x vlr'!$I$4</f>
        <v>315</v>
      </c>
      <c r="E5607" s="12">
        <f>'Cargos x vlr'!$I$5</f>
        <v>263</v>
      </c>
      <c r="F5607" s="11" t="str">
        <f t="shared" si="175"/>
        <v>Interior</v>
      </c>
    </row>
    <row r="5608" spans="1:6" x14ac:dyDescent="0.25">
      <c r="A5608" s="2" t="s">
        <v>11237</v>
      </c>
      <c r="B5608" t="s">
        <v>11028</v>
      </c>
      <c r="C5608" t="str">
        <f t="shared" si="174"/>
        <v>ExteriorBulgária</v>
      </c>
      <c r="D5608" s="12">
        <f>'Cargos x vlr'!$I$4</f>
        <v>315</v>
      </c>
      <c r="E5608" s="12">
        <f>'Cargos x vlr'!$I$5</f>
        <v>263</v>
      </c>
      <c r="F5608" s="11" t="str">
        <f t="shared" si="175"/>
        <v>Interior</v>
      </c>
    </row>
    <row r="5609" spans="1:6" x14ac:dyDescent="0.25">
      <c r="A5609" s="2" t="s">
        <v>11237</v>
      </c>
      <c r="B5609" t="s">
        <v>11029</v>
      </c>
      <c r="C5609" t="str">
        <f t="shared" si="174"/>
        <v>ExteriorBurquina Faso</v>
      </c>
      <c r="D5609" s="12">
        <f>'Cargos x vlr'!$I$4</f>
        <v>315</v>
      </c>
      <c r="E5609" s="12">
        <f>'Cargos x vlr'!$I$5</f>
        <v>263</v>
      </c>
      <c r="F5609" s="11" t="str">
        <f t="shared" si="175"/>
        <v>Interior</v>
      </c>
    </row>
    <row r="5610" spans="1:6" x14ac:dyDescent="0.25">
      <c r="A5610" s="2" t="s">
        <v>11237</v>
      </c>
      <c r="B5610" t="s">
        <v>11030</v>
      </c>
      <c r="C5610" t="str">
        <f t="shared" si="174"/>
        <v>ExteriorBurúndi</v>
      </c>
      <c r="D5610" s="12">
        <f>'Cargos x vlr'!$I$4</f>
        <v>315</v>
      </c>
      <c r="E5610" s="12">
        <f>'Cargos x vlr'!$I$5</f>
        <v>263</v>
      </c>
      <c r="F5610" s="11" t="str">
        <f t="shared" si="175"/>
        <v>Interior</v>
      </c>
    </row>
    <row r="5611" spans="1:6" x14ac:dyDescent="0.25">
      <c r="A5611" s="2" t="s">
        <v>11237</v>
      </c>
      <c r="B5611" t="s">
        <v>11031</v>
      </c>
      <c r="C5611" t="str">
        <f t="shared" si="174"/>
        <v>ExteriorButão</v>
      </c>
      <c r="D5611" s="12">
        <f>'Cargos x vlr'!$I$4</f>
        <v>315</v>
      </c>
      <c r="E5611" s="12">
        <f>'Cargos x vlr'!$I$5</f>
        <v>263</v>
      </c>
      <c r="F5611" s="11" t="str">
        <f t="shared" si="175"/>
        <v>Interior</v>
      </c>
    </row>
    <row r="5612" spans="1:6" x14ac:dyDescent="0.25">
      <c r="A5612" s="2" t="s">
        <v>11237</v>
      </c>
      <c r="B5612" t="s">
        <v>7835</v>
      </c>
      <c r="C5612" t="str">
        <f t="shared" si="174"/>
        <v>ExteriorCabo Verde</v>
      </c>
      <c r="D5612" s="12">
        <f>'Cargos x vlr'!$I$4</f>
        <v>315</v>
      </c>
      <c r="E5612" s="12">
        <f>'Cargos x vlr'!$I$5</f>
        <v>263</v>
      </c>
      <c r="F5612" s="11" t="str">
        <f t="shared" si="175"/>
        <v>Interior</v>
      </c>
    </row>
    <row r="5613" spans="1:6" x14ac:dyDescent="0.25">
      <c r="A5613" s="2" t="s">
        <v>11237</v>
      </c>
      <c r="B5613" t="s">
        <v>11032</v>
      </c>
      <c r="C5613" t="str">
        <f t="shared" si="174"/>
        <v>ExteriorCamarões</v>
      </c>
      <c r="D5613" s="12">
        <f>'Cargos x vlr'!$I$4</f>
        <v>315</v>
      </c>
      <c r="E5613" s="12">
        <f>'Cargos x vlr'!$I$5</f>
        <v>263</v>
      </c>
      <c r="F5613" s="11" t="str">
        <f t="shared" si="175"/>
        <v>Interior</v>
      </c>
    </row>
    <row r="5614" spans="1:6" x14ac:dyDescent="0.25">
      <c r="A5614" s="2" t="s">
        <v>11237</v>
      </c>
      <c r="B5614" t="s">
        <v>11033</v>
      </c>
      <c r="C5614" t="str">
        <f t="shared" si="174"/>
        <v>ExteriorCamboja</v>
      </c>
      <c r="D5614" s="12">
        <f>'Cargos x vlr'!$I$4</f>
        <v>315</v>
      </c>
      <c r="E5614" s="12">
        <f>'Cargos x vlr'!$I$5</f>
        <v>263</v>
      </c>
      <c r="F5614" s="11" t="str">
        <f t="shared" si="175"/>
        <v>Interior</v>
      </c>
    </row>
    <row r="5615" spans="1:6" x14ac:dyDescent="0.25">
      <c r="A5615" s="2" t="s">
        <v>11237</v>
      </c>
      <c r="B5615" t="s">
        <v>11034</v>
      </c>
      <c r="C5615" t="str">
        <f t="shared" si="174"/>
        <v>ExteriorCanadá</v>
      </c>
      <c r="D5615" s="12">
        <f>'Cargos x vlr'!$I$4</f>
        <v>315</v>
      </c>
      <c r="E5615" s="12">
        <f>'Cargos x vlr'!$I$5</f>
        <v>263</v>
      </c>
      <c r="F5615" s="11" t="str">
        <f t="shared" si="175"/>
        <v>Interior</v>
      </c>
    </row>
    <row r="5616" spans="1:6" x14ac:dyDescent="0.25">
      <c r="A5616" s="2" t="s">
        <v>11237</v>
      </c>
      <c r="B5616" t="s">
        <v>11035</v>
      </c>
      <c r="C5616" t="str">
        <f t="shared" si="174"/>
        <v>ExteriorCatar</v>
      </c>
      <c r="D5616" s="12">
        <f>'Cargos x vlr'!$I$4</f>
        <v>315</v>
      </c>
      <c r="E5616" s="12">
        <f>'Cargos x vlr'!$I$5</f>
        <v>263</v>
      </c>
      <c r="F5616" s="11" t="str">
        <f t="shared" si="175"/>
        <v>Interior</v>
      </c>
    </row>
    <row r="5617" spans="1:6" x14ac:dyDescent="0.25">
      <c r="A5617" s="2" t="s">
        <v>11237</v>
      </c>
      <c r="B5617" t="s">
        <v>11036</v>
      </c>
      <c r="C5617" t="str">
        <f t="shared" si="174"/>
        <v>ExteriorCazaquistão</v>
      </c>
      <c r="D5617" s="12">
        <f>'Cargos x vlr'!$I$4</f>
        <v>315</v>
      </c>
      <c r="E5617" s="12">
        <f>'Cargos x vlr'!$I$5</f>
        <v>263</v>
      </c>
      <c r="F5617" s="11" t="str">
        <f t="shared" si="175"/>
        <v>Interior</v>
      </c>
    </row>
    <row r="5618" spans="1:6" x14ac:dyDescent="0.25">
      <c r="A5618" s="2" t="s">
        <v>11237</v>
      </c>
      <c r="B5618" t="s">
        <v>11037</v>
      </c>
      <c r="C5618" t="str">
        <f t="shared" si="174"/>
        <v>ExteriorChade</v>
      </c>
      <c r="D5618" s="12">
        <f>'Cargos x vlr'!$I$4</f>
        <v>315</v>
      </c>
      <c r="E5618" s="12">
        <f>'Cargos x vlr'!$I$5</f>
        <v>263</v>
      </c>
      <c r="F5618" s="11" t="str">
        <f t="shared" si="175"/>
        <v>Interior</v>
      </c>
    </row>
    <row r="5619" spans="1:6" x14ac:dyDescent="0.25">
      <c r="A5619" s="2" t="s">
        <v>11237</v>
      </c>
      <c r="B5619" t="s">
        <v>11038</v>
      </c>
      <c r="C5619" t="str">
        <f t="shared" si="174"/>
        <v>ExteriorChile</v>
      </c>
      <c r="D5619" s="12">
        <f>'Cargos x vlr'!$I$4</f>
        <v>315</v>
      </c>
      <c r="E5619" s="12">
        <f>'Cargos x vlr'!$I$5</f>
        <v>263</v>
      </c>
      <c r="F5619" s="11" t="str">
        <f t="shared" si="175"/>
        <v>Interior</v>
      </c>
    </row>
    <row r="5620" spans="1:6" x14ac:dyDescent="0.25">
      <c r="A5620" s="2" t="s">
        <v>11237</v>
      </c>
      <c r="B5620" t="s">
        <v>11039</v>
      </c>
      <c r="C5620" t="str">
        <f t="shared" si="174"/>
        <v>ExteriorChina</v>
      </c>
      <c r="D5620" s="12">
        <f>'Cargos x vlr'!$I$4</f>
        <v>315</v>
      </c>
      <c r="E5620" s="12">
        <f>'Cargos x vlr'!$I$5</f>
        <v>263</v>
      </c>
      <c r="F5620" s="11" t="str">
        <f t="shared" si="175"/>
        <v>Interior</v>
      </c>
    </row>
    <row r="5621" spans="1:6" x14ac:dyDescent="0.25">
      <c r="A5621" s="2" t="s">
        <v>11237</v>
      </c>
      <c r="B5621" t="s">
        <v>11040</v>
      </c>
      <c r="C5621" t="str">
        <f t="shared" si="174"/>
        <v>ExteriorChipre</v>
      </c>
      <c r="D5621" s="12">
        <f>'Cargos x vlr'!$I$4</f>
        <v>315</v>
      </c>
      <c r="E5621" s="12">
        <f>'Cargos x vlr'!$I$5</f>
        <v>263</v>
      </c>
      <c r="F5621" s="11" t="str">
        <f t="shared" si="175"/>
        <v>Interior</v>
      </c>
    </row>
    <row r="5622" spans="1:6" x14ac:dyDescent="0.25">
      <c r="A5622" s="2" t="s">
        <v>11237</v>
      </c>
      <c r="B5622" t="s">
        <v>11041</v>
      </c>
      <c r="C5622" t="str">
        <f t="shared" si="174"/>
        <v>ExteriorClipperton Island</v>
      </c>
      <c r="D5622" s="12">
        <f>'Cargos x vlr'!$I$4</f>
        <v>315</v>
      </c>
      <c r="E5622" s="12">
        <f>'Cargos x vlr'!$I$5</f>
        <v>263</v>
      </c>
      <c r="F5622" s="11" t="str">
        <f t="shared" si="175"/>
        <v>Interior</v>
      </c>
    </row>
    <row r="5623" spans="1:6" x14ac:dyDescent="0.25">
      <c r="A5623" s="2" t="s">
        <v>11237</v>
      </c>
      <c r="B5623" t="s">
        <v>8342</v>
      </c>
      <c r="C5623" t="str">
        <f t="shared" si="174"/>
        <v>ExteriorColômbia</v>
      </c>
      <c r="D5623" s="12">
        <f>'Cargos x vlr'!$I$4</f>
        <v>315</v>
      </c>
      <c r="E5623" s="12">
        <f>'Cargos x vlr'!$I$5</f>
        <v>263</v>
      </c>
      <c r="F5623" s="11" t="str">
        <f t="shared" si="175"/>
        <v>Interior</v>
      </c>
    </row>
    <row r="5624" spans="1:6" x14ac:dyDescent="0.25">
      <c r="A5624" s="2" t="s">
        <v>11237</v>
      </c>
      <c r="B5624" t="s">
        <v>11042</v>
      </c>
      <c r="C5624" t="str">
        <f t="shared" si="174"/>
        <v>ExteriorComores</v>
      </c>
      <c r="D5624" s="12">
        <f>'Cargos x vlr'!$I$4</f>
        <v>315</v>
      </c>
      <c r="E5624" s="12">
        <f>'Cargos x vlr'!$I$5</f>
        <v>263</v>
      </c>
      <c r="F5624" s="11" t="str">
        <f t="shared" si="175"/>
        <v>Interior</v>
      </c>
    </row>
    <row r="5625" spans="1:6" x14ac:dyDescent="0.25">
      <c r="A5625" s="2" t="s">
        <v>11237</v>
      </c>
      <c r="B5625" t="s">
        <v>11043</v>
      </c>
      <c r="C5625" t="str">
        <f t="shared" si="174"/>
        <v>ExteriorCongo-Brazzaville</v>
      </c>
      <c r="D5625" s="12">
        <f>'Cargos x vlr'!$I$4</f>
        <v>315</v>
      </c>
      <c r="E5625" s="12">
        <f>'Cargos x vlr'!$I$5</f>
        <v>263</v>
      </c>
      <c r="F5625" s="11" t="str">
        <f t="shared" si="175"/>
        <v>Interior</v>
      </c>
    </row>
    <row r="5626" spans="1:6" x14ac:dyDescent="0.25">
      <c r="A5626" s="2" t="s">
        <v>11237</v>
      </c>
      <c r="B5626" t="s">
        <v>11044</v>
      </c>
      <c r="C5626" t="str">
        <f t="shared" si="174"/>
        <v>ExteriorCongo-Kinshasa</v>
      </c>
      <c r="D5626" s="12">
        <f>'Cargos x vlr'!$I$4</f>
        <v>315</v>
      </c>
      <c r="E5626" s="12">
        <f>'Cargos x vlr'!$I$5</f>
        <v>263</v>
      </c>
      <c r="F5626" s="11" t="str">
        <f t="shared" si="175"/>
        <v>Interior</v>
      </c>
    </row>
    <row r="5627" spans="1:6" x14ac:dyDescent="0.25">
      <c r="A5627" s="2" t="s">
        <v>11237</v>
      </c>
      <c r="B5627" t="s">
        <v>11045</v>
      </c>
      <c r="C5627" t="str">
        <f t="shared" si="174"/>
        <v>ExteriorCoral Sea Islands</v>
      </c>
      <c r="D5627" s="12">
        <f>'Cargos x vlr'!$I$4</f>
        <v>315</v>
      </c>
      <c r="E5627" s="12">
        <f>'Cargos x vlr'!$I$5</f>
        <v>263</v>
      </c>
      <c r="F5627" s="11" t="str">
        <f t="shared" si="175"/>
        <v>Interior</v>
      </c>
    </row>
    <row r="5628" spans="1:6" x14ac:dyDescent="0.25">
      <c r="A5628" s="2" t="s">
        <v>11237</v>
      </c>
      <c r="B5628" t="s">
        <v>11046</v>
      </c>
      <c r="C5628" t="str">
        <f t="shared" si="174"/>
        <v>ExteriorCoreia do Norte</v>
      </c>
      <c r="D5628" s="12">
        <f>'Cargos x vlr'!$I$4</f>
        <v>315</v>
      </c>
      <c r="E5628" s="12">
        <f>'Cargos x vlr'!$I$5</f>
        <v>263</v>
      </c>
      <c r="F5628" s="11" t="str">
        <f t="shared" si="175"/>
        <v>Interior</v>
      </c>
    </row>
    <row r="5629" spans="1:6" x14ac:dyDescent="0.25">
      <c r="A5629" s="2" t="s">
        <v>11237</v>
      </c>
      <c r="B5629" t="s">
        <v>11047</v>
      </c>
      <c r="C5629" t="str">
        <f t="shared" si="174"/>
        <v>ExteriorCoreia do Sul</v>
      </c>
      <c r="D5629" s="12">
        <f>'Cargos x vlr'!$I$4</f>
        <v>315</v>
      </c>
      <c r="E5629" s="12">
        <f>'Cargos x vlr'!$I$5</f>
        <v>263</v>
      </c>
      <c r="F5629" s="11" t="str">
        <f t="shared" si="175"/>
        <v>Interior</v>
      </c>
    </row>
    <row r="5630" spans="1:6" x14ac:dyDescent="0.25">
      <c r="A5630" s="2" t="s">
        <v>11237</v>
      </c>
      <c r="B5630" t="s">
        <v>11048</v>
      </c>
      <c r="C5630" t="str">
        <f t="shared" si="174"/>
        <v>ExteriorCosta do Marfim</v>
      </c>
      <c r="D5630" s="12">
        <f>'Cargos x vlr'!$I$4</f>
        <v>315</v>
      </c>
      <c r="E5630" s="12">
        <f>'Cargos x vlr'!$I$5</f>
        <v>263</v>
      </c>
      <c r="F5630" s="11" t="str">
        <f t="shared" si="175"/>
        <v>Interior</v>
      </c>
    </row>
    <row r="5631" spans="1:6" x14ac:dyDescent="0.25">
      <c r="A5631" s="2" t="s">
        <v>11237</v>
      </c>
      <c r="B5631" t="s">
        <v>6431</v>
      </c>
      <c r="C5631" t="str">
        <f t="shared" si="174"/>
        <v>ExteriorCosta Rica</v>
      </c>
      <c r="D5631" s="12">
        <f>'Cargos x vlr'!$I$4</f>
        <v>315</v>
      </c>
      <c r="E5631" s="12">
        <f>'Cargos x vlr'!$I$5</f>
        <v>263</v>
      </c>
      <c r="F5631" s="11" t="str">
        <f t="shared" si="175"/>
        <v>Interior</v>
      </c>
    </row>
    <row r="5632" spans="1:6" x14ac:dyDescent="0.25">
      <c r="A5632" s="2" t="s">
        <v>11237</v>
      </c>
      <c r="B5632" t="s">
        <v>11049</v>
      </c>
      <c r="C5632" t="str">
        <f t="shared" si="174"/>
        <v>ExteriorCroácia</v>
      </c>
      <c r="D5632" s="12">
        <f>'Cargos x vlr'!$I$4</f>
        <v>315</v>
      </c>
      <c r="E5632" s="12">
        <f>'Cargos x vlr'!$I$5</f>
        <v>263</v>
      </c>
      <c r="F5632" s="11" t="str">
        <f t="shared" si="175"/>
        <v>Interior</v>
      </c>
    </row>
    <row r="5633" spans="1:6" x14ac:dyDescent="0.25">
      <c r="A5633" s="2" t="s">
        <v>11237</v>
      </c>
      <c r="B5633" t="s">
        <v>11050</v>
      </c>
      <c r="C5633" t="str">
        <f t="shared" si="174"/>
        <v>ExteriorCuba</v>
      </c>
      <c r="D5633" s="12">
        <f>'Cargos x vlr'!$I$4</f>
        <v>315</v>
      </c>
      <c r="E5633" s="12">
        <f>'Cargos x vlr'!$I$5</f>
        <v>263</v>
      </c>
      <c r="F5633" s="11" t="str">
        <f t="shared" si="175"/>
        <v>Interior</v>
      </c>
    </row>
    <row r="5634" spans="1:6" x14ac:dyDescent="0.25">
      <c r="A5634" s="2" t="s">
        <v>11237</v>
      </c>
      <c r="B5634" t="s">
        <v>11051</v>
      </c>
      <c r="C5634" t="str">
        <f t="shared" si="174"/>
        <v>ExteriorDhekelia</v>
      </c>
      <c r="D5634" s="12">
        <f>'Cargos x vlr'!$I$4</f>
        <v>315</v>
      </c>
      <c r="E5634" s="12">
        <f>'Cargos x vlr'!$I$5</f>
        <v>263</v>
      </c>
      <c r="F5634" s="11" t="str">
        <f t="shared" si="175"/>
        <v>Interior</v>
      </c>
    </row>
    <row r="5635" spans="1:6" x14ac:dyDescent="0.25">
      <c r="A5635" s="2" t="s">
        <v>11237</v>
      </c>
      <c r="B5635" t="s">
        <v>11052</v>
      </c>
      <c r="C5635" t="str">
        <f t="shared" ref="C5635:C5698" si="176">CONCATENATE(A5635,B5635)</f>
        <v>ExteriorDinamarca</v>
      </c>
      <c r="D5635" s="12">
        <f>'Cargos x vlr'!$I$4</f>
        <v>315</v>
      </c>
      <c r="E5635" s="12">
        <f>'Cargos x vlr'!$I$5</f>
        <v>263</v>
      </c>
      <c r="F5635" s="11" t="str">
        <f t="shared" ref="F5635:F5698" si="177">IF(A5634=A5635,"Interior","Capital")</f>
        <v>Interior</v>
      </c>
    </row>
    <row r="5636" spans="1:6" x14ac:dyDescent="0.25">
      <c r="A5636" s="2" t="s">
        <v>11237</v>
      </c>
      <c r="B5636" t="s">
        <v>11053</v>
      </c>
      <c r="C5636" t="str">
        <f t="shared" si="176"/>
        <v>ExteriorDomínica</v>
      </c>
      <c r="D5636" s="12">
        <f>'Cargos x vlr'!$I$4</f>
        <v>315</v>
      </c>
      <c r="E5636" s="12">
        <f>'Cargos x vlr'!$I$5</f>
        <v>263</v>
      </c>
      <c r="F5636" s="11" t="str">
        <f t="shared" si="177"/>
        <v>Interior</v>
      </c>
    </row>
    <row r="5637" spans="1:6" x14ac:dyDescent="0.25">
      <c r="A5637" s="2" t="s">
        <v>11237</v>
      </c>
      <c r="B5637" t="s">
        <v>11054</v>
      </c>
      <c r="C5637" t="str">
        <f t="shared" si="176"/>
        <v>ExteriorEgipto</v>
      </c>
      <c r="D5637" s="12">
        <f>'Cargos x vlr'!$I$4</f>
        <v>315</v>
      </c>
      <c r="E5637" s="12">
        <f>'Cargos x vlr'!$I$5</f>
        <v>263</v>
      </c>
      <c r="F5637" s="11" t="str">
        <f t="shared" si="177"/>
        <v>Interior</v>
      </c>
    </row>
    <row r="5638" spans="1:6" x14ac:dyDescent="0.25">
      <c r="A5638" s="2" t="s">
        <v>11237</v>
      </c>
      <c r="B5638" t="s">
        <v>11055</v>
      </c>
      <c r="C5638" t="str">
        <f t="shared" si="176"/>
        <v>ExteriorEmiratos Árabes Unidos</v>
      </c>
      <c r="D5638" s="12">
        <f>'Cargos x vlr'!$I$4</f>
        <v>315</v>
      </c>
      <c r="E5638" s="12">
        <f>'Cargos x vlr'!$I$5</f>
        <v>263</v>
      </c>
      <c r="F5638" s="11" t="str">
        <f t="shared" si="177"/>
        <v>Interior</v>
      </c>
    </row>
    <row r="5639" spans="1:6" x14ac:dyDescent="0.25">
      <c r="A5639" s="2" t="s">
        <v>11237</v>
      </c>
      <c r="B5639" t="s">
        <v>6659</v>
      </c>
      <c r="C5639" t="str">
        <f t="shared" si="176"/>
        <v>ExteriorEquador</v>
      </c>
      <c r="D5639" s="12">
        <f>'Cargos x vlr'!$I$4</f>
        <v>315</v>
      </c>
      <c r="E5639" s="12">
        <f>'Cargos x vlr'!$I$5</f>
        <v>263</v>
      </c>
      <c r="F5639" s="11" t="str">
        <f t="shared" si="177"/>
        <v>Interior</v>
      </c>
    </row>
    <row r="5640" spans="1:6" x14ac:dyDescent="0.25">
      <c r="A5640" s="2" t="s">
        <v>11237</v>
      </c>
      <c r="B5640" t="s">
        <v>11056</v>
      </c>
      <c r="C5640" t="str">
        <f t="shared" si="176"/>
        <v>ExteriorEritreia</v>
      </c>
      <c r="D5640" s="12">
        <f>'Cargos x vlr'!$I$4</f>
        <v>315</v>
      </c>
      <c r="E5640" s="12">
        <f>'Cargos x vlr'!$I$5</f>
        <v>263</v>
      </c>
      <c r="F5640" s="11" t="str">
        <f t="shared" si="177"/>
        <v>Interior</v>
      </c>
    </row>
    <row r="5641" spans="1:6" x14ac:dyDescent="0.25">
      <c r="A5641" s="2" t="s">
        <v>11237</v>
      </c>
      <c r="B5641" t="s">
        <v>11057</v>
      </c>
      <c r="C5641" t="str">
        <f t="shared" si="176"/>
        <v>ExteriorEslováquia</v>
      </c>
      <c r="D5641" s="12">
        <f>'Cargos x vlr'!$I$4</f>
        <v>315</v>
      </c>
      <c r="E5641" s="12">
        <f>'Cargos x vlr'!$I$5</f>
        <v>263</v>
      </c>
      <c r="F5641" s="11" t="str">
        <f t="shared" si="177"/>
        <v>Interior</v>
      </c>
    </row>
    <row r="5642" spans="1:6" x14ac:dyDescent="0.25">
      <c r="A5642" s="2" t="s">
        <v>11237</v>
      </c>
      <c r="B5642" t="s">
        <v>11058</v>
      </c>
      <c r="C5642" t="str">
        <f t="shared" si="176"/>
        <v>ExteriorEslovénia</v>
      </c>
      <c r="D5642" s="12">
        <f>'Cargos x vlr'!$I$4</f>
        <v>315</v>
      </c>
      <c r="E5642" s="12">
        <f>'Cargos x vlr'!$I$5</f>
        <v>263</v>
      </c>
      <c r="F5642" s="11" t="str">
        <f t="shared" si="177"/>
        <v>Interior</v>
      </c>
    </row>
    <row r="5643" spans="1:6" x14ac:dyDescent="0.25">
      <c r="A5643" s="2" t="s">
        <v>11237</v>
      </c>
      <c r="B5643" t="s">
        <v>11059</v>
      </c>
      <c r="C5643" t="str">
        <f t="shared" si="176"/>
        <v>ExteriorEspanha</v>
      </c>
      <c r="D5643" s="12">
        <f>'Cargos x vlr'!$I$4</f>
        <v>315</v>
      </c>
      <c r="E5643" s="12">
        <f>'Cargos x vlr'!$I$5</f>
        <v>263</v>
      </c>
      <c r="F5643" s="11" t="str">
        <f t="shared" si="177"/>
        <v>Interior</v>
      </c>
    </row>
    <row r="5644" spans="1:6" x14ac:dyDescent="0.25">
      <c r="A5644" s="2" t="s">
        <v>11237</v>
      </c>
      <c r="B5644" t="s">
        <v>11060</v>
      </c>
      <c r="C5644" t="str">
        <f t="shared" si="176"/>
        <v>ExteriorEstados Unidos</v>
      </c>
      <c r="D5644" s="12">
        <f>'Cargos x vlr'!$I$4</f>
        <v>315</v>
      </c>
      <c r="E5644" s="12">
        <f>'Cargos x vlr'!$I$5</f>
        <v>263</v>
      </c>
      <c r="F5644" s="11" t="str">
        <f t="shared" si="177"/>
        <v>Interior</v>
      </c>
    </row>
    <row r="5645" spans="1:6" x14ac:dyDescent="0.25">
      <c r="A5645" s="2" t="s">
        <v>11237</v>
      </c>
      <c r="B5645" t="s">
        <v>11061</v>
      </c>
      <c r="C5645" t="str">
        <f t="shared" si="176"/>
        <v>ExteriorEstónia</v>
      </c>
      <c r="D5645" s="12">
        <f>'Cargos x vlr'!$I$4</f>
        <v>315</v>
      </c>
      <c r="E5645" s="12">
        <f>'Cargos x vlr'!$I$5</f>
        <v>263</v>
      </c>
      <c r="F5645" s="11" t="str">
        <f t="shared" si="177"/>
        <v>Interior</v>
      </c>
    </row>
    <row r="5646" spans="1:6" x14ac:dyDescent="0.25">
      <c r="A5646" s="2" t="s">
        <v>11237</v>
      </c>
      <c r="B5646" t="s">
        <v>11062</v>
      </c>
      <c r="C5646" t="str">
        <f t="shared" si="176"/>
        <v>ExteriorEtiópia</v>
      </c>
      <c r="D5646" s="12">
        <f>'Cargos x vlr'!$I$4</f>
        <v>315</v>
      </c>
      <c r="E5646" s="12">
        <f>'Cargos x vlr'!$I$5</f>
        <v>263</v>
      </c>
      <c r="F5646" s="11" t="str">
        <f t="shared" si="177"/>
        <v>Interior</v>
      </c>
    </row>
    <row r="5647" spans="1:6" x14ac:dyDescent="0.25">
      <c r="A5647" s="2" t="s">
        <v>11237</v>
      </c>
      <c r="B5647" t="s">
        <v>11063</v>
      </c>
      <c r="C5647" t="str">
        <f t="shared" si="176"/>
        <v>ExteriorFaroé</v>
      </c>
      <c r="D5647" s="12">
        <f>'Cargos x vlr'!$I$4</f>
        <v>315</v>
      </c>
      <c r="E5647" s="12">
        <f>'Cargos x vlr'!$I$5</f>
        <v>263</v>
      </c>
      <c r="F5647" s="11" t="str">
        <f t="shared" si="177"/>
        <v>Interior</v>
      </c>
    </row>
    <row r="5648" spans="1:6" x14ac:dyDescent="0.25">
      <c r="A5648" s="2" t="s">
        <v>11237</v>
      </c>
      <c r="B5648" t="s">
        <v>11064</v>
      </c>
      <c r="C5648" t="str">
        <f t="shared" si="176"/>
        <v>ExteriorFiji</v>
      </c>
      <c r="D5648" s="12">
        <f>'Cargos x vlr'!$I$4</f>
        <v>315</v>
      </c>
      <c r="E5648" s="12">
        <f>'Cargos x vlr'!$I$5</f>
        <v>263</v>
      </c>
      <c r="F5648" s="11" t="str">
        <f t="shared" si="177"/>
        <v>Interior</v>
      </c>
    </row>
    <row r="5649" spans="1:6" x14ac:dyDescent="0.25">
      <c r="A5649" s="2" t="s">
        <v>11237</v>
      </c>
      <c r="B5649" t="s">
        <v>11065</v>
      </c>
      <c r="C5649" t="str">
        <f t="shared" si="176"/>
        <v>ExteriorFilipinas</v>
      </c>
      <c r="D5649" s="12">
        <f>'Cargos x vlr'!$I$4</f>
        <v>315</v>
      </c>
      <c r="E5649" s="12">
        <f>'Cargos x vlr'!$I$5</f>
        <v>263</v>
      </c>
      <c r="F5649" s="11" t="str">
        <f t="shared" si="177"/>
        <v>Interior</v>
      </c>
    </row>
    <row r="5650" spans="1:6" x14ac:dyDescent="0.25">
      <c r="A5650" s="2" t="s">
        <v>11237</v>
      </c>
      <c r="B5650" t="s">
        <v>11066</v>
      </c>
      <c r="C5650" t="str">
        <f t="shared" si="176"/>
        <v>ExteriorFinlândia</v>
      </c>
      <c r="D5650" s="12">
        <f>'Cargos x vlr'!$I$4</f>
        <v>315</v>
      </c>
      <c r="E5650" s="12">
        <f>'Cargos x vlr'!$I$5</f>
        <v>263</v>
      </c>
      <c r="F5650" s="11" t="str">
        <f t="shared" si="177"/>
        <v>Interior</v>
      </c>
    </row>
    <row r="5651" spans="1:6" x14ac:dyDescent="0.25">
      <c r="A5651" s="2" t="s">
        <v>11237</v>
      </c>
      <c r="B5651" t="s">
        <v>11067</v>
      </c>
      <c r="C5651" t="str">
        <f t="shared" si="176"/>
        <v>ExteriorFrança</v>
      </c>
      <c r="D5651" s="12">
        <f>'Cargos x vlr'!$I$4</f>
        <v>315</v>
      </c>
      <c r="E5651" s="12">
        <f>'Cargos x vlr'!$I$5</f>
        <v>263</v>
      </c>
      <c r="F5651" s="11" t="str">
        <f t="shared" si="177"/>
        <v>Interior</v>
      </c>
    </row>
    <row r="5652" spans="1:6" x14ac:dyDescent="0.25">
      <c r="A5652" s="2" t="s">
        <v>11237</v>
      </c>
      <c r="B5652" t="s">
        <v>11068</v>
      </c>
      <c r="C5652" t="str">
        <f t="shared" si="176"/>
        <v>ExteriorGabão</v>
      </c>
      <c r="D5652" s="12">
        <f>'Cargos x vlr'!$I$4</f>
        <v>315</v>
      </c>
      <c r="E5652" s="12">
        <f>'Cargos x vlr'!$I$5</f>
        <v>263</v>
      </c>
      <c r="F5652" s="11" t="str">
        <f t="shared" si="177"/>
        <v>Interior</v>
      </c>
    </row>
    <row r="5653" spans="1:6" x14ac:dyDescent="0.25">
      <c r="A5653" s="2" t="s">
        <v>11237</v>
      </c>
      <c r="B5653" t="s">
        <v>11069</v>
      </c>
      <c r="C5653" t="str">
        <f t="shared" si="176"/>
        <v>ExteriorGâmbia</v>
      </c>
      <c r="D5653" s="12">
        <f>'Cargos x vlr'!$I$4</f>
        <v>315</v>
      </c>
      <c r="E5653" s="12">
        <f>'Cargos x vlr'!$I$5</f>
        <v>263</v>
      </c>
      <c r="F5653" s="11" t="str">
        <f t="shared" si="177"/>
        <v>Interior</v>
      </c>
    </row>
    <row r="5654" spans="1:6" x14ac:dyDescent="0.25">
      <c r="A5654" s="2" t="s">
        <v>11237</v>
      </c>
      <c r="B5654" t="s">
        <v>11070</v>
      </c>
      <c r="C5654" t="str">
        <f t="shared" si="176"/>
        <v>ExteriorGana</v>
      </c>
      <c r="D5654" s="12">
        <f>'Cargos x vlr'!$I$4</f>
        <v>315</v>
      </c>
      <c r="E5654" s="12">
        <f>'Cargos x vlr'!$I$5</f>
        <v>263</v>
      </c>
      <c r="F5654" s="11" t="str">
        <f t="shared" si="177"/>
        <v>Interior</v>
      </c>
    </row>
    <row r="5655" spans="1:6" x14ac:dyDescent="0.25">
      <c r="A5655" s="2" t="s">
        <v>11237</v>
      </c>
      <c r="B5655" t="s">
        <v>11071</v>
      </c>
      <c r="C5655" t="str">
        <f t="shared" si="176"/>
        <v>ExteriorGaza Strip</v>
      </c>
      <c r="D5655" s="12">
        <f>'Cargos x vlr'!$I$4</f>
        <v>315</v>
      </c>
      <c r="E5655" s="12">
        <f>'Cargos x vlr'!$I$5</f>
        <v>263</v>
      </c>
      <c r="F5655" s="11" t="str">
        <f t="shared" si="177"/>
        <v>Interior</v>
      </c>
    </row>
    <row r="5656" spans="1:6" x14ac:dyDescent="0.25">
      <c r="A5656" s="2" t="s">
        <v>11237</v>
      </c>
      <c r="B5656" t="s">
        <v>11072</v>
      </c>
      <c r="C5656" t="str">
        <f t="shared" si="176"/>
        <v>ExteriorGeórgia</v>
      </c>
      <c r="D5656" s="12">
        <f>'Cargos x vlr'!$I$4</f>
        <v>315</v>
      </c>
      <c r="E5656" s="12">
        <f>'Cargos x vlr'!$I$5</f>
        <v>263</v>
      </c>
      <c r="F5656" s="11" t="str">
        <f t="shared" si="177"/>
        <v>Interior</v>
      </c>
    </row>
    <row r="5657" spans="1:6" x14ac:dyDescent="0.25">
      <c r="A5657" s="2" t="s">
        <v>11237</v>
      </c>
      <c r="B5657" t="s">
        <v>11073</v>
      </c>
      <c r="C5657" t="str">
        <f t="shared" si="176"/>
        <v>ExteriorGeórgia do Sul e Sandwich do Sul</v>
      </c>
      <c r="D5657" s="12">
        <f>'Cargos x vlr'!$I$4</f>
        <v>315</v>
      </c>
      <c r="E5657" s="12">
        <f>'Cargos x vlr'!$I$5</f>
        <v>263</v>
      </c>
      <c r="F5657" s="11" t="str">
        <f t="shared" si="177"/>
        <v>Interior</v>
      </c>
    </row>
    <row r="5658" spans="1:6" x14ac:dyDescent="0.25">
      <c r="A5658" s="2" t="s">
        <v>11237</v>
      </c>
      <c r="B5658" t="s">
        <v>11074</v>
      </c>
      <c r="C5658" t="str">
        <f t="shared" si="176"/>
        <v>ExteriorGibraltar</v>
      </c>
      <c r="D5658" s="12">
        <f>'Cargos x vlr'!$I$4</f>
        <v>315</v>
      </c>
      <c r="E5658" s="12">
        <f>'Cargos x vlr'!$I$5</f>
        <v>263</v>
      </c>
      <c r="F5658" s="11" t="str">
        <f t="shared" si="177"/>
        <v>Interior</v>
      </c>
    </row>
    <row r="5659" spans="1:6" x14ac:dyDescent="0.25">
      <c r="A5659" s="2" t="s">
        <v>11237</v>
      </c>
      <c r="B5659" t="s">
        <v>11075</v>
      </c>
      <c r="C5659" t="str">
        <f t="shared" si="176"/>
        <v>ExteriorGranada</v>
      </c>
      <c r="D5659" s="12">
        <f>'Cargos x vlr'!$I$4</f>
        <v>315</v>
      </c>
      <c r="E5659" s="12">
        <f>'Cargos x vlr'!$I$5</f>
        <v>263</v>
      </c>
      <c r="F5659" s="11" t="str">
        <f t="shared" si="177"/>
        <v>Interior</v>
      </c>
    </row>
    <row r="5660" spans="1:6" x14ac:dyDescent="0.25">
      <c r="A5660" s="2" t="s">
        <v>11237</v>
      </c>
      <c r="B5660" t="s">
        <v>11076</v>
      </c>
      <c r="C5660" t="str">
        <f t="shared" si="176"/>
        <v>ExteriorGrécia</v>
      </c>
      <c r="D5660" s="12">
        <f>'Cargos x vlr'!$I$4</f>
        <v>315</v>
      </c>
      <c r="E5660" s="12">
        <f>'Cargos x vlr'!$I$5</f>
        <v>263</v>
      </c>
      <c r="F5660" s="11" t="str">
        <f t="shared" si="177"/>
        <v>Interior</v>
      </c>
    </row>
    <row r="5661" spans="1:6" x14ac:dyDescent="0.25">
      <c r="A5661" s="2" t="s">
        <v>11237</v>
      </c>
      <c r="B5661" t="s">
        <v>11077</v>
      </c>
      <c r="C5661" t="str">
        <f t="shared" si="176"/>
        <v>ExteriorGronelândia</v>
      </c>
      <c r="D5661" s="12">
        <f>'Cargos x vlr'!$I$4</f>
        <v>315</v>
      </c>
      <c r="E5661" s="12">
        <f>'Cargos x vlr'!$I$5</f>
        <v>263</v>
      </c>
      <c r="F5661" s="11" t="str">
        <f t="shared" si="177"/>
        <v>Interior</v>
      </c>
    </row>
    <row r="5662" spans="1:6" x14ac:dyDescent="0.25">
      <c r="A5662" s="2" t="s">
        <v>11237</v>
      </c>
      <c r="B5662" t="s">
        <v>11078</v>
      </c>
      <c r="C5662" t="str">
        <f t="shared" si="176"/>
        <v>ExteriorGuame</v>
      </c>
      <c r="D5662" s="12">
        <f>'Cargos x vlr'!$I$4</f>
        <v>315</v>
      </c>
      <c r="E5662" s="12">
        <f>'Cargos x vlr'!$I$5</f>
        <v>263</v>
      </c>
      <c r="F5662" s="11" t="str">
        <f t="shared" si="177"/>
        <v>Interior</v>
      </c>
    </row>
    <row r="5663" spans="1:6" x14ac:dyDescent="0.25">
      <c r="A5663" s="2" t="s">
        <v>11237</v>
      </c>
      <c r="B5663" t="s">
        <v>11079</v>
      </c>
      <c r="C5663" t="str">
        <f t="shared" si="176"/>
        <v>ExteriorGuatemala</v>
      </c>
      <c r="D5663" s="12">
        <f>'Cargos x vlr'!$I$4</f>
        <v>315</v>
      </c>
      <c r="E5663" s="12">
        <f>'Cargos x vlr'!$I$5</f>
        <v>263</v>
      </c>
      <c r="F5663" s="11" t="str">
        <f t="shared" si="177"/>
        <v>Interior</v>
      </c>
    </row>
    <row r="5664" spans="1:6" x14ac:dyDescent="0.25">
      <c r="A5664" s="2" t="s">
        <v>11237</v>
      </c>
      <c r="B5664" t="s">
        <v>11080</v>
      </c>
      <c r="C5664" t="str">
        <f t="shared" si="176"/>
        <v>ExteriorGuernsey</v>
      </c>
      <c r="D5664" s="12">
        <f>'Cargos x vlr'!$I$4</f>
        <v>315</v>
      </c>
      <c r="E5664" s="12">
        <f>'Cargos x vlr'!$I$5</f>
        <v>263</v>
      </c>
      <c r="F5664" s="11" t="str">
        <f t="shared" si="177"/>
        <v>Interior</v>
      </c>
    </row>
    <row r="5665" spans="1:6" x14ac:dyDescent="0.25">
      <c r="A5665" s="2" t="s">
        <v>11237</v>
      </c>
      <c r="B5665" t="s">
        <v>11081</v>
      </c>
      <c r="C5665" t="str">
        <f t="shared" si="176"/>
        <v>ExteriorGuiana</v>
      </c>
      <c r="D5665" s="12">
        <f>'Cargos x vlr'!$I$4</f>
        <v>315</v>
      </c>
      <c r="E5665" s="12">
        <f>'Cargos x vlr'!$I$5</f>
        <v>263</v>
      </c>
      <c r="F5665" s="11" t="str">
        <f t="shared" si="177"/>
        <v>Interior</v>
      </c>
    </row>
    <row r="5666" spans="1:6" x14ac:dyDescent="0.25">
      <c r="A5666" s="2" t="s">
        <v>11237</v>
      </c>
      <c r="B5666" t="s">
        <v>11082</v>
      </c>
      <c r="C5666" t="str">
        <f t="shared" si="176"/>
        <v>ExteriorGuiné</v>
      </c>
      <c r="D5666" s="12">
        <f>'Cargos x vlr'!$I$4</f>
        <v>315</v>
      </c>
      <c r="E5666" s="12">
        <f>'Cargos x vlr'!$I$5</f>
        <v>263</v>
      </c>
      <c r="F5666" s="11" t="str">
        <f t="shared" si="177"/>
        <v>Interior</v>
      </c>
    </row>
    <row r="5667" spans="1:6" x14ac:dyDescent="0.25">
      <c r="A5667" s="2" t="s">
        <v>11237</v>
      </c>
      <c r="B5667" t="s">
        <v>11083</v>
      </c>
      <c r="C5667" t="str">
        <f t="shared" si="176"/>
        <v>ExteriorGuiné Equatorial</v>
      </c>
      <c r="D5667" s="12">
        <f>'Cargos x vlr'!$I$4</f>
        <v>315</v>
      </c>
      <c r="E5667" s="12">
        <f>'Cargos x vlr'!$I$5</f>
        <v>263</v>
      </c>
      <c r="F5667" s="11" t="str">
        <f t="shared" si="177"/>
        <v>Interior</v>
      </c>
    </row>
    <row r="5668" spans="1:6" x14ac:dyDescent="0.25">
      <c r="A5668" s="2" t="s">
        <v>11237</v>
      </c>
      <c r="B5668" t="s">
        <v>11084</v>
      </c>
      <c r="C5668" t="str">
        <f t="shared" si="176"/>
        <v>ExteriorGuiné-Bissau</v>
      </c>
      <c r="D5668" s="12">
        <f>'Cargos x vlr'!$I$4</f>
        <v>315</v>
      </c>
      <c r="E5668" s="12">
        <f>'Cargos x vlr'!$I$5</f>
        <v>263</v>
      </c>
      <c r="F5668" s="11" t="str">
        <f t="shared" si="177"/>
        <v>Interior</v>
      </c>
    </row>
    <row r="5669" spans="1:6" x14ac:dyDescent="0.25">
      <c r="A5669" s="2" t="s">
        <v>11237</v>
      </c>
      <c r="B5669" t="s">
        <v>11085</v>
      </c>
      <c r="C5669" t="str">
        <f t="shared" si="176"/>
        <v>ExteriorHaiti</v>
      </c>
      <c r="D5669" s="12">
        <f>'Cargos x vlr'!$I$4</f>
        <v>315</v>
      </c>
      <c r="E5669" s="12">
        <f>'Cargos x vlr'!$I$5</f>
        <v>263</v>
      </c>
      <c r="F5669" s="11" t="str">
        <f t="shared" si="177"/>
        <v>Interior</v>
      </c>
    </row>
    <row r="5670" spans="1:6" x14ac:dyDescent="0.25">
      <c r="A5670" s="2" t="s">
        <v>11237</v>
      </c>
      <c r="B5670" t="s">
        <v>11086</v>
      </c>
      <c r="C5670" t="str">
        <f t="shared" si="176"/>
        <v>ExteriorHonduras</v>
      </c>
      <c r="D5670" s="12">
        <f>'Cargos x vlr'!$I$4</f>
        <v>315</v>
      </c>
      <c r="E5670" s="12">
        <f>'Cargos x vlr'!$I$5</f>
        <v>263</v>
      </c>
      <c r="F5670" s="11" t="str">
        <f t="shared" si="177"/>
        <v>Interior</v>
      </c>
    </row>
    <row r="5671" spans="1:6" x14ac:dyDescent="0.25">
      <c r="A5671" s="2" t="s">
        <v>11237</v>
      </c>
      <c r="B5671" t="s">
        <v>11087</v>
      </c>
      <c r="C5671" t="str">
        <f t="shared" si="176"/>
        <v>ExteriorHong Kong</v>
      </c>
      <c r="D5671" s="12">
        <f>'Cargos x vlr'!$I$4</f>
        <v>315</v>
      </c>
      <c r="E5671" s="12">
        <f>'Cargos x vlr'!$I$5</f>
        <v>263</v>
      </c>
      <c r="F5671" s="11" t="str">
        <f t="shared" si="177"/>
        <v>Interior</v>
      </c>
    </row>
    <row r="5672" spans="1:6" x14ac:dyDescent="0.25">
      <c r="A5672" s="2" t="s">
        <v>11237</v>
      </c>
      <c r="B5672" t="s">
        <v>11088</v>
      </c>
      <c r="C5672" t="str">
        <f t="shared" si="176"/>
        <v>ExteriorHungria</v>
      </c>
      <c r="D5672" s="12">
        <f>'Cargos x vlr'!$I$4</f>
        <v>315</v>
      </c>
      <c r="E5672" s="12">
        <f>'Cargos x vlr'!$I$5</f>
        <v>263</v>
      </c>
      <c r="F5672" s="11" t="str">
        <f t="shared" si="177"/>
        <v>Interior</v>
      </c>
    </row>
    <row r="5673" spans="1:6" x14ac:dyDescent="0.25">
      <c r="A5673" s="2" t="s">
        <v>11237</v>
      </c>
      <c r="B5673" t="s">
        <v>11089</v>
      </c>
      <c r="C5673" t="str">
        <f t="shared" si="176"/>
        <v>ExteriorIémen</v>
      </c>
      <c r="D5673" s="12">
        <f>'Cargos x vlr'!$I$4</f>
        <v>315</v>
      </c>
      <c r="E5673" s="12">
        <f>'Cargos x vlr'!$I$5</f>
        <v>263</v>
      </c>
      <c r="F5673" s="11" t="str">
        <f t="shared" si="177"/>
        <v>Interior</v>
      </c>
    </row>
    <row r="5674" spans="1:6" x14ac:dyDescent="0.25">
      <c r="A5674" s="2" t="s">
        <v>11237</v>
      </c>
      <c r="B5674" t="s">
        <v>11090</v>
      </c>
      <c r="C5674" t="str">
        <f t="shared" si="176"/>
        <v>ExteriorIlha Bouvet</v>
      </c>
      <c r="D5674" s="12">
        <f>'Cargos x vlr'!$I$4</f>
        <v>315</v>
      </c>
      <c r="E5674" s="12">
        <f>'Cargos x vlr'!$I$5</f>
        <v>263</v>
      </c>
      <c r="F5674" s="11" t="str">
        <f t="shared" si="177"/>
        <v>Interior</v>
      </c>
    </row>
    <row r="5675" spans="1:6" x14ac:dyDescent="0.25">
      <c r="A5675" s="2" t="s">
        <v>11237</v>
      </c>
      <c r="B5675" t="s">
        <v>11091</v>
      </c>
      <c r="C5675" t="str">
        <f t="shared" si="176"/>
        <v>ExteriorIlha do Natal</v>
      </c>
      <c r="D5675" s="12">
        <f>'Cargos x vlr'!$I$4</f>
        <v>315</v>
      </c>
      <c r="E5675" s="12">
        <f>'Cargos x vlr'!$I$5</f>
        <v>263</v>
      </c>
      <c r="F5675" s="11" t="str">
        <f t="shared" si="177"/>
        <v>Interior</v>
      </c>
    </row>
    <row r="5676" spans="1:6" x14ac:dyDescent="0.25">
      <c r="A5676" s="2" t="s">
        <v>11237</v>
      </c>
      <c r="B5676" t="s">
        <v>11092</v>
      </c>
      <c r="C5676" t="str">
        <f t="shared" si="176"/>
        <v>ExteriorIlha Norfolk</v>
      </c>
      <c r="D5676" s="12">
        <f>'Cargos x vlr'!$I$4</f>
        <v>315</v>
      </c>
      <c r="E5676" s="12">
        <f>'Cargos x vlr'!$I$5</f>
        <v>263</v>
      </c>
      <c r="F5676" s="11" t="str">
        <f t="shared" si="177"/>
        <v>Interior</v>
      </c>
    </row>
    <row r="5677" spans="1:6" x14ac:dyDescent="0.25">
      <c r="A5677" s="2" t="s">
        <v>11237</v>
      </c>
      <c r="B5677" t="s">
        <v>11093</v>
      </c>
      <c r="C5677" t="str">
        <f t="shared" si="176"/>
        <v>ExteriorIlhas Caimão</v>
      </c>
      <c r="D5677" s="12">
        <f>'Cargos x vlr'!$I$4</f>
        <v>315</v>
      </c>
      <c r="E5677" s="12">
        <f>'Cargos x vlr'!$I$5</f>
        <v>263</v>
      </c>
      <c r="F5677" s="11" t="str">
        <f t="shared" si="177"/>
        <v>Interior</v>
      </c>
    </row>
    <row r="5678" spans="1:6" x14ac:dyDescent="0.25">
      <c r="A5678" s="2" t="s">
        <v>11237</v>
      </c>
      <c r="B5678" t="s">
        <v>11094</v>
      </c>
      <c r="C5678" t="str">
        <f t="shared" si="176"/>
        <v>ExteriorIlhas Cook</v>
      </c>
      <c r="D5678" s="12">
        <f>'Cargos x vlr'!$I$4</f>
        <v>315</v>
      </c>
      <c r="E5678" s="12">
        <f>'Cargos x vlr'!$I$5</f>
        <v>263</v>
      </c>
      <c r="F5678" s="11" t="str">
        <f t="shared" si="177"/>
        <v>Interior</v>
      </c>
    </row>
    <row r="5679" spans="1:6" x14ac:dyDescent="0.25">
      <c r="A5679" s="2" t="s">
        <v>11237</v>
      </c>
      <c r="B5679" t="s">
        <v>11095</v>
      </c>
      <c r="C5679" t="str">
        <f t="shared" si="176"/>
        <v>ExteriorIlhas dos Cocos</v>
      </c>
      <c r="D5679" s="12">
        <f>'Cargos x vlr'!$I$4</f>
        <v>315</v>
      </c>
      <c r="E5679" s="12">
        <f>'Cargos x vlr'!$I$5</f>
        <v>263</v>
      </c>
      <c r="F5679" s="11" t="str">
        <f t="shared" si="177"/>
        <v>Interior</v>
      </c>
    </row>
    <row r="5680" spans="1:6" x14ac:dyDescent="0.25">
      <c r="A5680" s="2" t="s">
        <v>11237</v>
      </c>
      <c r="B5680" t="s">
        <v>11096</v>
      </c>
      <c r="C5680" t="str">
        <f t="shared" si="176"/>
        <v>ExteriorIlhas Falkland</v>
      </c>
      <c r="D5680" s="12">
        <f>'Cargos x vlr'!$I$4</f>
        <v>315</v>
      </c>
      <c r="E5680" s="12">
        <f>'Cargos x vlr'!$I$5</f>
        <v>263</v>
      </c>
      <c r="F5680" s="11" t="str">
        <f t="shared" si="177"/>
        <v>Interior</v>
      </c>
    </row>
    <row r="5681" spans="1:6" x14ac:dyDescent="0.25">
      <c r="A5681" s="2" t="s">
        <v>11237</v>
      </c>
      <c r="B5681" t="s">
        <v>11097</v>
      </c>
      <c r="C5681" t="str">
        <f t="shared" si="176"/>
        <v>ExteriorIlhas Heard e McDonald</v>
      </c>
      <c r="D5681" s="12">
        <f>'Cargos x vlr'!$I$4</f>
        <v>315</v>
      </c>
      <c r="E5681" s="12">
        <f>'Cargos x vlr'!$I$5</f>
        <v>263</v>
      </c>
      <c r="F5681" s="11" t="str">
        <f t="shared" si="177"/>
        <v>Interior</v>
      </c>
    </row>
    <row r="5682" spans="1:6" x14ac:dyDescent="0.25">
      <c r="A5682" s="2" t="s">
        <v>11237</v>
      </c>
      <c r="B5682" t="s">
        <v>11098</v>
      </c>
      <c r="C5682" t="str">
        <f t="shared" si="176"/>
        <v>ExteriorIlhas Marshall</v>
      </c>
      <c r="D5682" s="12">
        <f>'Cargos x vlr'!$I$4</f>
        <v>315</v>
      </c>
      <c r="E5682" s="12">
        <f>'Cargos x vlr'!$I$5</f>
        <v>263</v>
      </c>
      <c r="F5682" s="11" t="str">
        <f t="shared" si="177"/>
        <v>Interior</v>
      </c>
    </row>
    <row r="5683" spans="1:6" x14ac:dyDescent="0.25">
      <c r="A5683" s="2" t="s">
        <v>11237</v>
      </c>
      <c r="B5683" t="s">
        <v>11099</v>
      </c>
      <c r="C5683" t="str">
        <f t="shared" si="176"/>
        <v>ExteriorIlhas Salomão</v>
      </c>
      <c r="D5683" s="12">
        <f>'Cargos x vlr'!$I$4</f>
        <v>315</v>
      </c>
      <c r="E5683" s="12">
        <f>'Cargos x vlr'!$I$5</f>
        <v>263</v>
      </c>
      <c r="F5683" s="11" t="str">
        <f t="shared" si="177"/>
        <v>Interior</v>
      </c>
    </row>
    <row r="5684" spans="1:6" x14ac:dyDescent="0.25">
      <c r="A5684" s="2" t="s">
        <v>11237</v>
      </c>
      <c r="B5684" t="s">
        <v>11100</v>
      </c>
      <c r="C5684" t="str">
        <f t="shared" si="176"/>
        <v>ExteriorIlhas Turcas e Caicos</v>
      </c>
      <c r="D5684" s="12">
        <f>'Cargos x vlr'!$I$4</f>
        <v>315</v>
      </c>
      <c r="E5684" s="12">
        <f>'Cargos x vlr'!$I$5</f>
        <v>263</v>
      </c>
      <c r="F5684" s="11" t="str">
        <f t="shared" si="177"/>
        <v>Interior</v>
      </c>
    </row>
    <row r="5685" spans="1:6" x14ac:dyDescent="0.25">
      <c r="A5685" s="2" t="s">
        <v>11237</v>
      </c>
      <c r="B5685" t="s">
        <v>11101</v>
      </c>
      <c r="C5685" t="str">
        <f t="shared" si="176"/>
        <v>ExteriorIlhas Virgens Americanas</v>
      </c>
      <c r="D5685" s="12">
        <f>'Cargos x vlr'!$I$4</f>
        <v>315</v>
      </c>
      <c r="E5685" s="12">
        <f>'Cargos x vlr'!$I$5</f>
        <v>263</v>
      </c>
      <c r="F5685" s="11" t="str">
        <f t="shared" si="177"/>
        <v>Interior</v>
      </c>
    </row>
    <row r="5686" spans="1:6" x14ac:dyDescent="0.25">
      <c r="A5686" s="2" t="s">
        <v>11237</v>
      </c>
      <c r="B5686" t="s">
        <v>11102</v>
      </c>
      <c r="C5686" t="str">
        <f t="shared" si="176"/>
        <v>ExteriorIlhas Virgens Britânicas</v>
      </c>
      <c r="D5686" s="12">
        <f>'Cargos x vlr'!$I$4</f>
        <v>315</v>
      </c>
      <c r="E5686" s="12">
        <f>'Cargos x vlr'!$I$5</f>
        <v>263</v>
      </c>
      <c r="F5686" s="11" t="str">
        <f t="shared" si="177"/>
        <v>Interior</v>
      </c>
    </row>
    <row r="5687" spans="1:6" x14ac:dyDescent="0.25">
      <c r="A5687" s="2" t="s">
        <v>11237</v>
      </c>
      <c r="B5687" t="s">
        <v>11103</v>
      </c>
      <c r="C5687" t="str">
        <f t="shared" si="176"/>
        <v>ExteriorÍndia</v>
      </c>
      <c r="D5687" s="12">
        <f>'Cargos x vlr'!$I$4</f>
        <v>315</v>
      </c>
      <c r="E5687" s="12">
        <f>'Cargos x vlr'!$I$5</f>
        <v>263</v>
      </c>
      <c r="F5687" s="11" t="str">
        <f t="shared" si="177"/>
        <v>Interior</v>
      </c>
    </row>
    <row r="5688" spans="1:6" x14ac:dyDescent="0.25">
      <c r="A5688" s="2" t="s">
        <v>11237</v>
      </c>
      <c r="B5688" t="s">
        <v>11104</v>
      </c>
      <c r="C5688" t="str">
        <f t="shared" si="176"/>
        <v>ExteriorIndian Ocean</v>
      </c>
      <c r="D5688" s="12">
        <f>'Cargos x vlr'!$I$4</f>
        <v>315</v>
      </c>
      <c r="E5688" s="12">
        <f>'Cargos x vlr'!$I$5</f>
        <v>263</v>
      </c>
      <c r="F5688" s="11" t="str">
        <f t="shared" si="177"/>
        <v>Interior</v>
      </c>
    </row>
    <row r="5689" spans="1:6" x14ac:dyDescent="0.25">
      <c r="A5689" s="2" t="s">
        <v>11237</v>
      </c>
      <c r="B5689" t="s">
        <v>11105</v>
      </c>
      <c r="C5689" t="str">
        <f t="shared" si="176"/>
        <v>ExteriorIndonésia</v>
      </c>
      <c r="D5689" s="12">
        <f>'Cargos x vlr'!$I$4</f>
        <v>315</v>
      </c>
      <c r="E5689" s="12">
        <f>'Cargos x vlr'!$I$5</f>
        <v>263</v>
      </c>
      <c r="F5689" s="11" t="str">
        <f t="shared" si="177"/>
        <v>Interior</v>
      </c>
    </row>
    <row r="5690" spans="1:6" x14ac:dyDescent="0.25">
      <c r="A5690" s="2" t="s">
        <v>11237</v>
      </c>
      <c r="B5690" t="s">
        <v>11106</v>
      </c>
      <c r="C5690" t="str">
        <f t="shared" si="176"/>
        <v>ExteriorIrão</v>
      </c>
      <c r="D5690" s="12">
        <f>'Cargos x vlr'!$I$4</f>
        <v>315</v>
      </c>
      <c r="E5690" s="12">
        <f>'Cargos x vlr'!$I$5</f>
        <v>263</v>
      </c>
      <c r="F5690" s="11" t="str">
        <f t="shared" si="177"/>
        <v>Interior</v>
      </c>
    </row>
    <row r="5691" spans="1:6" x14ac:dyDescent="0.25">
      <c r="A5691" s="2" t="s">
        <v>11237</v>
      </c>
      <c r="B5691" t="s">
        <v>11107</v>
      </c>
      <c r="C5691" t="str">
        <f t="shared" si="176"/>
        <v>ExteriorIraque</v>
      </c>
      <c r="D5691" s="12">
        <f>'Cargos x vlr'!$I$4</f>
        <v>315</v>
      </c>
      <c r="E5691" s="12">
        <f>'Cargos x vlr'!$I$5</f>
        <v>263</v>
      </c>
      <c r="F5691" s="11" t="str">
        <f t="shared" si="177"/>
        <v>Interior</v>
      </c>
    </row>
    <row r="5692" spans="1:6" x14ac:dyDescent="0.25">
      <c r="A5692" s="2" t="s">
        <v>11237</v>
      </c>
      <c r="B5692" t="s">
        <v>11108</v>
      </c>
      <c r="C5692" t="str">
        <f t="shared" si="176"/>
        <v>ExteriorIrlanda</v>
      </c>
      <c r="D5692" s="12">
        <f>'Cargos x vlr'!$I$4</f>
        <v>315</v>
      </c>
      <c r="E5692" s="12">
        <f>'Cargos x vlr'!$I$5</f>
        <v>263</v>
      </c>
      <c r="F5692" s="11" t="str">
        <f t="shared" si="177"/>
        <v>Interior</v>
      </c>
    </row>
    <row r="5693" spans="1:6" x14ac:dyDescent="0.25">
      <c r="A5693" s="2" t="s">
        <v>11237</v>
      </c>
      <c r="B5693" t="s">
        <v>11109</v>
      </c>
      <c r="C5693" t="str">
        <f t="shared" si="176"/>
        <v>ExteriorIslândia</v>
      </c>
      <c r="D5693" s="12">
        <f>'Cargos x vlr'!$I$4</f>
        <v>315</v>
      </c>
      <c r="E5693" s="12">
        <f>'Cargos x vlr'!$I$5</f>
        <v>263</v>
      </c>
      <c r="F5693" s="11" t="str">
        <f t="shared" si="177"/>
        <v>Interior</v>
      </c>
    </row>
    <row r="5694" spans="1:6" x14ac:dyDescent="0.25">
      <c r="A5694" s="2" t="s">
        <v>11237</v>
      </c>
      <c r="B5694" t="s">
        <v>11110</v>
      </c>
      <c r="C5694" t="str">
        <f t="shared" si="176"/>
        <v>ExteriorIsrael</v>
      </c>
      <c r="D5694" s="12">
        <f>'Cargos x vlr'!$I$4</f>
        <v>315</v>
      </c>
      <c r="E5694" s="12">
        <f>'Cargos x vlr'!$I$5</f>
        <v>263</v>
      </c>
      <c r="F5694" s="11" t="str">
        <f t="shared" si="177"/>
        <v>Interior</v>
      </c>
    </row>
    <row r="5695" spans="1:6" x14ac:dyDescent="0.25">
      <c r="A5695" s="2" t="s">
        <v>11237</v>
      </c>
      <c r="B5695" t="s">
        <v>11111</v>
      </c>
      <c r="C5695" t="str">
        <f t="shared" si="176"/>
        <v>ExteriorItália</v>
      </c>
      <c r="D5695" s="12">
        <f>'Cargos x vlr'!$I$4</f>
        <v>315</v>
      </c>
      <c r="E5695" s="12">
        <f>'Cargos x vlr'!$I$5</f>
        <v>263</v>
      </c>
      <c r="F5695" s="11" t="str">
        <f t="shared" si="177"/>
        <v>Interior</v>
      </c>
    </row>
    <row r="5696" spans="1:6" x14ac:dyDescent="0.25">
      <c r="A5696" s="2" t="s">
        <v>11237</v>
      </c>
      <c r="B5696" t="s">
        <v>11112</v>
      </c>
      <c r="C5696" t="str">
        <f t="shared" si="176"/>
        <v>ExteriorJamaica</v>
      </c>
      <c r="D5696" s="12">
        <f>'Cargos x vlr'!$I$4</f>
        <v>315</v>
      </c>
      <c r="E5696" s="12">
        <f>'Cargos x vlr'!$I$5</f>
        <v>263</v>
      </c>
      <c r="F5696" s="11" t="str">
        <f t="shared" si="177"/>
        <v>Interior</v>
      </c>
    </row>
    <row r="5697" spans="1:6" x14ac:dyDescent="0.25">
      <c r="A5697" s="2" t="s">
        <v>11237</v>
      </c>
      <c r="B5697" t="s">
        <v>11113</v>
      </c>
      <c r="C5697" t="str">
        <f t="shared" si="176"/>
        <v>ExteriorJan Mayen</v>
      </c>
      <c r="D5697" s="12">
        <f>'Cargos x vlr'!$I$4</f>
        <v>315</v>
      </c>
      <c r="E5697" s="12">
        <f>'Cargos x vlr'!$I$5</f>
        <v>263</v>
      </c>
      <c r="F5697" s="11" t="str">
        <f t="shared" si="177"/>
        <v>Interior</v>
      </c>
    </row>
    <row r="5698" spans="1:6" x14ac:dyDescent="0.25">
      <c r="A5698" s="2" t="s">
        <v>11237</v>
      </c>
      <c r="B5698" t="s">
        <v>11114</v>
      </c>
      <c r="C5698" t="str">
        <f t="shared" si="176"/>
        <v>ExteriorJapão</v>
      </c>
      <c r="D5698" s="12">
        <f>'Cargos x vlr'!$I$4</f>
        <v>315</v>
      </c>
      <c r="E5698" s="12">
        <f>'Cargos x vlr'!$I$5</f>
        <v>263</v>
      </c>
      <c r="F5698" s="11" t="str">
        <f t="shared" si="177"/>
        <v>Interior</v>
      </c>
    </row>
    <row r="5699" spans="1:6" x14ac:dyDescent="0.25">
      <c r="A5699" s="2" t="s">
        <v>11237</v>
      </c>
      <c r="B5699" t="s">
        <v>11115</v>
      </c>
      <c r="C5699" t="str">
        <f t="shared" ref="C5699:C5762" si="178">CONCATENATE(A5699,B5699)</f>
        <v>ExteriorJersey</v>
      </c>
      <c r="D5699" s="12">
        <f>'Cargos x vlr'!$I$4</f>
        <v>315</v>
      </c>
      <c r="E5699" s="12">
        <f>'Cargos x vlr'!$I$5</f>
        <v>263</v>
      </c>
      <c r="F5699" s="11" t="str">
        <f t="shared" ref="F5699:F5762" si="179">IF(A5698=A5699,"Interior","Capital")</f>
        <v>Interior</v>
      </c>
    </row>
    <row r="5700" spans="1:6" x14ac:dyDescent="0.25">
      <c r="A5700" s="2" t="s">
        <v>11237</v>
      </c>
      <c r="B5700" t="s">
        <v>11116</v>
      </c>
      <c r="C5700" t="str">
        <f t="shared" si="178"/>
        <v>ExteriorJibuti</v>
      </c>
      <c r="D5700" s="12">
        <f>'Cargos x vlr'!$I$4</f>
        <v>315</v>
      </c>
      <c r="E5700" s="12">
        <f>'Cargos x vlr'!$I$5</f>
        <v>263</v>
      </c>
      <c r="F5700" s="11" t="str">
        <f t="shared" si="179"/>
        <v>Interior</v>
      </c>
    </row>
    <row r="5701" spans="1:6" x14ac:dyDescent="0.25">
      <c r="A5701" s="2" t="s">
        <v>11237</v>
      </c>
      <c r="B5701" t="s">
        <v>10257</v>
      </c>
      <c r="C5701" t="str">
        <f t="shared" si="178"/>
        <v>ExteriorJordânia</v>
      </c>
      <c r="D5701" s="12">
        <f>'Cargos x vlr'!$I$4</f>
        <v>315</v>
      </c>
      <c r="E5701" s="12">
        <f>'Cargos x vlr'!$I$5</f>
        <v>263</v>
      </c>
      <c r="F5701" s="11" t="str">
        <f t="shared" si="179"/>
        <v>Interior</v>
      </c>
    </row>
    <row r="5702" spans="1:6" x14ac:dyDescent="0.25">
      <c r="A5702" s="2" t="s">
        <v>11237</v>
      </c>
      <c r="B5702" t="s">
        <v>11117</v>
      </c>
      <c r="C5702" t="str">
        <f t="shared" si="178"/>
        <v>ExteriorKuwait</v>
      </c>
      <c r="D5702" s="12">
        <f>'Cargos x vlr'!$I$4</f>
        <v>315</v>
      </c>
      <c r="E5702" s="12">
        <f>'Cargos x vlr'!$I$5</f>
        <v>263</v>
      </c>
      <c r="F5702" s="11" t="str">
        <f t="shared" si="179"/>
        <v>Interior</v>
      </c>
    </row>
    <row r="5703" spans="1:6" x14ac:dyDescent="0.25">
      <c r="A5703" s="2" t="s">
        <v>11237</v>
      </c>
      <c r="B5703" t="s">
        <v>11118</v>
      </c>
      <c r="C5703" t="str">
        <f t="shared" si="178"/>
        <v>ExteriorLaos</v>
      </c>
      <c r="D5703" s="12">
        <f>'Cargos x vlr'!$I$4</f>
        <v>315</v>
      </c>
      <c r="E5703" s="12">
        <f>'Cargos x vlr'!$I$5</f>
        <v>263</v>
      </c>
      <c r="F5703" s="11" t="str">
        <f t="shared" si="179"/>
        <v>Interior</v>
      </c>
    </row>
    <row r="5704" spans="1:6" x14ac:dyDescent="0.25">
      <c r="A5704" s="2" t="s">
        <v>11237</v>
      </c>
      <c r="B5704" t="s">
        <v>11119</v>
      </c>
      <c r="C5704" t="str">
        <f t="shared" si="178"/>
        <v>ExteriorLesoto</v>
      </c>
      <c r="D5704" s="12">
        <f>'Cargos x vlr'!$I$4</f>
        <v>315</v>
      </c>
      <c r="E5704" s="12">
        <f>'Cargos x vlr'!$I$5</f>
        <v>263</v>
      </c>
      <c r="F5704" s="11" t="str">
        <f t="shared" si="179"/>
        <v>Interior</v>
      </c>
    </row>
    <row r="5705" spans="1:6" x14ac:dyDescent="0.25">
      <c r="A5705" s="2" t="s">
        <v>11237</v>
      </c>
      <c r="B5705" t="s">
        <v>11120</v>
      </c>
      <c r="C5705" t="str">
        <f t="shared" si="178"/>
        <v>ExteriorLetónia</v>
      </c>
      <c r="D5705" s="12">
        <f>'Cargos x vlr'!$I$4</f>
        <v>315</v>
      </c>
      <c r="E5705" s="12">
        <f>'Cargos x vlr'!$I$5</f>
        <v>263</v>
      </c>
      <c r="F5705" s="11" t="str">
        <f t="shared" si="179"/>
        <v>Interior</v>
      </c>
    </row>
    <row r="5706" spans="1:6" x14ac:dyDescent="0.25">
      <c r="A5706" s="2" t="s">
        <v>11237</v>
      </c>
      <c r="B5706" t="s">
        <v>11121</v>
      </c>
      <c r="C5706" t="str">
        <f t="shared" si="178"/>
        <v>ExteriorLíbano</v>
      </c>
      <c r="D5706" s="12">
        <f>'Cargos x vlr'!$I$4</f>
        <v>315</v>
      </c>
      <c r="E5706" s="12">
        <f>'Cargos x vlr'!$I$5</f>
        <v>263</v>
      </c>
      <c r="F5706" s="11" t="str">
        <f t="shared" si="179"/>
        <v>Interior</v>
      </c>
    </row>
    <row r="5707" spans="1:6" x14ac:dyDescent="0.25">
      <c r="A5707" s="2" t="s">
        <v>11237</v>
      </c>
      <c r="B5707" t="s">
        <v>11122</v>
      </c>
      <c r="C5707" t="str">
        <f t="shared" si="178"/>
        <v>ExteriorLibéria</v>
      </c>
      <c r="D5707" s="12">
        <f>'Cargos x vlr'!$I$4</f>
        <v>315</v>
      </c>
      <c r="E5707" s="12">
        <f>'Cargos x vlr'!$I$5</f>
        <v>263</v>
      </c>
      <c r="F5707" s="11" t="str">
        <f t="shared" si="179"/>
        <v>Interior</v>
      </c>
    </row>
    <row r="5708" spans="1:6" x14ac:dyDescent="0.25">
      <c r="A5708" s="2" t="s">
        <v>11237</v>
      </c>
      <c r="B5708" t="s">
        <v>11123</v>
      </c>
      <c r="C5708" t="str">
        <f t="shared" si="178"/>
        <v>ExteriorLíbia</v>
      </c>
      <c r="D5708" s="12">
        <f>'Cargos x vlr'!$I$4</f>
        <v>315</v>
      </c>
      <c r="E5708" s="12">
        <f>'Cargos x vlr'!$I$5</f>
        <v>263</v>
      </c>
      <c r="F5708" s="11" t="str">
        <f t="shared" si="179"/>
        <v>Interior</v>
      </c>
    </row>
    <row r="5709" spans="1:6" x14ac:dyDescent="0.25">
      <c r="A5709" s="2" t="s">
        <v>11237</v>
      </c>
      <c r="B5709" t="s">
        <v>11124</v>
      </c>
      <c r="C5709" t="str">
        <f t="shared" si="178"/>
        <v>ExteriorListenstaine</v>
      </c>
      <c r="D5709" s="12">
        <f>'Cargos x vlr'!$I$4</f>
        <v>315</v>
      </c>
      <c r="E5709" s="12">
        <f>'Cargos x vlr'!$I$5</f>
        <v>263</v>
      </c>
      <c r="F5709" s="11" t="str">
        <f t="shared" si="179"/>
        <v>Interior</v>
      </c>
    </row>
    <row r="5710" spans="1:6" x14ac:dyDescent="0.25">
      <c r="A5710" s="2" t="s">
        <v>11237</v>
      </c>
      <c r="B5710" t="s">
        <v>11125</v>
      </c>
      <c r="C5710" t="str">
        <f t="shared" si="178"/>
        <v>ExteriorLituânia</v>
      </c>
      <c r="D5710" s="12">
        <f>'Cargos x vlr'!$I$4</f>
        <v>315</v>
      </c>
      <c r="E5710" s="12">
        <f>'Cargos x vlr'!$I$5</f>
        <v>263</v>
      </c>
      <c r="F5710" s="11" t="str">
        <f t="shared" si="179"/>
        <v>Interior</v>
      </c>
    </row>
    <row r="5711" spans="1:6" x14ac:dyDescent="0.25">
      <c r="A5711" s="2" t="s">
        <v>11237</v>
      </c>
      <c r="B5711" t="s">
        <v>11126</v>
      </c>
      <c r="C5711" t="str">
        <f t="shared" si="178"/>
        <v>ExteriorLuxemburgo</v>
      </c>
      <c r="D5711" s="12">
        <f>'Cargos x vlr'!$I$4</f>
        <v>315</v>
      </c>
      <c r="E5711" s="12">
        <f>'Cargos x vlr'!$I$5</f>
        <v>263</v>
      </c>
      <c r="F5711" s="11" t="str">
        <f t="shared" si="179"/>
        <v>Interior</v>
      </c>
    </row>
    <row r="5712" spans="1:6" x14ac:dyDescent="0.25">
      <c r="A5712" s="2" t="s">
        <v>11237</v>
      </c>
      <c r="B5712" t="s">
        <v>7431</v>
      </c>
      <c r="C5712" t="str">
        <f t="shared" si="178"/>
        <v>ExteriorMacau</v>
      </c>
      <c r="D5712" s="12">
        <f>'Cargos x vlr'!$I$4</f>
        <v>315</v>
      </c>
      <c r="E5712" s="12">
        <f>'Cargos x vlr'!$I$5</f>
        <v>263</v>
      </c>
      <c r="F5712" s="11" t="str">
        <f t="shared" si="179"/>
        <v>Interior</v>
      </c>
    </row>
    <row r="5713" spans="1:6" x14ac:dyDescent="0.25">
      <c r="A5713" s="2" t="s">
        <v>11237</v>
      </c>
      <c r="B5713" t="s">
        <v>11127</v>
      </c>
      <c r="C5713" t="str">
        <f t="shared" si="178"/>
        <v>ExteriorMacedónia</v>
      </c>
      <c r="D5713" s="12">
        <f>'Cargos x vlr'!$I$4</f>
        <v>315</v>
      </c>
      <c r="E5713" s="12">
        <f>'Cargos x vlr'!$I$5</f>
        <v>263</v>
      </c>
      <c r="F5713" s="11" t="str">
        <f t="shared" si="179"/>
        <v>Interior</v>
      </c>
    </row>
    <row r="5714" spans="1:6" x14ac:dyDescent="0.25">
      <c r="A5714" s="2" t="s">
        <v>11237</v>
      </c>
      <c r="B5714" t="s">
        <v>11128</v>
      </c>
      <c r="C5714" t="str">
        <f t="shared" si="178"/>
        <v>ExteriorMadagáscar</v>
      </c>
      <c r="D5714" s="12">
        <f>'Cargos x vlr'!$I$4</f>
        <v>315</v>
      </c>
      <c r="E5714" s="12">
        <f>'Cargos x vlr'!$I$5</f>
        <v>263</v>
      </c>
      <c r="F5714" s="11" t="str">
        <f t="shared" si="179"/>
        <v>Interior</v>
      </c>
    </row>
    <row r="5715" spans="1:6" x14ac:dyDescent="0.25">
      <c r="A5715" s="2" t="s">
        <v>11237</v>
      </c>
      <c r="B5715" t="s">
        <v>11129</v>
      </c>
      <c r="C5715" t="str">
        <f t="shared" si="178"/>
        <v>ExteriorMalásia</v>
      </c>
      <c r="D5715" s="12">
        <f>'Cargos x vlr'!$I$4</f>
        <v>315</v>
      </c>
      <c r="E5715" s="12">
        <f>'Cargos x vlr'!$I$5</f>
        <v>263</v>
      </c>
      <c r="F5715" s="11" t="str">
        <f t="shared" si="179"/>
        <v>Interior</v>
      </c>
    </row>
    <row r="5716" spans="1:6" x14ac:dyDescent="0.25">
      <c r="A5716" s="2" t="s">
        <v>11237</v>
      </c>
      <c r="B5716" t="s">
        <v>11130</v>
      </c>
      <c r="C5716" t="str">
        <f t="shared" si="178"/>
        <v>ExteriorMalávi</v>
      </c>
      <c r="D5716" s="12">
        <f>'Cargos x vlr'!$I$4</f>
        <v>315</v>
      </c>
      <c r="E5716" s="12">
        <f>'Cargos x vlr'!$I$5</f>
        <v>263</v>
      </c>
      <c r="F5716" s="11" t="str">
        <f t="shared" si="179"/>
        <v>Interior</v>
      </c>
    </row>
    <row r="5717" spans="1:6" x14ac:dyDescent="0.25">
      <c r="A5717" s="2" t="s">
        <v>11237</v>
      </c>
      <c r="B5717" t="s">
        <v>11131</v>
      </c>
      <c r="C5717" t="str">
        <f t="shared" si="178"/>
        <v>ExteriorMaldivas</v>
      </c>
      <c r="D5717" s="12">
        <f>'Cargos x vlr'!$I$4</f>
        <v>315</v>
      </c>
      <c r="E5717" s="12">
        <f>'Cargos x vlr'!$I$5</f>
        <v>263</v>
      </c>
      <c r="F5717" s="11" t="str">
        <f t="shared" si="179"/>
        <v>Interior</v>
      </c>
    </row>
    <row r="5718" spans="1:6" x14ac:dyDescent="0.25">
      <c r="A5718" s="2" t="s">
        <v>11237</v>
      </c>
      <c r="B5718" t="s">
        <v>11132</v>
      </c>
      <c r="C5718" t="str">
        <f t="shared" si="178"/>
        <v>ExteriorMali</v>
      </c>
      <c r="D5718" s="12">
        <f>'Cargos x vlr'!$I$4</f>
        <v>315</v>
      </c>
      <c r="E5718" s="12">
        <f>'Cargos x vlr'!$I$5</f>
        <v>263</v>
      </c>
      <c r="F5718" s="11" t="str">
        <f t="shared" si="179"/>
        <v>Interior</v>
      </c>
    </row>
    <row r="5719" spans="1:6" x14ac:dyDescent="0.25">
      <c r="A5719" s="2" t="s">
        <v>11237</v>
      </c>
      <c r="B5719" t="s">
        <v>7914</v>
      </c>
      <c r="C5719" t="str">
        <f t="shared" si="178"/>
        <v>ExteriorMalta</v>
      </c>
      <c r="D5719" s="12">
        <f>'Cargos x vlr'!$I$4</f>
        <v>315</v>
      </c>
      <c r="E5719" s="12">
        <f>'Cargos x vlr'!$I$5</f>
        <v>263</v>
      </c>
      <c r="F5719" s="11" t="str">
        <f t="shared" si="179"/>
        <v>Interior</v>
      </c>
    </row>
    <row r="5720" spans="1:6" x14ac:dyDescent="0.25">
      <c r="A5720" s="2" t="s">
        <v>11237</v>
      </c>
      <c r="B5720" t="s">
        <v>11133</v>
      </c>
      <c r="C5720" t="str">
        <f t="shared" si="178"/>
        <v>ExteriorMan, Isle of</v>
      </c>
      <c r="D5720" s="12">
        <f>'Cargos x vlr'!$I$4</f>
        <v>315</v>
      </c>
      <c r="E5720" s="12">
        <f>'Cargos x vlr'!$I$5</f>
        <v>263</v>
      </c>
      <c r="F5720" s="11" t="str">
        <f t="shared" si="179"/>
        <v>Interior</v>
      </c>
    </row>
    <row r="5721" spans="1:6" x14ac:dyDescent="0.25">
      <c r="A5721" s="2" t="s">
        <v>11237</v>
      </c>
      <c r="B5721" t="s">
        <v>11134</v>
      </c>
      <c r="C5721" t="str">
        <f t="shared" si="178"/>
        <v>ExteriorMarianas do Norte</v>
      </c>
      <c r="D5721" s="12">
        <f>'Cargos x vlr'!$I$4</f>
        <v>315</v>
      </c>
      <c r="E5721" s="12">
        <f>'Cargos x vlr'!$I$5</f>
        <v>263</v>
      </c>
      <c r="F5721" s="11" t="str">
        <f t="shared" si="179"/>
        <v>Interior</v>
      </c>
    </row>
    <row r="5722" spans="1:6" x14ac:dyDescent="0.25">
      <c r="A5722" s="2" t="s">
        <v>11237</v>
      </c>
      <c r="B5722" t="s">
        <v>11135</v>
      </c>
      <c r="C5722" t="str">
        <f t="shared" si="178"/>
        <v>ExteriorMarrocos</v>
      </c>
      <c r="D5722" s="12">
        <f>'Cargos x vlr'!$I$4</f>
        <v>315</v>
      </c>
      <c r="E5722" s="12">
        <f>'Cargos x vlr'!$I$5</f>
        <v>263</v>
      </c>
      <c r="F5722" s="11" t="str">
        <f t="shared" si="179"/>
        <v>Interior</v>
      </c>
    </row>
    <row r="5723" spans="1:6" x14ac:dyDescent="0.25">
      <c r="A5723" s="2" t="s">
        <v>11237</v>
      </c>
      <c r="B5723" t="s">
        <v>11136</v>
      </c>
      <c r="C5723" t="str">
        <f t="shared" si="178"/>
        <v>ExteriorMaurícia</v>
      </c>
      <c r="D5723" s="12">
        <f>'Cargos x vlr'!$I$4</f>
        <v>315</v>
      </c>
      <c r="E5723" s="12">
        <f>'Cargos x vlr'!$I$5</f>
        <v>263</v>
      </c>
      <c r="F5723" s="11" t="str">
        <f t="shared" si="179"/>
        <v>Interior</v>
      </c>
    </row>
    <row r="5724" spans="1:6" x14ac:dyDescent="0.25">
      <c r="A5724" s="2" t="s">
        <v>11237</v>
      </c>
      <c r="B5724" t="s">
        <v>11137</v>
      </c>
      <c r="C5724" t="str">
        <f t="shared" si="178"/>
        <v>ExteriorMauritânia</v>
      </c>
      <c r="D5724" s="12">
        <f>'Cargos x vlr'!$I$4</f>
        <v>315</v>
      </c>
      <c r="E5724" s="12">
        <f>'Cargos x vlr'!$I$5</f>
        <v>263</v>
      </c>
      <c r="F5724" s="11" t="str">
        <f t="shared" si="179"/>
        <v>Interior</v>
      </c>
    </row>
    <row r="5725" spans="1:6" x14ac:dyDescent="0.25">
      <c r="A5725" s="2" t="s">
        <v>11237</v>
      </c>
      <c r="B5725" t="s">
        <v>11138</v>
      </c>
      <c r="C5725" t="str">
        <f t="shared" si="178"/>
        <v>ExteriorMayotte</v>
      </c>
      <c r="D5725" s="12">
        <f>'Cargos x vlr'!$I$4</f>
        <v>315</v>
      </c>
      <c r="E5725" s="12">
        <f>'Cargos x vlr'!$I$5</f>
        <v>263</v>
      </c>
      <c r="F5725" s="11" t="str">
        <f t="shared" si="179"/>
        <v>Interior</v>
      </c>
    </row>
    <row r="5726" spans="1:6" x14ac:dyDescent="0.25">
      <c r="A5726" s="2" t="s">
        <v>11237</v>
      </c>
      <c r="B5726" t="s">
        <v>11139</v>
      </c>
      <c r="C5726" t="str">
        <f t="shared" si="178"/>
        <v>ExteriorMéxico</v>
      </c>
      <c r="D5726" s="12">
        <f>'Cargos x vlr'!$I$4</f>
        <v>315</v>
      </c>
      <c r="E5726" s="12">
        <f>'Cargos x vlr'!$I$5</f>
        <v>263</v>
      </c>
      <c r="F5726" s="11" t="str">
        <f t="shared" si="179"/>
        <v>Interior</v>
      </c>
    </row>
    <row r="5727" spans="1:6" x14ac:dyDescent="0.25">
      <c r="A5727" s="2" t="s">
        <v>11237</v>
      </c>
      <c r="B5727" t="s">
        <v>11140</v>
      </c>
      <c r="C5727" t="str">
        <f t="shared" si="178"/>
        <v>ExteriorMicronésia</v>
      </c>
      <c r="D5727" s="12">
        <f>'Cargos x vlr'!$I$4</f>
        <v>315</v>
      </c>
      <c r="E5727" s="12">
        <f>'Cargos x vlr'!$I$5</f>
        <v>263</v>
      </c>
      <c r="F5727" s="11" t="str">
        <f t="shared" si="179"/>
        <v>Interior</v>
      </c>
    </row>
    <row r="5728" spans="1:6" x14ac:dyDescent="0.25">
      <c r="A5728" s="2" t="s">
        <v>11237</v>
      </c>
      <c r="B5728" t="s">
        <v>11141</v>
      </c>
      <c r="C5728" t="str">
        <f t="shared" si="178"/>
        <v>ExteriorMoçambique</v>
      </c>
      <c r="D5728" s="12">
        <f>'Cargos x vlr'!$I$4</f>
        <v>315</v>
      </c>
      <c r="E5728" s="12">
        <f>'Cargos x vlr'!$I$5</f>
        <v>263</v>
      </c>
      <c r="F5728" s="11" t="str">
        <f t="shared" si="179"/>
        <v>Interior</v>
      </c>
    </row>
    <row r="5729" spans="1:6" x14ac:dyDescent="0.25">
      <c r="A5729" s="2" t="s">
        <v>11237</v>
      </c>
      <c r="B5729" t="s">
        <v>11142</v>
      </c>
      <c r="C5729" t="str">
        <f t="shared" si="178"/>
        <v>ExteriorMoldávia</v>
      </c>
      <c r="D5729" s="12">
        <f>'Cargos x vlr'!$I$4</f>
        <v>315</v>
      </c>
      <c r="E5729" s="12">
        <f>'Cargos x vlr'!$I$5</f>
        <v>263</v>
      </c>
      <c r="F5729" s="11" t="str">
        <f t="shared" si="179"/>
        <v>Interior</v>
      </c>
    </row>
    <row r="5730" spans="1:6" x14ac:dyDescent="0.25">
      <c r="A5730" s="2" t="s">
        <v>11237</v>
      </c>
      <c r="B5730" t="s">
        <v>11143</v>
      </c>
      <c r="C5730" t="str">
        <f t="shared" si="178"/>
        <v>ExteriorMónaco</v>
      </c>
      <c r="D5730" s="12">
        <f>'Cargos x vlr'!$I$4</f>
        <v>315</v>
      </c>
      <c r="E5730" s="12">
        <f>'Cargos x vlr'!$I$5</f>
        <v>263</v>
      </c>
      <c r="F5730" s="11" t="str">
        <f t="shared" si="179"/>
        <v>Interior</v>
      </c>
    </row>
    <row r="5731" spans="1:6" x14ac:dyDescent="0.25">
      <c r="A5731" s="2" t="s">
        <v>11237</v>
      </c>
      <c r="B5731" t="s">
        <v>11144</v>
      </c>
      <c r="C5731" t="str">
        <f t="shared" si="178"/>
        <v>ExteriorMongólia</v>
      </c>
      <c r="D5731" s="12">
        <f>'Cargos x vlr'!$I$4</f>
        <v>315</v>
      </c>
      <c r="E5731" s="12">
        <f>'Cargos x vlr'!$I$5</f>
        <v>263</v>
      </c>
      <c r="F5731" s="11" t="str">
        <f t="shared" si="179"/>
        <v>Interior</v>
      </c>
    </row>
    <row r="5732" spans="1:6" x14ac:dyDescent="0.25">
      <c r="A5732" s="2" t="s">
        <v>11237</v>
      </c>
      <c r="B5732" t="s">
        <v>11145</v>
      </c>
      <c r="C5732" t="str">
        <f t="shared" si="178"/>
        <v>ExteriorMonserrate</v>
      </c>
      <c r="D5732" s="12">
        <f>'Cargos x vlr'!$I$4</f>
        <v>315</v>
      </c>
      <c r="E5732" s="12">
        <f>'Cargos x vlr'!$I$5</f>
        <v>263</v>
      </c>
      <c r="F5732" s="11" t="str">
        <f t="shared" si="179"/>
        <v>Interior</v>
      </c>
    </row>
    <row r="5733" spans="1:6" x14ac:dyDescent="0.25">
      <c r="A5733" s="2" t="s">
        <v>11237</v>
      </c>
      <c r="B5733" t="s">
        <v>9508</v>
      </c>
      <c r="C5733" t="str">
        <f t="shared" si="178"/>
        <v>ExteriorMontenegro</v>
      </c>
      <c r="D5733" s="12">
        <f>'Cargos x vlr'!$I$4</f>
        <v>315</v>
      </c>
      <c r="E5733" s="12">
        <f>'Cargos x vlr'!$I$5</f>
        <v>263</v>
      </c>
      <c r="F5733" s="11" t="str">
        <f t="shared" si="179"/>
        <v>Interior</v>
      </c>
    </row>
    <row r="5734" spans="1:6" x14ac:dyDescent="0.25">
      <c r="A5734" s="2" t="s">
        <v>11237</v>
      </c>
      <c r="B5734" t="s">
        <v>11146</v>
      </c>
      <c r="C5734" t="str">
        <f t="shared" si="178"/>
        <v>ExteriorMundo</v>
      </c>
      <c r="D5734" s="12">
        <f>'Cargos x vlr'!$I$4</f>
        <v>315</v>
      </c>
      <c r="E5734" s="12">
        <f>'Cargos x vlr'!$I$5</f>
        <v>263</v>
      </c>
      <c r="F5734" s="11" t="str">
        <f t="shared" si="179"/>
        <v>Interior</v>
      </c>
    </row>
    <row r="5735" spans="1:6" x14ac:dyDescent="0.25">
      <c r="A5735" s="2" t="s">
        <v>11237</v>
      </c>
      <c r="B5735" t="s">
        <v>11147</v>
      </c>
      <c r="C5735" t="str">
        <f t="shared" si="178"/>
        <v>ExteriorNamíbia</v>
      </c>
      <c r="D5735" s="12">
        <f>'Cargos x vlr'!$I$4</f>
        <v>315</v>
      </c>
      <c r="E5735" s="12">
        <f>'Cargos x vlr'!$I$5</f>
        <v>263</v>
      </c>
      <c r="F5735" s="11" t="str">
        <f t="shared" si="179"/>
        <v>Interior</v>
      </c>
    </row>
    <row r="5736" spans="1:6" x14ac:dyDescent="0.25">
      <c r="A5736" s="2" t="s">
        <v>11237</v>
      </c>
      <c r="B5736" t="s">
        <v>11148</v>
      </c>
      <c r="C5736" t="str">
        <f t="shared" si="178"/>
        <v>ExteriorNauru</v>
      </c>
      <c r="D5736" s="12">
        <f>'Cargos x vlr'!$I$4</f>
        <v>315</v>
      </c>
      <c r="E5736" s="12">
        <f>'Cargos x vlr'!$I$5</f>
        <v>263</v>
      </c>
      <c r="F5736" s="11" t="str">
        <f t="shared" si="179"/>
        <v>Interior</v>
      </c>
    </row>
    <row r="5737" spans="1:6" x14ac:dyDescent="0.25">
      <c r="A5737" s="2" t="s">
        <v>11237</v>
      </c>
      <c r="B5737" t="s">
        <v>11149</v>
      </c>
      <c r="C5737" t="str">
        <f t="shared" si="178"/>
        <v>ExteriorNavassa Island</v>
      </c>
      <c r="D5737" s="12">
        <f>'Cargos x vlr'!$I$4</f>
        <v>315</v>
      </c>
      <c r="E5737" s="12">
        <f>'Cargos x vlr'!$I$5</f>
        <v>263</v>
      </c>
      <c r="F5737" s="11" t="str">
        <f t="shared" si="179"/>
        <v>Interior</v>
      </c>
    </row>
    <row r="5738" spans="1:6" x14ac:dyDescent="0.25">
      <c r="A5738" s="2" t="s">
        <v>11237</v>
      </c>
      <c r="B5738" t="s">
        <v>11150</v>
      </c>
      <c r="C5738" t="str">
        <f t="shared" si="178"/>
        <v>ExteriorNepal</v>
      </c>
      <c r="D5738" s="12">
        <f>'Cargos x vlr'!$I$4</f>
        <v>315</v>
      </c>
      <c r="E5738" s="12">
        <f>'Cargos x vlr'!$I$5</f>
        <v>263</v>
      </c>
      <c r="F5738" s="11" t="str">
        <f t="shared" si="179"/>
        <v>Interior</v>
      </c>
    </row>
    <row r="5739" spans="1:6" x14ac:dyDescent="0.25">
      <c r="A5739" s="2" t="s">
        <v>11237</v>
      </c>
      <c r="B5739" t="s">
        <v>11151</v>
      </c>
      <c r="C5739" t="str">
        <f t="shared" si="178"/>
        <v>ExteriorNicarágua</v>
      </c>
      <c r="D5739" s="12">
        <f>'Cargos x vlr'!$I$4</f>
        <v>315</v>
      </c>
      <c r="E5739" s="12">
        <f>'Cargos x vlr'!$I$5</f>
        <v>263</v>
      </c>
      <c r="F5739" s="11" t="str">
        <f t="shared" si="179"/>
        <v>Interior</v>
      </c>
    </row>
    <row r="5740" spans="1:6" x14ac:dyDescent="0.25">
      <c r="A5740" s="2" t="s">
        <v>11237</v>
      </c>
      <c r="B5740" t="s">
        <v>11152</v>
      </c>
      <c r="C5740" t="str">
        <f t="shared" si="178"/>
        <v>ExteriorNíger</v>
      </c>
      <c r="D5740" s="12">
        <f>'Cargos x vlr'!$I$4</f>
        <v>315</v>
      </c>
      <c r="E5740" s="12">
        <f>'Cargos x vlr'!$I$5</f>
        <v>263</v>
      </c>
      <c r="F5740" s="11" t="str">
        <f t="shared" si="179"/>
        <v>Interior</v>
      </c>
    </row>
    <row r="5741" spans="1:6" x14ac:dyDescent="0.25">
      <c r="A5741" s="2" t="s">
        <v>11237</v>
      </c>
      <c r="B5741" t="s">
        <v>11153</v>
      </c>
      <c r="C5741" t="str">
        <f t="shared" si="178"/>
        <v>ExteriorNigéria</v>
      </c>
      <c r="D5741" s="12">
        <f>'Cargos x vlr'!$I$4</f>
        <v>315</v>
      </c>
      <c r="E5741" s="12">
        <f>'Cargos x vlr'!$I$5</f>
        <v>263</v>
      </c>
      <c r="F5741" s="11" t="str">
        <f t="shared" si="179"/>
        <v>Interior</v>
      </c>
    </row>
    <row r="5742" spans="1:6" x14ac:dyDescent="0.25">
      <c r="A5742" s="2" t="s">
        <v>11237</v>
      </c>
      <c r="B5742" t="s">
        <v>11154</v>
      </c>
      <c r="C5742" t="str">
        <f t="shared" si="178"/>
        <v>ExteriorNiue</v>
      </c>
      <c r="D5742" s="12">
        <f>'Cargos x vlr'!$I$4</f>
        <v>315</v>
      </c>
      <c r="E5742" s="12">
        <f>'Cargos x vlr'!$I$5</f>
        <v>263</v>
      </c>
      <c r="F5742" s="11" t="str">
        <f t="shared" si="179"/>
        <v>Interior</v>
      </c>
    </row>
    <row r="5743" spans="1:6" x14ac:dyDescent="0.25">
      <c r="A5743" s="2" t="s">
        <v>11237</v>
      </c>
      <c r="B5743" t="s">
        <v>11155</v>
      </c>
      <c r="C5743" t="str">
        <f t="shared" si="178"/>
        <v>ExteriorNoruega</v>
      </c>
      <c r="D5743" s="12">
        <f>'Cargos x vlr'!$I$4</f>
        <v>315</v>
      </c>
      <c r="E5743" s="12">
        <f>'Cargos x vlr'!$I$5</f>
        <v>263</v>
      </c>
      <c r="F5743" s="11" t="str">
        <f t="shared" si="179"/>
        <v>Interior</v>
      </c>
    </row>
    <row r="5744" spans="1:6" x14ac:dyDescent="0.25">
      <c r="A5744" s="2" t="s">
        <v>11237</v>
      </c>
      <c r="B5744" t="s">
        <v>11156</v>
      </c>
      <c r="C5744" t="str">
        <f t="shared" si="178"/>
        <v>ExteriorNova Caledónia</v>
      </c>
      <c r="D5744" s="12">
        <f>'Cargos x vlr'!$I$4</f>
        <v>315</v>
      </c>
      <c r="E5744" s="12">
        <f>'Cargos x vlr'!$I$5</f>
        <v>263</v>
      </c>
      <c r="F5744" s="11" t="str">
        <f t="shared" si="179"/>
        <v>Interior</v>
      </c>
    </row>
    <row r="5745" spans="1:6" x14ac:dyDescent="0.25">
      <c r="A5745" s="2" t="s">
        <v>11237</v>
      </c>
      <c r="B5745" t="s">
        <v>11157</v>
      </c>
      <c r="C5745" t="str">
        <f t="shared" si="178"/>
        <v>ExteriorNova Zelândia</v>
      </c>
      <c r="D5745" s="12">
        <f>'Cargos x vlr'!$I$4</f>
        <v>315</v>
      </c>
      <c r="E5745" s="12">
        <f>'Cargos x vlr'!$I$5</f>
        <v>263</v>
      </c>
      <c r="F5745" s="11" t="str">
        <f t="shared" si="179"/>
        <v>Interior</v>
      </c>
    </row>
    <row r="5746" spans="1:6" x14ac:dyDescent="0.25">
      <c r="A5746" s="2" t="s">
        <v>11237</v>
      </c>
      <c r="B5746" t="s">
        <v>11158</v>
      </c>
      <c r="C5746" t="str">
        <f t="shared" si="178"/>
        <v>ExteriorOmã</v>
      </c>
      <c r="D5746" s="12">
        <f>'Cargos x vlr'!$I$4</f>
        <v>315</v>
      </c>
      <c r="E5746" s="12">
        <f>'Cargos x vlr'!$I$5</f>
        <v>263</v>
      </c>
      <c r="F5746" s="11" t="str">
        <f t="shared" si="179"/>
        <v>Interior</v>
      </c>
    </row>
    <row r="5747" spans="1:6" x14ac:dyDescent="0.25">
      <c r="A5747" s="2" t="s">
        <v>11237</v>
      </c>
      <c r="B5747" t="s">
        <v>11159</v>
      </c>
      <c r="C5747" t="str">
        <f t="shared" si="178"/>
        <v>ExteriorPacific Ocean</v>
      </c>
      <c r="D5747" s="12">
        <f>'Cargos x vlr'!$I$4</f>
        <v>315</v>
      </c>
      <c r="E5747" s="12">
        <f>'Cargos x vlr'!$I$5</f>
        <v>263</v>
      </c>
      <c r="F5747" s="11" t="str">
        <f t="shared" si="179"/>
        <v>Interior</v>
      </c>
    </row>
    <row r="5748" spans="1:6" x14ac:dyDescent="0.25">
      <c r="A5748" s="2" t="s">
        <v>11237</v>
      </c>
      <c r="B5748" t="s">
        <v>11160</v>
      </c>
      <c r="C5748" t="str">
        <f t="shared" si="178"/>
        <v>ExteriorPaíses Baixos</v>
      </c>
      <c r="D5748" s="12">
        <f>'Cargos x vlr'!$I$4</f>
        <v>315</v>
      </c>
      <c r="E5748" s="12">
        <f>'Cargos x vlr'!$I$5</f>
        <v>263</v>
      </c>
      <c r="F5748" s="11" t="str">
        <f t="shared" si="179"/>
        <v>Interior</v>
      </c>
    </row>
    <row r="5749" spans="1:6" x14ac:dyDescent="0.25">
      <c r="A5749" s="2" t="s">
        <v>11237</v>
      </c>
      <c r="B5749" t="s">
        <v>11161</v>
      </c>
      <c r="C5749" t="str">
        <f t="shared" si="178"/>
        <v>ExteriorPalau</v>
      </c>
      <c r="D5749" s="12">
        <f>'Cargos x vlr'!$I$4</f>
        <v>315</v>
      </c>
      <c r="E5749" s="12">
        <f>'Cargos x vlr'!$I$5</f>
        <v>263</v>
      </c>
      <c r="F5749" s="11" t="str">
        <f t="shared" si="179"/>
        <v>Interior</v>
      </c>
    </row>
    <row r="5750" spans="1:6" x14ac:dyDescent="0.25">
      <c r="A5750" s="2" t="s">
        <v>11237</v>
      </c>
      <c r="B5750" t="s">
        <v>8827</v>
      </c>
      <c r="C5750" t="str">
        <f t="shared" si="178"/>
        <v>ExteriorPanamá</v>
      </c>
      <c r="D5750" s="12">
        <f>'Cargos x vlr'!$I$4</f>
        <v>315</v>
      </c>
      <c r="E5750" s="12">
        <f>'Cargos x vlr'!$I$5</f>
        <v>263</v>
      </c>
      <c r="F5750" s="11" t="str">
        <f t="shared" si="179"/>
        <v>Interior</v>
      </c>
    </row>
    <row r="5751" spans="1:6" x14ac:dyDescent="0.25">
      <c r="A5751" s="2" t="s">
        <v>11237</v>
      </c>
      <c r="B5751" t="s">
        <v>11162</v>
      </c>
      <c r="C5751" t="str">
        <f t="shared" si="178"/>
        <v>ExteriorPapua-Nova Guiné</v>
      </c>
      <c r="D5751" s="12">
        <f>'Cargos x vlr'!$I$4</f>
        <v>315</v>
      </c>
      <c r="E5751" s="12">
        <f>'Cargos x vlr'!$I$5</f>
        <v>263</v>
      </c>
      <c r="F5751" s="11" t="str">
        <f t="shared" si="179"/>
        <v>Interior</v>
      </c>
    </row>
    <row r="5752" spans="1:6" x14ac:dyDescent="0.25">
      <c r="A5752" s="2" t="s">
        <v>11237</v>
      </c>
      <c r="B5752" t="s">
        <v>11163</v>
      </c>
      <c r="C5752" t="str">
        <f t="shared" si="178"/>
        <v>ExteriorPaquistão</v>
      </c>
      <c r="D5752" s="12">
        <f>'Cargos x vlr'!$I$4</f>
        <v>315</v>
      </c>
      <c r="E5752" s="12">
        <f>'Cargos x vlr'!$I$5</f>
        <v>263</v>
      </c>
      <c r="F5752" s="11" t="str">
        <f t="shared" si="179"/>
        <v>Interior</v>
      </c>
    </row>
    <row r="5753" spans="1:6" x14ac:dyDescent="0.25">
      <c r="A5753" s="2" t="s">
        <v>11237</v>
      </c>
      <c r="B5753" t="s">
        <v>11164</v>
      </c>
      <c r="C5753" t="str">
        <f t="shared" si="178"/>
        <v>ExteriorParacel Islands</v>
      </c>
      <c r="D5753" s="12">
        <f>'Cargos x vlr'!$I$4</f>
        <v>315</v>
      </c>
      <c r="E5753" s="12">
        <f>'Cargos x vlr'!$I$5</f>
        <v>263</v>
      </c>
      <c r="F5753" s="11" t="str">
        <f t="shared" si="179"/>
        <v>Interior</v>
      </c>
    </row>
    <row r="5754" spans="1:6" x14ac:dyDescent="0.25">
      <c r="A5754" s="2" t="s">
        <v>11237</v>
      </c>
      <c r="B5754" t="s">
        <v>11165</v>
      </c>
      <c r="C5754" t="str">
        <f t="shared" si="178"/>
        <v>ExteriorParaguai</v>
      </c>
      <c r="D5754" s="12">
        <f>'Cargos x vlr'!$I$4</f>
        <v>315</v>
      </c>
      <c r="E5754" s="12">
        <f>'Cargos x vlr'!$I$5</f>
        <v>263</v>
      </c>
      <c r="F5754" s="11" t="str">
        <f t="shared" si="179"/>
        <v>Interior</v>
      </c>
    </row>
    <row r="5755" spans="1:6" x14ac:dyDescent="0.25">
      <c r="A5755" s="2" t="s">
        <v>11237</v>
      </c>
      <c r="B5755" t="s">
        <v>11166</v>
      </c>
      <c r="C5755" t="str">
        <f t="shared" si="178"/>
        <v>ExteriorPeru</v>
      </c>
      <c r="D5755" s="12">
        <f>'Cargos x vlr'!$I$4</f>
        <v>315</v>
      </c>
      <c r="E5755" s="12">
        <f>'Cargos x vlr'!$I$5</f>
        <v>263</v>
      </c>
      <c r="F5755" s="11" t="str">
        <f t="shared" si="179"/>
        <v>Interior</v>
      </c>
    </row>
    <row r="5756" spans="1:6" x14ac:dyDescent="0.25">
      <c r="A5756" s="2" t="s">
        <v>11237</v>
      </c>
      <c r="B5756" t="s">
        <v>11167</v>
      </c>
      <c r="C5756" t="str">
        <f t="shared" si="178"/>
        <v>ExteriorPitcairn</v>
      </c>
      <c r="D5756" s="12">
        <f>'Cargos x vlr'!$I$4</f>
        <v>315</v>
      </c>
      <c r="E5756" s="12">
        <f>'Cargos x vlr'!$I$5</f>
        <v>263</v>
      </c>
      <c r="F5756" s="11" t="str">
        <f t="shared" si="179"/>
        <v>Interior</v>
      </c>
    </row>
    <row r="5757" spans="1:6" x14ac:dyDescent="0.25">
      <c r="A5757" s="2" t="s">
        <v>11237</v>
      </c>
      <c r="B5757" t="s">
        <v>11168</v>
      </c>
      <c r="C5757" t="str">
        <f t="shared" si="178"/>
        <v>ExteriorPolinésia Francesa</v>
      </c>
      <c r="D5757" s="12">
        <f>'Cargos x vlr'!$I$4</f>
        <v>315</v>
      </c>
      <c r="E5757" s="12">
        <f>'Cargos x vlr'!$I$5</f>
        <v>263</v>
      </c>
      <c r="F5757" s="11" t="str">
        <f t="shared" si="179"/>
        <v>Interior</v>
      </c>
    </row>
    <row r="5758" spans="1:6" x14ac:dyDescent="0.25">
      <c r="A5758" s="2" t="s">
        <v>11237</v>
      </c>
      <c r="B5758" t="s">
        <v>11169</v>
      </c>
      <c r="C5758" t="str">
        <f t="shared" si="178"/>
        <v>ExteriorPolónia</v>
      </c>
      <c r="D5758" s="12">
        <f>'Cargos x vlr'!$I$4</f>
        <v>315</v>
      </c>
      <c r="E5758" s="12">
        <f>'Cargos x vlr'!$I$5</f>
        <v>263</v>
      </c>
      <c r="F5758" s="11" t="str">
        <f t="shared" si="179"/>
        <v>Interior</v>
      </c>
    </row>
    <row r="5759" spans="1:6" x14ac:dyDescent="0.25">
      <c r="A5759" s="2" t="s">
        <v>11237</v>
      </c>
      <c r="B5759" t="s">
        <v>9637</v>
      </c>
      <c r="C5759" t="str">
        <f t="shared" si="178"/>
        <v>ExteriorPorto Rico</v>
      </c>
      <c r="D5759" s="12">
        <f>'Cargos x vlr'!$I$4</f>
        <v>315</v>
      </c>
      <c r="E5759" s="12">
        <f>'Cargos x vlr'!$I$5</f>
        <v>263</v>
      </c>
      <c r="F5759" s="11" t="str">
        <f t="shared" si="179"/>
        <v>Interior</v>
      </c>
    </row>
    <row r="5760" spans="1:6" x14ac:dyDescent="0.25">
      <c r="A5760" s="2" t="s">
        <v>11237</v>
      </c>
      <c r="B5760" t="s">
        <v>11170</v>
      </c>
      <c r="C5760" t="str">
        <f t="shared" si="178"/>
        <v>ExteriorPortugal</v>
      </c>
      <c r="D5760" s="12">
        <f>'Cargos x vlr'!$I$4</f>
        <v>315</v>
      </c>
      <c r="E5760" s="12">
        <f>'Cargos x vlr'!$I$5</f>
        <v>263</v>
      </c>
      <c r="F5760" s="11" t="str">
        <f t="shared" si="179"/>
        <v>Interior</v>
      </c>
    </row>
    <row r="5761" spans="1:6" x14ac:dyDescent="0.25">
      <c r="A5761" s="2" t="s">
        <v>11237</v>
      </c>
      <c r="B5761" t="s">
        <v>11171</v>
      </c>
      <c r="C5761" t="str">
        <f t="shared" si="178"/>
        <v>ExteriorQuénia</v>
      </c>
      <c r="D5761" s="12">
        <f>'Cargos x vlr'!$I$4</f>
        <v>315</v>
      </c>
      <c r="E5761" s="12">
        <f>'Cargos x vlr'!$I$5</f>
        <v>263</v>
      </c>
      <c r="F5761" s="11" t="str">
        <f t="shared" si="179"/>
        <v>Interior</v>
      </c>
    </row>
    <row r="5762" spans="1:6" x14ac:dyDescent="0.25">
      <c r="A5762" s="2" t="s">
        <v>11237</v>
      </c>
      <c r="B5762" t="s">
        <v>11172</v>
      </c>
      <c r="C5762" t="str">
        <f t="shared" si="178"/>
        <v>ExteriorQuirguizistão</v>
      </c>
      <c r="D5762" s="12">
        <f>'Cargos x vlr'!$I$4</f>
        <v>315</v>
      </c>
      <c r="E5762" s="12">
        <f>'Cargos x vlr'!$I$5</f>
        <v>263</v>
      </c>
      <c r="F5762" s="11" t="str">
        <f t="shared" si="179"/>
        <v>Interior</v>
      </c>
    </row>
    <row r="5763" spans="1:6" x14ac:dyDescent="0.25">
      <c r="A5763" s="2" t="s">
        <v>11237</v>
      </c>
      <c r="B5763" t="s">
        <v>11173</v>
      </c>
      <c r="C5763" t="str">
        <f t="shared" ref="C5763:C5826" si="180">CONCATENATE(A5763,B5763)</f>
        <v>ExteriorQuiribáti</v>
      </c>
      <c r="D5763" s="12">
        <f>'Cargos x vlr'!$I$4</f>
        <v>315</v>
      </c>
      <c r="E5763" s="12">
        <f>'Cargos x vlr'!$I$5</f>
        <v>263</v>
      </c>
      <c r="F5763" s="11" t="str">
        <f t="shared" ref="F5763:F5826" si="181">IF(A5762=A5763,"Interior","Capital")</f>
        <v>Interior</v>
      </c>
    </row>
    <row r="5764" spans="1:6" x14ac:dyDescent="0.25">
      <c r="A5764" s="2" t="s">
        <v>11237</v>
      </c>
      <c r="B5764" t="s">
        <v>11174</v>
      </c>
      <c r="C5764" t="str">
        <f t="shared" si="180"/>
        <v>ExteriorReino Unido</v>
      </c>
      <c r="D5764" s="12">
        <f>'Cargos x vlr'!$I$4</f>
        <v>315</v>
      </c>
      <c r="E5764" s="12">
        <f>'Cargos x vlr'!$I$5</f>
        <v>263</v>
      </c>
      <c r="F5764" s="11" t="str">
        <f t="shared" si="181"/>
        <v>Interior</v>
      </c>
    </row>
    <row r="5765" spans="1:6" x14ac:dyDescent="0.25">
      <c r="A5765" s="2" t="s">
        <v>11237</v>
      </c>
      <c r="B5765" t="s">
        <v>11175</v>
      </c>
      <c r="C5765" t="str">
        <f t="shared" si="180"/>
        <v>ExteriorRepública Centro-Africana</v>
      </c>
      <c r="D5765" s="12">
        <f>'Cargos x vlr'!$I$4</f>
        <v>315</v>
      </c>
      <c r="E5765" s="12">
        <f>'Cargos x vlr'!$I$5</f>
        <v>263</v>
      </c>
      <c r="F5765" s="11" t="str">
        <f t="shared" si="181"/>
        <v>Interior</v>
      </c>
    </row>
    <row r="5766" spans="1:6" x14ac:dyDescent="0.25">
      <c r="A5766" s="2" t="s">
        <v>11237</v>
      </c>
      <c r="B5766" t="s">
        <v>11176</v>
      </c>
      <c r="C5766" t="str">
        <f t="shared" si="180"/>
        <v>ExteriorRepública Checa</v>
      </c>
      <c r="D5766" s="12">
        <f>'Cargos x vlr'!$I$4</f>
        <v>315</v>
      </c>
      <c r="E5766" s="12">
        <f>'Cargos x vlr'!$I$5</f>
        <v>263</v>
      </c>
      <c r="F5766" s="11" t="str">
        <f t="shared" si="181"/>
        <v>Interior</v>
      </c>
    </row>
    <row r="5767" spans="1:6" x14ac:dyDescent="0.25">
      <c r="A5767" s="2" t="s">
        <v>11237</v>
      </c>
      <c r="B5767" t="s">
        <v>11177</v>
      </c>
      <c r="C5767" t="str">
        <f t="shared" si="180"/>
        <v>ExteriorRepública Dominicana</v>
      </c>
      <c r="D5767" s="12">
        <f>'Cargos x vlr'!$I$4</f>
        <v>315</v>
      </c>
      <c r="E5767" s="12">
        <f>'Cargos x vlr'!$I$5</f>
        <v>263</v>
      </c>
      <c r="F5767" s="11" t="str">
        <f t="shared" si="181"/>
        <v>Interior</v>
      </c>
    </row>
    <row r="5768" spans="1:6" x14ac:dyDescent="0.25">
      <c r="A5768" s="2" t="s">
        <v>11237</v>
      </c>
      <c r="B5768" t="s">
        <v>11178</v>
      </c>
      <c r="C5768" t="str">
        <f t="shared" si="180"/>
        <v>ExteriorRoménia</v>
      </c>
      <c r="D5768" s="12">
        <f>'Cargos x vlr'!$I$4</f>
        <v>315</v>
      </c>
      <c r="E5768" s="12">
        <f>'Cargos x vlr'!$I$5</f>
        <v>263</v>
      </c>
      <c r="F5768" s="11" t="str">
        <f t="shared" si="181"/>
        <v>Interior</v>
      </c>
    </row>
    <row r="5769" spans="1:6" x14ac:dyDescent="0.25">
      <c r="A5769" s="2" t="s">
        <v>11237</v>
      </c>
      <c r="B5769" t="s">
        <v>11179</v>
      </c>
      <c r="C5769" t="str">
        <f t="shared" si="180"/>
        <v>ExteriorRuanda</v>
      </c>
      <c r="D5769" s="12">
        <f>'Cargos x vlr'!$I$4</f>
        <v>315</v>
      </c>
      <c r="E5769" s="12">
        <f>'Cargos x vlr'!$I$5</f>
        <v>263</v>
      </c>
      <c r="F5769" s="11" t="str">
        <f t="shared" si="181"/>
        <v>Interior</v>
      </c>
    </row>
    <row r="5770" spans="1:6" x14ac:dyDescent="0.25">
      <c r="A5770" s="2" t="s">
        <v>11237</v>
      </c>
      <c r="B5770" t="s">
        <v>11180</v>
      </c>
      <c r="C5770" t="str">
        <f t="shared" si="180"/>
        <v>ExteriorRússia</v>
      </c>
      <c r="D5770" s="12">
        <f>'Cargos x vlr'!$I$4</f>
        <v>315</v>
      </c>
      <c r="E5770" s="12">
        <f>'Cargos x vlr'!$I$5</f>
        <v>263</v>
      </c>
      <c r="F5770" s="11" t="str">
        <f t="shared" si="181"/>
        <v>Interior</v>
      </c>
    </row>
    <row r="5771" spans="1:6" x14ac:dyDescent="0.25">
      <c r="A5771" s="2" t="s">
        <v>11237</v>
      </c>
      <c r="B5771" t="s">
        <v>9905</v>
      </c>
      <c r="C5771" t="str">
        <f t="shared" si="180"/>
        <v>ExteriorSalvador</v>
      </c>
      <c r="D5771" s="12">
        <f>'Cargos x vlr'!$I$4</f>
        <v>315</v>
      </c>
      <c r="E5771" s="12">
        <f>'Cargos x vlr'!$I$5</f>
        <v>263</v>
      </c>
      <c r="F5771" s="11" t="str">
        <f t="shared" si="181"/>
        <v>Interior</v>
      </c>
    </row>
    <row r="5772" spans="1:6" x14ac:dyDescent="0.25">
      <c r="A5772" s="2" t="s">
        <v>11237</v>
      </c>
      <c r="B5772" t="s">
        <v>11181</v>
      </c>
      <c r="C5772" t="str">
        <f t="shared" si="180"/>
        <v>ExteriorSamoa</v>
      </c>
      <c r="D5772" s="12">
        <f>'Cargos x vlr'!$I$4</f>
        <v>315</v>
      </c>
      <c r="E5772" s="12">
        <f>'Cargos x vlr'!$I$5</f>
        <v>263</v>
      </c>
      <c r="F5772" s="11" t="str">
        <f t="shared" si="181"/>
        <v>Interior</v>
      </c>
    </row>
    <row r="5773" spans="1:6" x14ac:dyDescent="0.25">
      <c r="A5773" s="2" t="s">
        <v>11237</v>
      </c>
      <c r="B5773" t="s">
        <v>11182</v>
      </c>
      <c r="C5773" t="str">
        <f t="shared" si="180"/>
        <v>ExteriorSamoa Americana</v>
      </c>
      <c r="D5773" s="12">
        <f>'Cargos x vlr'!$I$4</f>
        <v>315</v>
      </c>
      <c r="E5773" s="12">
        <f>'Cargos x vlr'!$I$5</f>
        <v>263</v>
      </c>
      <c r="F5773" s="11" t="str">
        <f t="shared" si="181"/>
        <v>Interior</v>
      </c>
    </row>
    <row r="5774" spans="1:6" x14ac:dyDescent="0.25">
      <c r="A5774" s="2" t="s">
        <v>11237</v>
      </c>
      <c r="B5774" t="s">
        <v>8654</v>
      </c>
      <c r="C5774" t="str">
        <f t="shared" si="180"/>
        <v>ExteriorSanta Helena</v>
      </c>
      <c r="D5774" s="12">
        <f>'Cargos x vlr'!$I$4</f>
        <v>315</v>
      </c>
      <c r="E5774" s="12">
        <f>'Cargos x vlr'!$I$5</f>
        <v>263</v>
      </c>
      <c r="F5774" s="11" t="str">
        <f t="shared" si="181"/>
        <v>Interior</v>
      </c>
    </row>
    <row r="5775" spans="1:6" x14ac:dyDescent="0.25">
      <c r="A5775" s="2" t="s">
        <v>11237</v>
      </c>
      <c r="B5775" t="s">
        <v>9873</v>
      </c>
      <c r="C5775" t="str">
        <f t="shared" si="180"/>
        <v>ExteriorSanta Lúcia</v>
      </c>
      <c r="D5775" s="12">
        <f>'Cargos x vlr'!$I$4</f>
        <v>315</v>
      </c>
      <c r="E5775" s="12">
        <f>'Cargos x vlr'!$I$5</f>
        <v>263</v>
      </c>
      <c r="F5775" s="11" t="str">
        <f t="shared" si="181"/>
        <v>Interior</v>
      </c>
    </row>
    <row r="5776" spans="1:6" x14ac:dyDescent="0.25">
      <c r="A5776" s="2" t="s">
        <v>11237</v>
      </c>
      <c r="B5776" t="s">
        <v>11183</v>
      </c>
      <c r="C5776" t="str">
        <f t="shared" si="180"/>
        <v>ExteriorSão Cristóvão e Neves</v>
      </c>
      <c r="D5776" s="12">
        <f>'Cargos x vlr'!$I$4</f>
        <v>315</v>
      </c>
      <c r="E5776" s="12">
        <f>'Cargos x vlr'!$I$5</f>
        <v>263</v>
      </c>
      <c r="F5776" s="11" t="str">
        <f t="shared" si="181"/>
        <v>Interior</v>
      </c>
    </row>
    <row r="5777" spans="1:6" x14ac:dyDescent="0.25">
      <c r="A5777" s="2" t="s">
        <v>11237</v>
      </c>
      <c r="B5777" t="s">
        <v>11184</v>
      </c>
      <c r="C5777" t="str">
        <f t="shared" si="180"/>
        <v>ExteriorSão Marinho</v>
      </c>
      <c r="D5777" s="12">
        <f>'Cargos x vlr'!$I$4</f>
        <v>315</v>
      </c>
      <c r="E5777" s="12">
        <f>'Cargos x vlr'!$I$5</f>
        <v>263</v>
      </c>
      <c r="F5777" s="11" t="str">
        <f t="shared" si="181"/>
        <v>Interior</v>
      </c>
    </row>
    <row r="5778" spans="1:6" x14ac:dyDescent="0.25">
      <c r="A5778" s="2" t="s">
        <v>11237</v>
      </c>
      <c r="B5778" t="s">
        <v>11185</v>
      </c>
      <c r="C5778" t="str">
        <f t="shared" si="180"/>
        <v>ExteriorSão Pedro e Miquelon</v>
      </c>
      <c r="D5778" s="12">
        <f>'Cargos x vlr'!$I$4</f>
        <v>315</v>
      </c>
      <c r="E5778" s="12">
        <f>'Cargos x vlr'!$I$5</f>
        <v>263</v>
      </c>
      <c r="F5778" s="11" t="str">
        <f t="shared" si="181"/>
        <v>Interior</v>
      </c>
    </row>
    <row r="5779" spans="1:6" x14ac:dyDescent="0.25">
      <c r="A5779" s="2" t="s">
        <v>11237</v>
      </c>
      <c r="B5779" t="s">
        <v>11186</v>
      </c>
      <c r="C5779" t="str">
        <f t="shared" si="180"/>
        <v>ExteriorSão Tomé e Príncipe</v>
      </c>
      <c r="D5779" s="12">
        <f>'Cargos x vlr'!$I$4</f>
        <v>315</v>
      </c>
      <c r="E5779" s="12">
        <f>'Cargos x vlr'!$I$5</f>
        <v>263</v>
      </c>
      <c r="F5779" s="11" t="str">
        <f t="shared" si="181"/>
        <v>Interior</v>
      </c>
    </row>
    <row r="5780" spans="1:6" x14ac:dyDescent="0.25">
      <c r="A5780" s="2" t="s">
        <v>11237</v>
      </c>
      <c r="B5780" t="s">
        <v>11187</v>
      </c>
      <c r="C5780" t="str">
        <f t="shared" si="180"/>
        <v>ExteriorSão Vicente e Granadinas</v>
      </c>
      <c r="D5780" s="12">
        <f>'Cargos x vlr'!$I$4</f>
        <v>315</v>
      </c>
      <c r="E5780" s="12">
        <f>'Cargos x vlr'!$I$5</f>
        <v>263</v>
      </c>
      <c r="F5780" s="11" t="str">
        <f t="shared" si="181"/>
        <v>Interior</v>
      </c>
    </row>
    <row r="5781" spans="1:6" x14ac:dyDescent="0.25">
      <c r="A5781" s="2" t="s">
        <v>11237</v>
      </c>
      <c r="B5781" t="s">
        <v>11188</v>
      </c>
      <c r="C5781" t="str">
        <f t="shared" si="180"/>
        <v>ExteriorSara Ocidental</v>
      </c>
      <c r="D5781" s="12">
        <f>'Cargos x vlr'!$I$4</f>
        <v>315</v>
      </c>
      <c r="E5781" s="12">
        <f>'Cargos x vlr'!$I$5</f>
        <v>263</v>
      </c>
      <c r="F5781" s="11" t="str">
        <f t="shared" si="181"/>
        <v>Interior</v>
      </c>
    </row>
    <row r="5782" spans="1:6" x14ac:dyDescent="0.25">
      <c r="A5782" s="2" t="s">
        <v>11237</v>
      </c>
      <c r="B5782" t="s">
        <v>11189</v>
      </c>
      <c r="C5782" t="str">
        <f t="shared" si="180"/>
        <v>ExteriorSeicheles</v>
      </c>
      <c r="D5782" s="12">
        <f>'Cargos x vlr'!$I$4</f>
        <v>315</v>
      </c>
      <c r="E5782" s="12">
        <f>'Cargos x vlr'!$I$5</f>
        <v>263</v>
      </c>
      <c r="F5782" s="11" t="str">
        <f t="shared" si="181"/>
        <v>Interior</v>
      </c>
    </row>
    <row r="5783" spans="1:6" x14ac:dyDescent="0.25">
      <c r="A5783" s="2" t="s">
        <v>11237</v>
      </c>
      <c r="B5783" t="s">
        <v>11190</v>
      </c>
      <c r="C5783" t="str">
        <f t="shared" si="180"/>
        <v>ExteriorSenegal</v>
      </c>
      <c r="D5783" s="12">
        <f>'Cargos x vlr'!$I$4</f>
        <v>315</v>
      </c>
      <c r="E5783" s="12">
        <f>'Cargos x vlr'!$I$5</f>
        <v>263</v>
      </c>
      <c r="F5783" s="11" t="str">
        <f t="shared" si="181"/>
        <v>Interior</v>
      </c>
    </row>
    <row r="5784" spans="1:6" x14ac:dyDescent="0.25">
      <c r="A5784" s="2" t="s">
        <v>11237</v>
      </c>
      <c r="B5784" t="s">
        <v>11191</v>
      </c>
      <c r="C5784" t="str">
        <f t="shared" si="180"/>
        <v>ExteriorSerra Leoa</v>
      </c>
      <c r="D5784" s="12">
        <f>'Cargos x vlr'!$I$4</f>
        <v>315</v>
      </c>
      <c r="E5784" s="12">
        <f>'Cargos x vlr'!$I$5</f>
        <v>263</v>
      </c>
      <c r="F5784" s="11" t="str">
        <f t="shared" si="181"/>
        <v>Interior</v>
      </c>
    </row>
    <row r="5785" spans="1:6" x14ac:dyDescent="0.25">
      <c r="A5785" s="2" t="s">
        <v>11237</v>
      </c>
      <c r="B5785" t="s">
        <v>11192</v>
      </c>
      <c r="C5785" t="str">
        <f t="shared" si="180"/>
        <v>ExteriorSérvia</v>
      </c>
      <c r="D5785" s="12">
        <f>'Cargos x vlr'!$I$4</f>
        <v>315</v>
      </c>
      <c r="E5785" s="12">
        <f>'Cargos x vlr'!$I$5</f>
        <v>263</v>
      </c>
      <c r="F5785" s="11" t="str">
        <f t="shared" si="181"/>
        <v>Interior</v>
      </c>
    </row>
    <row r="5786" spans="1:6" x14ac:dyDescent="0.25">
      <c r="A5786" s="2" t="s">
        <v>11237</v>
      </c>
      <c r="B5786" t="s">
        <v>11193</v>
      </c>
      <c r="C5786" t="str">
        <f t="shared" si="180"/>
        <v>ExteriorSingapura</v>
      </c>
      <c r="D5786" s="12">
        <f>'Cargos x vlr'!$I$4</f>
        <v>315</v>
      </c>
      <c r="E5786" s="12">
        <f>'Cargos x vlr'!$I$5</f>
        <v>263</v>
      </c>
      <c r="F5786" s="11" t="str">
        <f t="shared" si="181"/>
        <v>Interior</v>
      </c>
    </row>
    <row r="5787" spans="1:6" x14ac:dyDescent="0.25">
      <c r="A5787" s="2" t="s">
        <v>11237</v>
      </c>
      <c r="B5787" t="s">
        <v>11194</v>
      </c>
      <c r="C5787" t="str">
        <f t="shared" si="180"/>
        <v>ExteriorSíria</v>
      </c>
      <c r="D5787" s="12">
        <f>'Cargos x vlr'!$I$4</f>
        <v>315</v>
      </c>
      <c r="E5787" s="12">
        <f>'Cargos x vlr'!$I$5</f>
        <v>263</v>
      </c>
      <c r="F5787" s="11" t="str">
        <f t="shared" si="181"/>
        <v>Interior</v>
      </c>
    </row>
    <row r="5788" spans="1:6" x14ac:dyDescent="0.25">
      <c r="A5788" s="2" t="s">
        <v>11237</v>
      </c>
      <c r="B5788" t="s">
        <v>11195</v>
      </c>
      <c r="C5788" t="str">
        <f t="shared" si="180"/>
        <v>ExteriorSomália</v>
      </c>
      <c r="D5788" s="12">
        <f>'Cargos x vlr'!$I$4</f>
        <v>315</v>
      </c>
      <c r="E5788" s="12">
        <f>'Cargos x vlr'!$I$5</f>
        <v>263</v>
      </c>
      <c r="F5788" s="11" t="str">
        <f t="shared" si="181"/>
        <v>Interior</v>
      </c>
    </row>
    <row r="5789" spans="1:6" x14ac:dyDescent="0.25">
      <c r="A5789" s="2" t="s">
        <v>11237</v>
      </c>
      <c r="B5789" t="s">
        <v>11196</v>
      </c>
      <c r="C5789" t="str">
        <f t="shared" si="180"/>
        <v>ExteriorSouthern Ocean</v>
      </c>
      <c r="D5789" s="12">
        <f>'Cargos x vlr'!$I$4</f>
        <v>315</v>
      </c>
      <c r="E5789" s="12">
        <f>'Cargos x vlr'!$I$5</f>
        <v>263</v>
      </c>
      <c r="F5789" s="11" t="str">
        <f t="shared" si="181"/>
        <v>Interior</v>
      </c>
    </row>
    <row r="5790" spans="1:6" x14ac:dyDescent="0.25">
      <c r="A5790" s="2" t="s">
        <v>11237</v>
      </c>
      <c r="B5790" t="s">
        <v>11197</v>
      </c>
      <c r="C5790" t="str">
        <f t="shared" si="180"/>
        <v>ExteriorSpratly Islands</v>
      </c>
      <c r="D5790" s="12">
        <f>'Cargos x vlr'!$I$4</f>
        <v>315</v>
      </c>
      <c r="E5790" s="12">
        <f>'Cargos x vlr'!$I$5</f>
        <v>263</v>
      </c>
      <c r="F5790" s="11" t="str">
        <f t="shared" si="181"/>
        <v>Interior</v>
      </c>
    </row>
    <row r="5791" spans="1:6" x14ac:dyDescent="0.25">
      <c r="A5791" s="2" t="s">
        <v>11237</v>
      </c>
      <c r="B5791" t="s">
        <v>11198</v>
      </c>
      <c r="C5791" t="str">
        <f t="shared" si="180"/>
        <v>ExteriorSri Lanca</v>
      </c>
      <c r="D5791" s="12">
        <f>'Cargos x vlr'!$I$4</f>
        <v>315</v>
      </c>
      <c r="E5791" s="12">
        <f>'Cargos x vlr'!$I$5</f>
        <v>263</v>
      </c>
      <c r="F5791" s="11" t="str">
        <f t="shared" si="181"/>
        <v>Interior</v>
      </c>
    </row>
    <row r="5792" spans="1:6" x14ac:dyDescent="0.25">
      <c r="A5792" s="2" t="s">
        <v>11237</v>
      </c>
      <c r="B5792" t="s">
        <v>11199</v>
      </c>
      <c r="C5792" t="str">
        <f t="shared" si="180"/>
        <v>ExteriorSuazilândia</v>
      </c>
      <c r="D5792" s="12">
        <f>'Cargos x vlr'!$I$4</f>
        <v>315</v>
      </c>
      <c r="E5792" s="12">
        <f>'Cargos x vlr'!$I$5</f>
        <v>263</v>
      </c>
      <c r="F5792" s="11" t="str">
        <f t="shared" si="181"/>
        <v>Interior</v>
      </c>
    </row>
    <row r="5793" spans="1:6" x14ac:dyDescent="0.25">
      <c r="A5793" s="2" t="s">
        <v>11237</v>
      </c>
      <c r="B5793" t="s">
        <v>11200</v>
      </c>
      <c r="C5793" t="str">
        <f t="shared" si="180"/>
        <v>ExteriorSudão</v>
      </c>
      <c r="D5793" s="12">
        <f>'Cargos x vlr'!$I$4</f>
        <v>315</v>
      </c>
      <c r="E5793" s="12">
        <f>'Cargos x vlr'!$I$5</f>
        <v>263</v>
      </c>
      <c r="F5793" s="11" t="str">
        <f t="shared" si="181"/>
        <v>Interior</v>
      </c>
    </row>
    <row r="5794" spans="1:6" x14ac:dyDescent="0.25">
      <c r="A5794" s="2" t="s">
        <v>11237</v>
      </c>
      <c r="B5794" t="s">
        <v>11201</v>
      </c>
      <c r="C5794" t="str">
        <f t="shared" si="180"/>
        <v>ExteriorSuécia</v>
      </c>
      <c r="D5794" s="12">
        <f>'Cargos x vlr'!$I$4</f>
        <v>315</v>
      </c>
      <c r="E5794" s="12">
        <f>'Cargos x vlr'!$I$5</f>
        <v>263</v>
      </c>
      <c r="F5794" s="11" t="str">
        <f t="shared" si="181"/>
        <v>Interior</v>
      </c>
    </row>
    <row r="5795" spans="1:6" x14ac:dyDescent="0.25">
      <c r="A5795" s="2" t="s">
        <v>11237</v>
      </c>
      <c r="B5795" t="s">
        <v>11202</v>
      </c>
      <c r="C5795" t="str">
        <f t="shared" si="180"/>
        <v>ExteriorSuíça</v>
      </c>
      <c r="D5795" s="12">
        <f>'Cargos x vlr'!$I$4</f>
        <v>315</v>
      </c>
      <c r="E5795" s="12">
        <f>'Cargos x vlr'!$I$5</f>
        <v>263</v>
      </c>
      <c r="F5795" s="11" t="str">
        <f t="shared" si="181"/>
        <v>Interior</v>
      </c>
    </row>
    <row r="5796" spans="1:6" x14ac:dyDescent="0.25">
      <c r="A5796" s="2" t="s">
        <v>11237</v>
      </c>
      <c r="B5796" t="s">
        <v>11203</v>
      </c>
      <c r="C5796" t="str">
        <f t="shared" si="180"/>
        <v>ExteriorSuriname</v>
      </c>
      <c r="D5796" s="12">
        <f>'Cargos x vlr'!$I$4</f>
        <v>315</v>
      </c>
      <c r="E5796" s="12">
        <f>'Cargos x vlr'!$I$5</f>
        <v>263</v>
      </c>
      <c r="F5796" s="11" t="str">
        <f t="shared" si="181"/>
        <v>Interior</v>
      </c>
    </row>
    <row r="5797" spans="1:6" x14ac:dyDescent="0.25">
      <c r="A5797" s="2" t="s">
        <v>11237</v>
      </c>
      <c r="B5797" t="s">
        <v>11204</v>
      </c>
      <c r="C5797" t="str">
        <f t="shared" si="180"/>
        <v>ExteriorSvalbard e Jan Mayen</v>
      </c>
      <c r="D5797" s="12">
        <f>'Cargos x vlr'!$I$4</f>
        <v>315</v>
      </c>
      <c r="E5797" s="12">
        <f>'Cargos x vlr'!$I$5</f>
        <v>263</v>
      </c>
      <c r="F5797" s="11" t="str">
        <f t="shared" si="181"/>
        <v>Interior</v>
      </c>
    </row>
    <row r="5798" spans="1:6" x14ac:dyDescent="0.25">
      <c r="A5798" s="2" t="s">
        <v>11237</v>
      </c>
      <c r="B5798" t="s">
        <v>8243</v>
      </c>
      <c r="C5798" t="str">
        <f t="shared" si="180"/>
        <v>ExteriorTailândia</v>
      </c>
      <c r="D5798" s="12">
        <f>'Cargos x vlr'!$I$4</f>
        <v>315</v>
      </c>
      <c r="E5798" s="12">
        <f>'Cargos x vlr'!$I$5</f>
        <v>263</v>
      </c>
      <c r="F5798" s="11" t="str">
        <f t="shared" si="181"/>
        <v>Interior</v>
      </c>
    </row>
    <row r="5799" spans="1:6" x14ac:dyDescent="0.25">
      <c r="A5799" s="2" t="s">
        <v>11237</v>
      </c>
      <c r="B5799" t="s">
        <v>11205</v>
      </c>
      <c r="C5799" t="str">
        <f t="shared" si="180"/>
        <v>ExteriorTaiwan</v>
      </c>
      <c r="D5799" s="12">
        <f>'Cargos x vlr'!$I$4</f>
        <v>315</v>
      </c>
      <c r="E5799" s="12">
        <f>'Cargos x vlr'!$I$5</f>
        <v>263</v>
      </c>
      <c r="F5799" s="11" t="str">
        <f t="shared" si="181"/>
        <v>Interior</v>
      </c>
    </row>
    <row r="5800" spans="1:6" x14ac:dyDescent="0.25">
      <c r="A5800" s="2" t="s">
        <v>11237</v>
      </c>
      <c r="B5800" t="s">
        <v>11206</v>
      </c>
      <c r="C5800" t="str">
        <f t="shared" si="180"/>
        <v>ExteriorTajiquistão</v>
      </c>
      <c r="D5800" s="12">
        <f>'Cargos x vlr'!$I$4</f>
        <v>315</v>
      </c>
      <c r="E5800" s="12">
        <f>'Cargos x vlr'!$I$5</f>
        <v>263</v>
      </c>
      <c r="F5800" s="11" t="str">
        <f t="shared" si="181"/>
        <v>Interior</v>
      </c>
    </row>
    <row r="5801" spans="1:6" x14ac:dyDescent="0.25">
      <c r="A5801" s="2" t="s">
        <v>11237</v>
      </c>
      <c r="B5801" t="s">
        <v>11207</v>
      </c>
      <c r="C5801" t="str">
        <f t="shared" si="180"/>
        <v>ExteriorTanzânia</v>
      </c>
      <c r="D5801" s="12">
        <f>'Cargos x vlr'!$I$4</f>
        <v>315</v>
      </c>
      <c r="E5801" s="12">
        <f>'Cargos x vlr'!$I$5</f>
        <v>263</v>
      </c>
      <c r="F5801" s="11" t="str">
        <f t="shared" si="181"/>
        <v>Interior</v>
      </c>
    </row>
    <row r="5802" spans="1:6" x14ac:dyDescent="0.25">
      <c r="A5802" s="2" t="s">
        <v>11237</v>
      </c>
      <c r="B5802" t="s">
        <v>11208</v>
      </c>
      <c r="C5802" t="str">
        <f t="shared" si="180"/>
        <v>ExteriorTerritório Britânico do Oceano Índico</v>
      </c>
      <c r="D5802" s="12">
        <f>'Cargos x vlr'!$I$4</f>
        <v>315</v>
      </c>
      <c r="E5802" s="12">
        <f>'Cargos x vlr'!$I$5</f>
        <v>263</v>
      </c>
      <c r="F5802" s="11" t="str">
        <f t="shared" si="181"/>
        <v>Interior</v>
      </c>
    </row>
    <row r="5803" spans="1:6" x14ac:dyDescent="0.25">
      <c r="A5803" s="2" t="s">
        <v>11237</v>
      </c>
      <c r="B5803" t="s">
        <v>11209</v>
      </c>
      <c r="C5803" t="str">
        <f t="shared" si="180"/>
        <v>ExteriorTerritórios Austrais Franceses</v>
      </c>
      <c r="D5803" s="12">
        <f>'Cargos x vlr'!$I$4</f>
        <v>315</v>
      </c>
      <c r="E5803" s="12">
        <f>'Cargos x vlr'!$I$5</f>
        <v>263</v>
      </c>
      <c r="F5803" s="11" t="str">
        <f t="shared" si="181"/>
        <v>Interior</v>
      </c>
    </row>
    <row r="5804" spans="1:6" x14ac:dyDescent="0.25">
      <c r="A5804" s="2" t="s">
        <v>11237</v>
      </c>
      <c r="B5804" t="s">
        <v>11210</v>
      </c>
      <c r="C5804" t="str">
        <f t="shared" si="180"/>
        <v>ExteriorTimor Leste</v>
      </c>
      <c r="D5804" s="12">
        <f>'Cargos x vlr'!$I$4</f>
        <v>315</v>
      </c>
      <c r="E5804" s="12">
        <f>'Cargos x vlr'!$I$5</f>
        <v>263</v>
      </c>
      <c r="F5804" s="11" t="str">
        <f t="shared" si="181"/>
        <v>Interior</v>
      </c>
    </row>
    <row r="5805" spans="1:6" x14ac:dyDescent="0.25">
      <c r="A5805" s="2" t="s">
        <v>11237</v>
      </c>
      <c r="B5805" t="s">
        <v>11211</v>
      </c>
      <c r="C5805" t="str">
        <f t="shared" si="180"/>
        <v>ExteriorTogo</v>
      </c>
      <c r="D5805" s="12">
        <f>'Cargos x vlr'!$I$4</f>
        <v>315</v>
      </c>
      <c r="E5805" s="12">
        <f>'Cargos x vlr'!$I$5</f>
        <v>263</v>
      </c>
      <c r="F5805" s="11" t="str">
        <f t="shared" si="181"/>
        <v>Interior</v>
      </c>
    </row>
    <row r="5806" spans="1:6" x14ac:dyDescent="0.25">
      <c r="A5806" s="2" t="s">
        <v>11237</v>
      </c>
      <c r="B5806" t="s">
        <v>11212</v>
      </c>
      <c r="C5806" t="str">
        <f t="shared" si="180"/>
        <v>ExteriorTokelau</v>
      </c>
      <c r="D5806" s="12">
        <f>'Cargos x vlr'!$I$4</f>
        <v>315</v>
      </c>
      <c r="E5806" s="12">
        <f>'Cargos x vlr'!$I$5</f>
        <v>263</v>
      </c>
      <c r="F5806" s="11" t="str">
        <f t="shared" si="181"/>
        <v>Interior</v>
      </c>
    </row>
    <row r="5807" spans="1:6" x14ac:dyDescent="0.25">
      <c r="A5807" s="2" t="s">
        <v>11237</v>
      </c>
      <c r="B5807" t="s">
        <v>11213</v>
      </c>
      <c r="C5807" t="str">
        <f t="shared" si="180"/>
        <v>ExteriorTonga</v>
      </c>
      <c r="D5807" s="12">
        <f>'Cargos x vlr'!$I$4</f>
        <v>315</v>
      </c>
      <c r="E5807" s="12">
        <f>'Cargos x vlr'!$I$5</f>
        <v>263</v>
      </c>
      <c r="F5807" s="11" t="str">
        <f t="shared" si="181"/>
        <v>Interior</v>
      </c>
    </row>
    <row r="5808" spans="1:6" x14ac:dyDescent="0.25">
      <c r="A5808" s="2" t="s">
        <v>11237</v>
      </c>
      <c r="B5808" t="s">
        <v>11214</v>
      </c>
      <c r="C5808" t="str">
        <f t="shared" si="180"/>
        <v>ExteriorTrindade e Tobago</v>
      </c>
      <c r="D5808" s="12">
        <f>'Cargos x vlr'!$I$4</f>
        <v>315</v>
      </c>
      <c r="E5808" s="12">
        <f>'Cargos x vlr'!$I$5</f>
        <v>263</v>
      </c>
      <c r="F5808" s="11" t="str">
        <f t="shared" si="181"/>
        <v>Interior</v>
      </c>
    </row>
    <row r="5809" spans="1:6" x14ac:dyDescent="0.25">
      <c r="A5809" s="2" t="s">
        <v>11237</v>
      </c>
      <c r="B5809" t="s">
        <v>11215</v>
      </c>
      <c r="C5809" t="str">
        <f t="shared" si="180"/>
        <v>ExteriorTunísia</v>
      </c>
      <c r="D5809" s="12">
        <f>'Cargos x vlr'!$I$4</f>
        <v>315</v>
      </c>
      <c r="E5809" s="12">
        <f>'Cargos x vlr'!$I$5</f>
        <v>263</v>
      </c>
      <c r="F5809" s="11" t="str">
        <f t="shared" si="181"/>
        <v>Interior</v>
      </c>
    </row>
    <row r="5810" spans="1:6" x14ac:dyDescent="0.25">
      <c r="A5810" s="2" t="s">
        <v>11237</v>
      </c>
      <c r="B5810" t="s">
        <v>11216</v>
      </c>
      <c r="C5810" t="str">
        <f t="shared" si="180"/>
        <v>ExteriorTurquemenistão</v>
      </c>
      <c r="D5810" s="12">
        <f>'Cargos x vlr'!$I$4</f>
        <v>315</v>
      </c>
      <c r="E5810" s="12">
        <f>'Cargos x vlr'!$I$5</f>
        <v>263</v>
      </c>
      <c r="F5810" s="11" t="str">
        <f t="shared" si="181"/>
        <v>Interior</v>
      </c>
    </row>
    <row r="5811" spans="1:6" x14ac:dyDescent="0.25">
      <c r="A5811" s="2" t="s">
        <v>11237</v>
      </c>
      <c r="B5811" t="s">
        <v>11217</v>
      </c>
      <c r="C5811" t="str">
        <f t="shared" si="180"/>
        <v>ExteriorTurquia</v>
      </c>
      <c r="D5811" s="12">
        <f>'Cargos x vlr'!$I$4</f>
        <v>315</v>
      </c>
      <c r="E5811" s="12">
        <f>'Cargos x vlr'!$I$5</f>
        <v>263</v>
      </c>
      <c r="F5811" s="11" t="str">
        <f t="shared" si="181"/>
        <v>Interior</v>
      </c>
    </row>
    <row r="5812" spans="1:6" x14ac:dyDescent="0.25">
      <c r="A5812" s="2" t="s">
        <v>11237</v>
      </c>
      <c r="B5812" t="s">
        <v>11218</v>
      </c>
      <c r="C5812" t="str">
        <f t="shared" si="180"/>
        <v>ExteriorTuvalu</v>
      </c>
      <c r="D5812" s="12">
        <f>'Cargos x vlr'!$I$4</f>
        <v>315</v>
      </c>
      <c r="E5812" s="12">
        <f>'Cargos x vlr'!$I$5</f>
        <v>263</v>
      </c>
      <c r="F5812" s="11" t="str">
        <f t="shared" si="181"/>
        <v>Interior</v>
      </c>
    </row>
    <row r="5813" spans="1:6" x14ac:dyDescent="0.25">
      <c r="A5813" s="2" t="s">
        <v>11237</v>
      </c>
      <c r="B5813" t="s">
        <v>11219</v>
      </c>
      <c r="C5813" t="str">
        <f t="shared" si="180"/>
        <v>ExteriorUcrânia</v>
      </c>
      <c r="D5813" s="12">
        <f>'Cargos x vlr'!$I$4</f>
        <v>315</v>
      </c>
      <c r="E5813" s="12">
        <f>'Cargos x vlr'!$I$5</f>
        <v>263</v>
      </c>
      <c r="F5813" s="11" t="str">
        <f t="shared" si="181"/>
        <v>Interior</v>
      </c>
    </row>
    <row r="5814" spans="1:6" x14ac:dyDescent="0.25">
      <c r="A5814" s="2" t="s">
        <v>11237</v>
      </c>
      <c r="B5814" t="s">
        <v>11220</v>
      </c>
      <c r="C5814" t="str">
        <f t="shared" si="180"/>
        <v>ExteriorUganda</v>
      </c>
      <c r="D5814" s="12">
        <f>'Cargos x vlr'!$I$4</f>
        <v>315</v>
      </c>
      <c r="E5814" s="12">
        <f>'Cargos x vlr'!$I$5</f>
        <v>263</v>
      </c>
      <c r="F5814" s="11" t="str">
        <f t="shared" si="181"/>
        <v>Interior</v>
      </c>
    </row>
    <row r="5815" spans="1:6" x14ac:dyDescent="0.25">
      <c r="A5815" s="2" t="s">
        <v>11237</v>
      </c>
      <c r="B5815" t="s">
        <v>11221</v>
      </c>
      <c r="C5815" t="str">
        <f t="shared" si="180"/>
        <v>ExteriorUnião Europeia</v>
      </c>
      <c r="D5815" s="12">
        <f>'Cargos x vlr'!$I$4</f>
        <v>315</v>
      </c>
      <c r="E5815" s="12">
        <f>'Cargos x vlr'!$I$5</f>
        <v>263</v>
      </c>
      <c r="F5815" s="11" t="str">
        <f t="shared" si="181"/>
        <v>Interior</v>
      </c>
    </row>
    <row r="5816" spans="1:6" x14ac:dyDescent="0.25">
      <c r="A5816" s="2" t="s">
        <v>11237</v>
      </c>
      <c r="B5816" t="s">
        <v>11222</v>
      </c>
      <c r="C5816" t="str">
        <f t="shared" si="180"/>
        <v>ExteriorUruguai</v>
      </c>
      <c r="D5816" s="12">
        <f>'Cargos x vlr'!$I$4</f>
        <v>315</v>
      </c>
      <c r="E5816" s="12">
        <f>'Cargos x vlr'!$I$5</f>
        <v>263</v>
      </c>
      <c r="F5816" s="11" t="str">
        <f t="shared" si="181"/>
        <v>Interior</v>
      </c>
    </row>
    <row r="5817" spans="1:6" x14ac:dyDescent="0.25">
      <c r="A5817" s="2" t="s">
        <v>11237</v>
      </c>
      <c r="B5817" t="s">
        <v>11223</v>
      </c>
      <c r="C5817" t="str">
        <f t="shared" si="180"/>
        <v>ExteriorUsbequistão</v>
      </c>
      <c r="D5817" s="12">
        <f>'Cargos x vlr'!$I$4</f>
        <v>315</v>
      </c>
      <c r="E5817" s="12">
        <f>'Cargos x vlr'!$I$5</f>
        <v>263</v>
      </c>
      <c r="F5817" s="11" t="str">
        <f t="shared" si="181"/>
        <v>Interior</v>
      </c>
    </row>
    <row r="5818" spans="1:6" x14ac:dyDescent="0.25">
      <c r="A5818" s="2" t="s">
        <v>11237</v>
      </c>
      <c r="B5818" t="s">
        <v>11224</v>
      </c>
      <c r="C5818" t="str">
        <f t="shared" si="180"/>
        <v>ExteriorVanuatu</v>
      </c>
      <c r="D5818" s="12">
        <f>'Cargos x vlr'!$I$4</f>
        <v>315</v>
      </c>
      <c r="E5818" s="12">
        <f>'Cargos x vlr'!$I$5</f>
        <v>263</v>
      </c>
      <c r="F5818" s="11" t="str">
        <f t="shared" si="181"/>
        <v>Interior</v>
      </c>
    </row>
    <row r="5819" spans="1:6" x14ac:dyDescent="0.25">
      <c r="A5819" s="2" t="s">
        <v>11237</v>
      </c>
      <c r="B5819" t="s">
        <v>11225</v>
      </c>
      <c r="C5819" t="str">
        <f t="shared" si="180"/>
        <v>ExteriorVaticano</v>
      </c>
      <c r="D5819" s="12">
        <f>'Cargos x vlr'!$I$4</f>
        <v>315</v>
      </c>
      <c r="E5819" s="12">
        <f>'Cargos x vlr'!$I$5</f>
        <v>263</v>
      </c>
      <c r="F5819" s="11" t="str">
        <f t="shared" si="181"/>
        <v>Interior</v>
      </c>
    </row>
    <row r="5820" spans="1:6" x14ac:dyDescent="0.25">
      <c r="A5820" s="2" t="s">
        <v>11237</v>
      </c>
      <c r="B5820" t="s">
        <v>11226</v>
      </c>
      <c r="C5820" t="str">
        <f t="shared" si="180"/>
        <v>ExteriorVenezuela</v>
      </c>
      <c r="D5820" s="12">
        <f>'Cargos x vlr'!$I$4</f>
        <v>315</v>
      </c>
      <c r="E5820" s="12">
        <f>'Cargos x vlr'!$I$5</f>
        <v>263</v>
      </c>
      <c r="F5820" s="11" t="str">
        <f t="shared" si="181"/>
        <v>Interior</v>
      </c>
    </row>
    <row r="5821" spans="1:6" x14ac:dyDescent="0.25">
      <c r="A5821" s="2" t="s">
        <v>11237</v>
      </c>
      <c r="B5821" t="s">
        <v>11227</v>
      </c>
      <c r="C5821" t="str">
        <f t="shared" si="180"/>
        <v>ExteriorVietname</v>
      </c>
      <c r="D5821" s="12">
        <f>'Cargos x vlr'!$I$4</f>
        <v>315</v>
      </c>
      <c r="E5821" s="12">
        <f>'Cargos x vlr'!$I$5</f>
        <v>263</v>
      </c>
      <c r="F5821" s="11" t="str">
        <f t="shared" si="181"/>
        <v>Interior</v>
      </c>
    </row>
    <row r="5822" spans="1:6" x14ac:dyDescent="0.25">
      <c r="A5822" s="2" t="s">
        <v>11237</v>
      </c>
      <c r="B5822" t="s">
        <v>11228</v>
      </c>
      <c r="C5822" t="str">
        <f t="shared" si="180"/>
        <v>ExteriorWake Island</v>
      </c>
      <c r="D5822" s="12">
        <f>'Cargos x vlr'!$I$4</f>
        <v>315</v>
      </c>
      <c r="E5822" s="12">
        <f>'Cargos x vlr'!$I$5</f>
        <v>263</v>
      </c>
      <c r="F5822" s="11" t="str">
        <f t="shared" si="181"/>
        <v>Interior</v>
      </c>
    </row>
    <row r="5823" spans="1:6" x14ac:dyDescent="0.25">
      <c r="A5823" s="2" t="s">
        <v>11237</v>
      </c>
      <c r="B5823" t="s">
        <v>11229</v>
      </c>
      <c r="C5823" t="str">
        <f t="shared" si="180"/>
        <v>ExteriorWallis e Futuna</v>
      </c>
      <c r="D5823" s="12">
        <f>'Cargos x vlr'!$I$4</f>
        <v>315</v>
      </c>
      <c r="E5823" s="12">
        <f>'Cargos x vlr'!$I$5</f>
        <v>263</v>
      </c>
      <c r="F5823" s="11" t="str">
        <f t="shared" si="181"/>
        <v>Interior</v>
      </c>
    </row>
    <row r="5824" spans="1:6" x14ac:dyDescent="0.25">
      <c r="A5824" s="2" t="s">
        <v>11237</v>
      </c>
      <c r="B5824" t="s">
        <v>11230</v>
      </c>
      <c r="C5824" t="str">
        <f t="shared" si="180"/>
        <v>ExteriorWest Bank</v>
      </c>
      <c r="D5824" s="12">
        <f>'Cargos x vlr'!$I$4</f>
        <v>315</v>
      </c>
      <c r="E5824" s="12">
        <f>'Cargos x vlr'!$I$5</f>
        <v>263</v>
      </c>
      <c r="F5824" s="11" t="str">
        <f t="shared" si="181"/>
        <v>Interior</v>
      </c>
    </row>
    <row r="5825" spans="1:6" x14ac:dyDescent="0.25">
      <c r="A5825" s="2" t="s">
        <v>11237</v>
      </c>
      <c r="B5825" t="s">
        <v>11231</v>
      </c>
      <c r="C5825" t="str">
        <f t="shared" si="180"/>
        <v>ExteriorZâmbia</v>
      </c>
      <c r="D5825" s="12">
        <f>'Cargos x vlr'!$I$4</f>
        <v>315</v>
      </c>
      <c r="E5825" s="12">
        <f>'Cargos x vlr'!$I$5</f>
        <v>263</v>
      </c>
      <c r="F5825" s="11" t="str">
        <f t="shared" si="181"/>
        <v>Interior</v>
      </c>
    </row>
    <row r="5826" spans="1:6" x14ac:dyDescent="0.25">
      <c r="A5826" s="2" t="s">
        <v>11237</v>
      </c>
      <c r="B5826" t="s">
        <v>11232</v>
      </c>
      <c r="C5826" t="str">
        <f t="shared" si="180"/>
        <v xml:space="preserve">ExteriorZimbabué </v>
      </c>
      <c r="D5826" s="12">
        <f>'Cargos x vlr'!$I$4</f>
        <v>315</v>
      </c>
      <c r="E5826" s="12">
        <f>'Cargos x vlr'!$I$5</f>
        <v>263</v>
      </c>
      <c r="F5826" s="11" t="str">
        <f t="shared" si="181"/>
        <v>Interior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B6084"/>
  <sheetViews>
    <sheetView workbookViewId="0">
      <selection activeCell="O58" sqref="O58:X60"/>
    </sheetView>
  </sheetViews>
  <sheetFormatPr defaultColWidth="8.85546875" defaultRowHeight="15" x14ac:dyDescent="0.25"/>
  <cols>
    <col min="1" max="1" width="53.85546875" bestFit="1" customWidth="1"/>
    <col min="2" max="2" width="4" bestFit="1" customWidth="1"/>
  </cols>
  <sheetData>
    <row r="1" spans="1:2" x14ac:dyDescent="0.25">
      <c r="A1" t="s">
        <v>115</v>
      </c>
      <c r="B1">
        <v>0</v>
      </c>
    </row>
    <row r="2" spans="1:2" x14ac:dyDescent="0.25">
      <c r="A2" t="s">
        <v>12059</v>
      </c>
      <c r="B2">
        <v>453</v>
      </c>
    </row>
    <row r="3" spans="1:2" x14ac:dyDescent="0.25">
      <c r="A3" t="s">
        <v>116</v>
      </c>
      <c r="B3">
        <v>379</v>
      </c>
    </row>
    <row r="4" spans="1:2" x14ac:dyDescent="0.25">
      <c r="A4" t="s">
        <v>117</v>
      </c>
      <c r="B4">
        <v>157</v>
      </c>
    </row>
    <row r="5" spans="1:2" x14ac:dyDescent="0.25">
      <c r="A5" t="s">
        <v>118</v>
      </c>
      <c r="B5">
        <v>116</v>
      </c>
    </row>
    <row r="6" spans="1:2" x14ac:dyDescent="0.25">
      <c r="A6" t="s">
        <v>119</v>
      </c>
      <c r="B6">
        <v>389</v>
      </c>
    </row>
    <row r="7" spans="1:2" x14ac:dyDescent="0.25">
      <c r="A7" t="s">
        <v>120</v>
      </c>
      <c r="B7">
        <v>148</v>
      </c>
    </row>
    <row r="8" spans="1:2" x14ac:dyDescent="0.25">
      <c r="A8" t="s">
        <v>121</v>
      </c>
      <c r="B8">
        <v>218</v>
      </c>
    </row>
    <row r="9" spans="1:2" x14ac:dyDescent="0.25">
      <c r="A9" t="s">
        <v>122</v>
      </c>
      <c r="B9">
        <v>227</v>
      </c>
    </row>
    <row r="10" spans="1:2" x14ac:dyDescent="0.25">
      <c r="A10" t="s">
        <v>123</v>
      </c>
      <c r="B10">
        <v>137</v>
      </c>
    </row>
    <row r="11" spans="1:2" x14ac:dyDescent="0.25">
      <c r="A11" t="s">
        <v>124</v>
      </c>
      <c r="B11">
        <v>304</v>
      </c>
    </row>
    <row r="12" spans="1:2" x14ac:dyDescent="0.25">
      <c r="A12" t="s">
        <v>125</v>
      </c>
      <c r="B12">
        <v>420</v>
      </c>
    </row>
    <row r="13" spans="1:2" x14ac:dyDescent="0.25">
      <c r="A13" t="s">
        <v>126</v>
      </c>
      <c r="B13">
        <v>445</v>
      </c>
    </row>
    <row r="14" spans="1:2" x14ac:dyDescent="0.25">
      <c r="A14" t="s">
        <v>127</v>
      </c>
      <c r="B14">
        <v>230</v>
      </c>
    </row>
    <row r="15" spans="1:2" x14ac:dyDescent="0.25">
      <c r="A15" t="s">
        <v>128</v>
      </c>
      <c r="B15">
        <v>95</v>
      </c>
    </row>
    <row r="16" spans="1:2" x14ac:dyDescent="0.25">
      <c r="A16" t="s">
        <v>129</v>
      </c>
      <c r="B16">
        <v>120</v>
      </c>
    </row>
    <row r="17" spans="1:2" x14ac:dyDescent="0.25">
      <c r="A17" t="s">
        <v>130</v>
      </c>
      <c r="B17">
        <v>140</v>
      </c>
    </row>
    <row r="18" spans="1:2" x14ac:dyDescent="0.25">
      <c r="A18" t="s">
        <v>131</v>
      </c>
      <c r="B18">
        <v>92</v>
      </c>
    </row>
    <row r="19" spans="1:2" x14ac:dyDescent="0.25">
      <c r="A19" t="s">
        <v>132</v>
      </c>
      <c r="B19">
        <v>279</v>
      </c>
    </row>
    <row r="20" spans="1:2" x14ac:dyDescent="0.25">
      <c r="A20" t="s">
        <v>133</v>
      </c>
      <c r="B20">
        <v>396</v>
      </c>
    </row>
    <row r="21" spans="1:2" x14ac:dyDescent="0.25">
      <c r="A21" t="s">
        <v>134</v>
      </c>
      <c r="B21">
        <v>70</v>
      </c>
    </row>
    <row r="22" spans="1:2" x14ac:dyDescent="0.25">
      <c r="A22" t="s">
        <v>11459</v>
      </c>
      <c r="B22">
        <v>179</v>
      </c>
    </row>
    <row r="23" spans="1:2" x14ac:dyDescent="0.25">
      <c r="A23" t="s">
        <v>135</v>
      </c>
      <c r="B23">
        <v>102</v>
      </c>
    </row>
    <row r="24" spans="1:2" x14ac:dyDescent="0.25">
      <c r="A24" t="s">
        <v>136</v>
      </c>
      <c r="B24">
        <v>208</v>
      </c>
    </row>
    <row r="25" spans="1:2" x14ac:dyDescent="0.25">
      <c r="A25" t="s">
        <v>137</v>
      </c>
      <c r="B25">
        <v>478</v>
      </c>
    </row>
    <row r="26" spans="1:2" x14ac:dyDescent="0.25">
      <c r="A26" t="s">
        <v>138</v>
      </c>
      <c r="B26">
        <v>198</v>
      </c>
    </row>
    <row r="27" spans="1:2" x14ac:dyDescent="0.25">
      <c r="A27" t="s">
        <v>139</v>
      </c>
      <c r="B27">
        <v>359</v>
      </c>
    </row>
    <row r="28" spans="1:2" x14ac:dyDescent="0.25">
      <c r="A28" t="s">
        <v>140</v>
      </c>
      <c r="B28">
        <v>181</v>
      </c>
    </row>
    <row r="29" spans="1:2" x14ac:dyDescent="0.25">
      <c r="A29" t="s">
        <v>141</v>
      </c>
      <c r="B29">
        <v>157</v>
      </c>
    </row>
    <row r="30" spans="1:2" x14ac:dyDescent="0.25">
      <c r="A30" t="s">
        <v>142</v>
      </c>
      <c r="B30">
        <v>108</v>
      </c>
    </row>
    <row r="31" spans="1:2" x14ac:dyDescent="0.25">
      <c r="A31" t="s">
        <v>143</v>
      </c>
      <c r="B31">
        <v>214</v>
      </c>
    </row>
    <row r="32" spans="1:2" x14ac:dyDescent="0.25">
      <c r="A32" t="s">
        <v>144</v>
      </c>
      <c r="B32">
        <v>164</v>
      </c>
    </row>
    <row r="33" spans="1:2" x14ac:dyDescent="0.25">
      <c r="A33" t="s">
        <v>145</v>
      </c>
      <c r="B33">
        <v>123</v>
      </c>
    </row>
    <row r="34" spans="1:2" x14ac:dyDescent="0.25">
      <c r="A34" t="s">
        <v>146</v>
      </c>
      <c r="B34">
        <v>143</v>
      </c>
    </row>
    <row r="35" spans="1:2" x14ac:dyDescent="0.25">
      <c r="A35" t="s">
        <v>147</v>
      </c>
      <c r="B35">
        <v>251</v>
      </c>
    </row>
    <row r="36" spans="1:2" x14ac:dyDescent="0.25">
      <c r="A36" t="s">
        <v>148</v>
      </c>
      <c r="B36">
        <v>163</v>
      </c>
    </row>
    <row r="37" spans="1:2" x14ac:dyDescent="0.25">
      <c r="A37" t="s">
        <v>149</v>
      </c>
      <c r="B37">
        <v>240</v>
      </c>
    </row>
    <row r="38" spans="1:2" x14ac:dyDescent="0.25">
      <c r="A38" t="s">
        <v>150</v>
      </c>
      <c r="B38">
        <v>131</v>
      </c>
    </row>
    <row r="39" spans="1:2" x14ac:dyDescent="0.25">
      <c r="A39" t="s">
        <v>151</v>
      </c>
      <c r="B39">
        <v>345</v>
      </c>
    </row>
    <row r="40" spans="1:2" x14ac:dyDescent="0.25">
      <c r="A40" t="s">
        <v>152</v>
      </c>
      <c r="B40">
        <v>137</v>
      </c>
    </row>
    <row r="41" spans="1:2" x14ac:dyDescent="0.25">
      <c r="A41" t="s">
        <v>153</v>
      </c>
      <c r="B41">
        <v>223</v>
      </c>
    </row>
    <row r="42" spans="1:2" x14ac:dyDescent="0.25">
      <c r="A42" t="s">
        <v>154</v>
      </c>
      <c r="B42">
        <v>38</v>
      </c>
    </row>
    <row r="43" spans="1:2" x14ac:dyDescent="0.25">
      <c r="A43" t="s">
        <v>155</v>
      </c>
      <c r="B43">
        <v>279</v>
      </c>
    </row>
    <row r="44" spans="1:2" x14ac:dyDescent="0.25">
      <c r="A44" t="s">
        <v>156</v>
      </c>
      <c r="B44">
        <v>423</v>
      </c>
    </row>
    <row r="45" spans="1:2" x14ac:dyDescent="0.25">
      <c r="A45" t="s">
        <v>11307</v>
      </c>
      <c r="B45">
        <v>164</v>
      </c>
    </row>
    <row r="46" spans="1:2" x14ac:dyDescent="0.25">
      <c r="A46" t="s">
        <v>157</v>
      </c>
      <c r="B46">
        <v>95</v>
      </c>
    </row>
    <row r="47" spans="1:2" x14ac:dyDescent="0.25">
      <c r="A47" t="s">
        <v>158</v>
      </c>
      <c r="B47">
        <v>293</v>
      </c>
    </row>
    <row r="48" spans="1:2" x14ac:dyDescent="0.25">
      <c r="A48" t="s">
        <v>159</v>
      </c>
      <c r="B48">
        <v>170</v>
      </c>
    </row>
    <row r="49" spans="1:2" x14ac:dyDescent="0.25">
      <c r="A49" t="s">
        <v>160</v>
      </c>
      <c r="B49">
        <v>474</v>
      </c>
    </row>
    <row r="50" spans="1:2" x14ac:dyDescent="0.25">
      <c r="A50" t="s">
        <v>161</v>
      </c>
      <c r="B50">
        <v>492</v>
      </c>
    </row>
    <row r="51" spans="1:2" x14ac:dyDescent="0.25">
      <c r="A51" t="s">
        <v>162</v>
      </c>
      <c r="B51">
        <v>120</v>
      </c>
    </row>
    <row r="52" spans="1:2" x14ac:dyDescent="0.25">
      <c r="A52" t="s">
        <v>163</v>
      </c>
      <c r="B52">
        <v>152</v>
      </c>
    </row>
    <row r="53" spans="1:2" x14ac:dyDescent="0.25">
      <c r="A53" t="s">
        <v>164</v>
      </c>
      <c r="B53">
        <v>418</v>
      </c>
    </row>
    <row r="54" spans="1:2" x14ac:dyDescent="0.25">
      <c r="A54" t="s">
        <v>165</v>
      </c>
      <c r="B54">
        <v>355</v>
      </c>
    </row>
    <row r="55" spans="1:2" x14ac:dyDescent="0.25">
      <c r="A55" t="s">
        <v>166</v>
      </c>
      <c r="B55">
        <v>411</v>
      </c>
    </row>
    <row r="56" spans="1:2" x14ac:dyDescent="0.25">
      <c r="A56" t="s">
        <v>167</v>
      </c>
      <c r="B56">
        <v>430</v>
      </c>
    </row>
    <row r="57" spans="1:2" x14ac:dyDescent="0.25">
      <c r="A57" t="s">
        <v>168</v>
      </c>
      <c r="B57">
        <v>139</v>
      </c>
    </row>
    <row r="58" spans="1:2" x14ac:dyDescent="0.25">
      <c r="A58" t="s">
        <v>169</v>
      </c>
      <c r="B58">
        <v>496</v>
      </c>
    </row>
    <row r="59" spans="1:2" x14ac:dyDescent="0.25">
      <c r="A59" t="s">
        <v>170</v>
      </c>
      <c r="B59">
        <v>167</v>
      </c>
    </row>
    <row r="60" spans="1:2" x14ac:dyDescent="0.25">
      <c r="A60" t="s">
        <v>171</v>
      </c>
      <c r="B60">
        <v>321</v>
      </c>
    </row>
    <row r="61" spans="1:2" x14ac:dyDescent="0.25">
      <c r="A61" t="s">
        <v>172</v>
      </c>
      <c r="B61">
        <v>139</v>
      </c>
    </row>
    <row r="62" spans="1:2" x14ac:dyDescent="0.25">
      <c r="A62" t="s">
        <v>173</v>
      </c>
      <c r="B62">
        <v>173</v>
      </c>
    </row>
    <row r="63" spans="1:2" x14ac:dyDescent="0.25">
      <c r="A63" t="s">
        <v>174</v>
      </c>
      <c r="B63">
        <v>208</v>
      </c>
    </row>
    <row r="64" spans="1:2" x14ac:dyDescent="0.25">
      <c r="A64" t="s">
        <v>175</v>
      </c>
      <c r="B64">
        <v>224</v>
      </c>
    </row>
    <row r="65" spans="1:2" x14ac:dyDescent="0.25">
      <c r="A65" t="s">
        <v>176</v>
      </c>
      <c r="B65">
        <v>352</v>
      </c>
    </row>
    <row r="66" spans="1:2" x14ac:dyDescent="0.25">
      <c r="A66" t="s">
        <v>177</v>
      </c>
      <c r="B66">
        <v>373</v>
      </c>
    </row>
    <row r="67" spans="1:2" x14ac:dyDescent="0.25">
      <c r="A67" t="s">
        <v>178</v>
      </c>
      <c r="B67">
        <v>216</v>
      </c>
    </row>
    <row r="68" spans="1:2" x14ac:dyDescent="0.25">
      <c r="A68" t="s">
        <v>179</v>
      </c>
      <c r="B68">
        <v>362</v>
      </c>
    </row>
    <row r="69" spans="1:2" x14ac:dyDescent="0.25">
      <c r="A69" t="s">
        <v>180</v>
      </c>
      <c r="B69">
        <v>258</v>
      </c>
    </row>
    <row r="70" spans="1:2" x14ac:dyDescent="0.25">
      <c r="A70" t="s">
        <v>181</v>
      </c>
      <c r="B70">
        <v>170</v>
      </c>
    </row>
    <row r="71" spans="1:2" x14ac:dyDescent="0.25">
      <c r="A71" t="s">
        <v>182</v>
      </c>
      <c r="B71">
        <v>302</v>
      </c>
    </row>
    <row r="72" spans="1:2" x14ac:dyDescent="0.25">
      <c r="A72" t="s">
        <v>183</v>
      </c>
      <c r="B72">
        <v>91</v>
      </c>
    </row>
    <row r="73" spans="1:2" x14ac:dyDescent="0.25">
      <c r="A73" t="s">
        <v>184</v>
      </c>
      <c r="B73">
        <v>53</v>
      </c>
    </row>
    <row r="74" spans="1:2" x14ac:dyDescent="0.25">
      <c r="A74" t="s">
        <v>185</v>
      </c>
      <c r="B74">
        <v>129</v>
      </c>
    </row>
    <row r="75" spans="1:2" x14ac:dyDescent="0.25">
      <c r="A75" t="s">
        <v>186</v>
      </c>
      <c r="B75">
        <v>448</v>
      </c>
    </row>
    <row r="76" spans="1:2" x14ac:dyDescent="0.25">
      <c r="A76" t="s">
        <v>187</v>
      </c>
      <c r="B76">
        <v>400</v>
      </c>
    </row>
    <row r="77" spans="1:2" x14ac:dyDescent="0.25">
      <c r="A77" t="s">
        <v>188</v>
      </c>
      <c r="B77">
        <v>153</v>
      </c>
    </row>
    <row r="78" spans="1:2" x14ac:dyDescent="0.25">
      <c r="A78" t="s">
        <v>189</v>
      </c>
      <c r="B78">
        <v>145</v>
      </c>
    </row>
    <row r="79" spans="1:2" x14ac:dyDescent="0.25">
      <c r="A79" t="s">
        <v>12060</v>
      </c>
      <c r="B79">
        <v>453</v>
      </c>
    </row>
    <row r="80" spans="1:2" x14ac:dyDescent="0.25">
      <c r="A80" t="s">
        <v>12061</v>
      </c>
      <c r="B80">
        <v>0</v>
      </c>
    </row>
    <row r="81" spans="1:2" x14ac:dyDescent="0.25">
      <c r="A81" t="s">
        <v>12062</v>
      </c>
      <c r="B81">
        <v>74</v>
      </c>
    </row>
    <row r="82" spans="1:2" x14ac:dyDescent="0.25">
      <c r="A82" t="s">
        <v>12063</v>
      </c>
      <c r="B82">
        <v>506</v>
      </c>
    </row>
    <row r="83" spans="1:2" x14ac:dyDescent="0.25">
      <c r="A83" t="s">
        <v>12064</v>
      </c>
      <c r="B83">
        <v>392</v>
      </c>
    </row>
    <row r="84" spans="1:2" x14ac:dyDescent="0.25">
      <c r="A84" t="s">
        <v>12065</v>
      </c>
      <c r="B84">
        <v>181</v>
      </c>
    </row>
    <row r="85" spans="1:2" x14ac:dyDescent="0.25">
      <c r="A85" t="s">
        <v>12066</v>
      </c>
      <c r="B85">
        <v>382</v>
      </c>
    </row>
    <row r="86" spans="1:2" x14ac:dyDescent="0.25">
      <c r="A86" t="s">
        <v>12067</v>
      </c>
      <c r="B86">
        <v>515</v>
      </c>
    </row>
    <row r="87" spans="1:2" x14ac:dyDescent="0.25">
      <c r="A87" t="s">
        <v>12068</v>
      </c>
      <c r="B87">
        <v>253</v>
      </c>
    </row>
    <row r="88" spans="1:2" x14ac:dyDescent="0.25">
      <c r="A88" t="s">
        <v>12069</v>
      </c>
      <c r="B88">
        <v>462</v>
      </c>
    </row>
    <row r="89" spans="1:2" x14ac:dyDescent="0.25">
      <c r="A89" t="s">
        <v>12070</v>
      </c>
      <c r="B89">
        <v>218</v>
      </c>
    </row>
    <row r="90" spans="1:2" x14ac:dyDescent="0.25">
      <c r="A90" t="s">
        <v>12071</v>
      </c>
      <c r="B90">
        <v>33</v>
      </c>
    </row>
    <row r="91" spans="1:2" x14ac:dyDescent="0.25">
      <c r="A91" t="s">
        <v>12072</v>
      </c>
      <c r="B91">
        <v>122</v>
      </c>
    </row>
    <row r="92" spans="1:2" x14ac:dyDescent="0.25">
      <c r="A92" t="s">
        <v>12073</v>
      </c>
      <c r="B92">
        <v>529</v>
      </c>
    </row>
    <row r="93" spans="1:2" x14ac:dyDescent="0.25">
      <c r="A93" t="s">
        <v>12074</v>
      </c>
      <c r="B93">
        <v>460</v>
      </c>
    </row>
    <row r="94" spans="1:2" x14ac:dyDescent="0.25">
      <c r="A94" t="s">
        <v>12075</v>
      </c>
      <c r="B94">
        <v>444</v>
      </c>
    </row>
    <row r="95" spans="1:2" x14ac:dyDescent="0.25">
      <c r="A95" t="s">
        <v>12076</v>
      </c>
      <c r="B95">
        <v>314</v>
      </c>
    </row>
    <row r="96" spans="1:2" x14ac:dyDescent="0.25">
      <c r="A96" t="s">
        <v>12077</v>
      </c>
      <c r="B96">
        <v>456</v>
      </c>
    </row>
    <row r="97" spans="1:2" x14ac:dyDescent="0.25">
      <c r="A97" t="s">
        <v>12078</v>
      </c>
      <c r="B97">
        <v>174</v>
      </c>
    </row>
    <row r="98" spans="1:2" x14ac:dyDescent="0.25">
      <c r="A98" t="s">
        <v>12079</v>
      </c>
      <c r="B98">
        <v>197</v>
      </c>
    </row>
    <row r="99" spans="1:2" x14ac:dyDescent="0.25">
      <c r="A99" t="s">
        <v>12080</v>
      </c>
      <c r="B99">
        <v>435</v>
      </c>
    </row>
    <row r="100" spans="1:2" x14ac:dyDescent="0.25">
      <c r="A100" t="s">
        <v>12081</v>
      </c>
      <c r="B100">
        <v>543</v>
      </c>
    </row>
    <row r="101" spans="1:2" x14ac:dyDescent="0.25">
      <c r="A101" t="s">
        <v>12082</v>
      </c>
      <c r="B101">
        <v>357</v>
      </c>
    </row>
    <row r="102" spans="1:2" x14ac:dyDescent="0.25">
      <c r="A102" t="s">
        <v>12083</v>
      </c>
      <c r="B102">
        <v>556</v>
      </c>
    </row>
    <row r="103" spans="1:2" x14ac:dyDescent="0.25">
      <c r="A103" t="s">
        <v>12084</v>
      </c>
      <c r="B103">
        <v>77</v>
      </c>
    </row>
    <row r="104" spans="1:2" x14ac:dyDescent="0.25">
      <c r="A104" t="s">
        <v>12085</v>
      </c>
      <c r="B104">
        <v>255</v>
      </c>
    </row>
    <row r="105" spans="1:2" x14ac:dyDescent="0.25">
      <c r="A105" t="s">
        <v>12086</v>
      </c>
      <c r="B105">
        <v>136</v>
      </c>
    </row>
    <row r="106" spans="1:2" x14ac:dyDescent="0.25">
      <c r="A106" t="s">
        <v>12087</v>
      </c>
      <c r="B106">
        <v>529</v>
      </c>
    </row>
    <row r="107" spans="1:2" x14ac:dyDescent="0.25">
      <c r="A107" t="s">
        <v>12088</v>
      </c>
      <c r="B107">
        <v>356</v>
      </c>
    </row>
    <row r="108" spans="1:2" x14ac:dyDescent="0.25">
      <c r="A108" t="s">
        <v>12089</v>
      </c>
      <c r="B108">
        <v>473</v>
      </c>
    </row>
    <row r="109" spans="1:2" x14ac:dyDescent="0.25">
      <c r="A109" t="s">
        <v>12090</v>
      </c>
      <c r="B109">
        <v>239</v>
      </c>
    </row>
    <row r="110" spans="1:2" x14ac:dyDescent="0.25">
      <c r="A110" t="s">
        <v>12091</v>
      </c>
      <c r="B110">
        <v>528</v>
      </c>
    </row>
    <row r="111" spans="1:2" x14ac:dyDescent="0.25">
      <c r="A111" t="s">
        <v>12092</v>
      </c>
      <c r="B111">
        <v>400</v>
      </c>
    </row>
    <row r="112" spans="1:2" x14ac:dyDescent="0.25">
      <c r="A112" t="s">
        <v>12093</v>
      </c>
      <c r="B112">
        <v>507</v>
      </c>
    </row>
    <row r="113" spans="1:2" x14ac:dyDescent="0.25">
      <c r="A113" t="s">
        <v>12094</v>
      </c>
      <c r="B113">
        <v>266</v>
      </c>
    </row>
    <row r="114" spans="1:2" x14ac:dyDescent="0.25">
      <c r="A114" t="s">
        <v>12095</v>
      </c>
      <c r="B114">
        <v>424</v>
      </c>
    </row>
    <row r="115" spans="1:2" x14ac:dyDescent="0.25">
      <c r="A115" t="s">
        <v>12096</v>
      </c>
      <c r="B115">
        <v>277</v>
      </c>
    </row>
    <row r="116" spans="1:2" x14ac:dyDescent="0.25">
      <c r="A116" t="s">
        <v>12097</v>
      </c>
      <c r="B116">
        <v>496</v>
      </c>
    </row>
    <row r="117" spans="1:2" x14ac:dyDescent="0.25">
      <c r="A117" t="s">
        <v>12098</v>
      </c>
      <c r="B117">
        <v>202</v>
      </c>
    </row>
    <row r="118" spans="1:2" x14ac:dyDescent="0.25">
      <c r="A118" t="s">
        <v>12099</v>
      </c>
      <c r="B118">
        <v>486</v>
      </c>
    </row>
    <row r="119" spans="1:2" x14ac:dyDescent="0.25">
      <c r="A119" t="s">
        <v>12100</v>
      </c>
      <c r="B119">
        <v>230</v>
      </c>
    </row>
    <row r="120" spans="1:2" x14ac:dyDescent="0.25">
      <c r="A120" t="s">
        <v>12101</v>
      </c>
      <c r="B120">
        <v>491</v>
      </c>
    </row>
    <row r="121" spans="1:2" x14ac:dyDescent="0.25">
      <c r="A121" t="s">
        <v>12102</v>
      </c>
      <c r="B121">
        <v>220</v>
      </c>
    </row>
    <row r="122" spans="1:2" x14ac:dyDescent="0.25">
      <c r="A122" t="s">
        <v>12103</v>
      </c>
      <c r="B122">
        <v>215</v>
      </c>
    </row>
    <row r="123" spans="1:2" x14ac:dyDescent="0.25">
      <c r="A123" t="s">
        <v>12104</v>
      </c>
      <c r="B123">
        <v>420</v>
      </c>
    </row>
    <row r="124" spans="1:2" x14ac:dyDescent="0.25">
      <c r="A124" t="s">
        <v>12105</v>
      </c>
      <c r="B124">
        <v>361</v>
      </c>
    </row>
    <row r="125" spans="1:2" x14ac:dyDescent="0.25">
      <c r="A125" t="s">
        <v>12106</v>
      </c>
      <c r="B125">
        <v>200</v>
      </c>
    </row>
    <row r="126" spans="1:2" x14ac:dyDescent="0.25">
      <c r="A126" t="s">
        <v>12107</v>
      </c>
      <c r="B126">
        <v>485</v>
      </c>
    </row>
    <row r="127" spans="1:2" x14ac:dyDescent="0.25">
      <c r="A127" t="s">
        <v>12108</v>
      </c>
      <c r="B127">
        <v>184</v>
      </c>
    </row>
    <row r="128" spans="1:2" x14ac:dyDescent="0.25">
      <c r="A128" t="s">
        <v>12109</v>
      </c>
      <c r="B128">
        <v>202</v>
      </c>
    </row>
    <row r="129" spans="1:2" x14ac:dyDescent="0.25">
      <c r="A129" t="s">
        <v>12110</v>
      </c>
      <c r="B129">
        <v>484</v>
      </c>
    </row>
    <row r="130" spans="1:2" x14ac:dyDescent="0.25">
      <c r="A130" t="s">
        <v>12111</v>
      </c>
      <c r="B130">
        <v>478</v>
      </c>
    </row>
    <row r="131" spans="1:2" x14ac:dyDescent="0.25">
      <c r="A131" t="s">
        <v>12112</v>
      </c>
      <c r="B131">
        <v>96</v>
      </c>
    </row>
    <row r="132" spans="1:2" x14ac:dyDescent="0.25">
      <c r="A132" t="s">
        <v>12113</v>
      </c>
      <c r="B132">
        <v>147</v>
      </c>
    </row>
    <row r="133" spans="1:2" x14ac:dyDescent="0.25">
      <c r="A133" t="s">
        <v>12114</v>
      </c>
      <c r="B133">
        <v>200</v>
      </c>
    </row>
    <row r="134" spans="1:2" x14ac:dyDescent="0.25">
      <c r="A134" t="s">
        <v>12115</v>
      </c>
      <c r="B134">
        <v>140</v>
      </c>
    </row>
    <row r="135" spans="1:2" x14ac:dyDescent="0.25">
      <c r="A135" t="s">
        <v>12116</v>
      </c>
      <c r="B135">
        <v>393</v>
      </c>
    </row>
    <row r="136" spans="1:2" x14ac:dyDescent="0.25">
      <c r="A136" t="s">
        <v>12117</v>
      </c>
      <c r="B136">
        <v>206</v>
      </c>
    </row>
    <row r="137" spans="1:2" x14ac:dyDescent="0.25">
      <c r="A137" t="s">
        <v>12118</v>
      </c>
      <c r="B137">
        <v>462</v>
      </c>
    </row>
    <row r="138" spans="1:2" x14ac:dyDescent="0.25">
      <c r="A138" t="s">
        <v>12119</v>
      </c>
      <c r="B138">
        <v>175</v>
      </c>
    </row>
    <row r="139" spans="1:2" x14ac:dyDescent="0.25">
      <c r="A139" t="s">
        <v>12120</v>
      </c>
      <c r="B139">
        <v>419</v>
      </c>
    </row>
    <row r="140" spans="1:2" x14ac:dyDescent="0.25">
      <c r="A140" t="s">
        <v>12121</v>
      </c>
      <c r="B140">
        <v>300</v>
      </c>
    </row>
    <row r="141" spans="1:2" x14ac:dyDescent="0.25">
      <c r="A141" t="s">
        <v>12122</v>
      </c>
      <c r="B141">
        <v>266</v>
      </c>
    </row>
    <row r="142" spans="1:2" x14ac:dyDescent="0.25">
      <c r="A142" t="s">
        <v>12123</v>
      </c>
      <c r="B142">
        <v>240</v>
      </c>
    </row>
    <row r="143" spans="1:2" x14ac:dyDescent="0.25">
      <c r="A143" t="s">
        <v>12124</v>
      </c>
      <c r="B143">
        <v>101</v>
      </c>
    </row>
    <row r="144" spans="1:2" x14ac:dyDescent="0.25">
      <c r="A144" t="s">
        <v>12125</v>
      </c>
      <c r="B144">
        <v>117</v>
      </c>
    </row>
    <row r="145" spans="1:2" x14ac:dyDescent="0.25">
      <c r="A145" t="s">
        <v>12126</v>
      </c>
      <c r="B145">
        <v>543</v>
      </c>
    </row>
    <row r="146" spans="1:2" x14ac:dyDescent="0.25">
      <c r="A146" t="s">
        <v>12127</v>
      </c>
      <c r="B146">
        <v>165</v>
      </c>
    </row>
    <row r="147" spans="1:2" x14ac:dyDescent="0.25">
      <c r="A147" t="s">
        <v>12128</v>
      </c>
      <c r="B147">
        <v>206</v>
      </c>
    </row>
    <row r="148" spans="1:2" x14ac:dyDescent="0.25">
      <c r="A148" t="s">
        <v>12129</v>
      </c>
      <c r="B148">
        <v>283</v>
      </c>
    </row>
    <row r="149" spans="1:2" x14ac:dyDescent="0.25">
      <c r="A149" t="s">
        <v>12130</v>
      </c>
      <c r="B149">
        <v>222</v>
      </c>
    </row>
    <row r="150" spans="1:2" x14ac:dyDescent="0.25">
      <c r="A150" t="s">
        <v>12131</v>
      </c>
      <c r="B150">
        <v>433</v>
      </c>
    </row>
    <row r="151" spans="1:2" x14ac:dyDescent="0.25">
      <c r="A151" t="s">
        <v>12132</v>
      </c>
      <c r="B151">
        <v>417</v>
      </c>
    </row>
    <row r="152" spans="1:2" x14ac:dyDescent="0.25">
      <c r="A152" t="s">
        <v>12133</v>
      </c>
      <c r="B152">
        <v>335</v>
      </c>
    </row>
    <row r="153" spans="1:2" x14ac:dyDescent="0.25">
      <c r="A153" t="s">
        <v>12134</v>
      </c>
      <c r="B153">
        <v>66</v>
      </c>
    </row>
    <row r="154" spans="1:2" x14ac:dyDescent="0.25">
      <c r="A154" t="s">
        <v>12135</v>
      </c>
      <c r="B154">
        <v>144</v>
      </c>
    </row>
    <row r="155" spans="1:2" x14ac:dyDescent="0.25">
      <c r="A155" t="s">
        <v>12136</v>
      </c>
      <c r="B155">
        <v>312</v>
      </c>
    </row>
    <row r="156" spans="1:2" x14ac:dyDescent="0.25">
      <c r="A156" t="s">
        <v>12137</v>
      </c>
      <c r="B156">
        <v>308</v>
      </c>
    </row>
    <row r="157" spans="1:2" x14ac:dyDescent="0.25">
      <c r="A157" t="s">
        <v>190</v>
      </c>
      <c r="B157">
        <v>379</v>
      </c>
    </row>
    <row r="158" spans="1:2" x14ac:dyDescent="0.25">
      <c r="A158" t="s">
        <v>12138</v>
      </c>
      <c r="B158">
        <v>74</v>
      </c>
    </row>
    <row r="159" spans="1:2" x14ac:dyDescent="0.25">
      <c r="A159" t="s">
        <v>191</v>
      </c>
      <c r="B159">
        <v>0</v>
      </c>
    </row>
    <row r="160" spans="1:2" x14ac:dyDescent="0.25">
      <c r="A160" t="s">
        <v>192</v>
      </c>
      <c r="B160">
        <v>432</v>
      </c>
    </row>
    <row r="161" spans="1:2" x14ac:dyDescent="0.25">
      <c r="A161" t="s">
        <v>193</v>
      </c>
      <c r="B161">
        <v>318</v>
      </c>
    </row>
    <row r="162" spans="1:2" x14ac:dyDescent="0.25">
      <c r="A162" t="s">
        <v>194</v>
      </c>
      <c r="B162">
        <v>108</v>
      </c>
    </row>
    <row r="163" spans="1:2" x14ac:dyDescent="0.25">
      <c r="A163" t="s">
        <v>195</v>
      </c>
      <c r="B163">
        <v>309</v>
      </c>
    </row>
    <row r="164" spans="1:2" x14ac:dyDescent="0.25">
      <c r="A164" t="s">
        <v>196</v>
      </c>
      <c r="B164">
        <v>441</v>
      </c>
    </row>
    <row r="165" spans="1:2" x14ac:dyDescent="0.25">
      <c r="A165" t="s">
        <v>197</v>
      </c>
      <c r="B165">
        <v>179</v>
      </c>
    </row>
    <row r="166" spans="1:2" x14ac:dyDescent="0.25">
      <c r="A166" t="s">
        <v>198</v>
      </c>
      <c r="B166">
        <v>389</v>
      </c>
    </row>
    <row r="167" spans="1:2" x14ac:dyDescent="0.25">
      <c r="A167" t="s">
        <v>199</v>
      </c>
      <c r="B167">
        <v>145</v>
      </c>
    </row>
    <row r="168" spans="1:2" x14ac:dyDescent="0.25">
      <c r="A168" t="s">
        <v>200</v>
      </c>
      <c r="B168">
        <v>41</v>
      </c>
    </row>
    <row r="169" spans="1:2" x14ac:dyDescent="0.25">
      <c r="A169" t="s">
        <v>201</v>
      </c>
      <c r="B169">
        <v>116</v>
      </c>
    </row>
    <row r="170" spans="1:2" x14ac:dyDescent="0.25">
      <c r="A170" t="s">
        <v>202</v>
      </c>
      <c r="B170">
        <v>455</v>
      </c>
    </row>
    <row r="171" spans="1:2" x14ac:dyDescent="0.25">
      <c r="A171" t="s">
        <v>203</v>
      </c>
      <c r="B171">
        <v>386</v>
      </c>
    </row>
    <row r="172" spans="1:2" x14ac:dyDescent="0.25">
      <c r="A172" t="s">
        <v>204</v>
      </c>
      <c r="B172">
        <v>370</v>
      </c>
    </row>
    <row r="173" spans="1:2" x14ac:dyDescent="0.25">
      <c r="A173" t="s">
        <v>205</v>
      </c>
      <c r="B173">
        <v>241</v>
      </c>
    </row>
    <row r="174" spans="1:2" x14ac:dyDescent="0.25">
      <c r="A174" t="s">
        <v>206</v>
      </c>
      <c r="B174">
        <v>383</v>
      </c>
    </row>
    <row r="175" spans="1:2" x14ac:dyDescent="0.25">
      <c r="A175" t="s">
        <v>207</v>
      </c>
      <c r="B175">
        <v>101</v>
      </c>
    </row>
    <row r="176" spans="1:2" x14ac:dyDescent="0.25">
      <c r="A176" t="s">
        <v>208</v>
      </c>
      <c r="B176">
        <v>187</v>
      </c>
    </row>
    <row r="177" spans="1:2" x14ac:dyDescent="0.25">
      <c r="A177" t="s">
        <v>209</v>
      </c>
      <c r="B177">
        <v>361</v>
      </c>
    </row>
    <row r="178" spans="1:2" x14ac:dyDescent="0.25">
      <c r="A178" t="s">
        <v>11460</v>
      </c>
      <c r="B178">
        <v>470</v>
      </c>
    </row>
    <row r="179" spans="1:2" x14ac:dyDescent="0.25">
      <c r="A179" t="s">
        <v>210</v>
      </c>
      <c r="B179">
        <v>284</v>
      </c>
    </row>
    <row r="180" spans="1:2" x14ac:dyDescent="0.25">
      <c r="A180" t="s">
        <v>211</v>
      </c>
      <c r="B180">
        <v>483</v>
      </c>
    </row>
    <row r="181" spans="1:2" x14ac:dyDescent="0.25">
      <c r="A181" t="s">
        <v>212</v>
      </c>
      <c r="B181">
        <v>99</v>
      </c>
    </row>
    <row r="182" spans="1:2" x14ac:dyDescent="0.25">
      <c r="A182" t="s">
        <v>213</v>
      </c>
      <c r="B182">
        <v>181</v>
      </c>
    </row>
    <row r="183" spans="1:2" x14ac:dyDescent="0.25">
      <c r="A183" t="s">
        <v>214</v>
      </c>
      <c r="B183">
        <v>63</v>
      </c>
    </row>
    <row r="184" spans="1:2" x14ac:dyDescent="0.25">
      <c r="A184" t="s">
        <v>215</v>
      </c>
      <c r="B184">
        <v>455</v>
      </c>
    </row>
    <row r="185" spans="1:2" x14ac:dyDescent="0.25">
      <c r="A185" t="s">
        <v>216</v>
      </c>
      <c r="B185">
        <v>282</v>
      </c>
    </row>
    <row r="186" spans="1:2" x14ac:dyDescent="0.25">
      <c r="A186" t="s">
        <v>217</v>
      </c>
      <c r="B186">
        <v>399</v>
      </c>
    </row>
    <row r="187" spans="1:2" x14ac:dyDescent="0.25">
      <c r="A187" t="s">
        <v>218</v>
      </c>
      <c r="B187">
        <v>166</v>
      </c>
    </row>
    <row r="188" spans="1:2" x14ac:dyDescent="0.25">
      <c r="A188" t="s">
        <v>219</v>
      </c>
      <c r="B188">
        <v>455</v>
      </c>
    </row>
    <row r="189" spans="1:2" x14ac:dyDescent="0.25">
      <c r="A189" t="s">
        <v>220</v>
      </c>
      <c r="B189">
        <v>326</v>
      </c>
    </row>
    <row r="190" spans="1:2" x14ac:dyDescent="0.25">
      <c r="A190" t="s">
        <v>221</v>
      </c>
      <c r="B190">
        <v>433</v>
      </c>
    </row>
    <row r="191" spans="1:2" x14ac:dyDescent="0.25">
      <c r="A191" t="s">
        <v>222</v>
      </c>
      <c r="B191">
        <v>192</v>
      </c>
    </row>
    <row r="192" spans="1:2" x14ac:dyDescent="0.25">
      <c r="A192" t="s">
        <v>223</v>
      </c>
      <c r="B192">
        <v>350</v>
      </c>
    </row>
    <row r="193" spans="1:2" x14ac:dyDescent="0.25">
      <c r="A193" t="s">
        <v>224</v>
      </c>
      <c r="B193">
        <v>204</v>
      </c>
    </row>
    <row r="194" spans="1:2" x14ac:dyDescent="0.25">
      <c r="A194" t="s">
        <v>225</v>
      </c>
      <c r="B194">
        <v>422</v>
      </c>
    </row>
    <row r="195" spans="1:2" x14ac:dyDescent="0.25">
      <c r="A195" t="s">
        <v>226</v>
      </c>
      <c r="B195">
        <v>192</v>
      </c>
    </row>
    <row r="196" spans="1:2" x14ac:dyDescent="0.25">
      <c r="A196" t="s">
        <v>227</v>
      </c>
      <c r="B196">
        <v>412</v>
      </c>
    </row>
    <row r="197" spans="1:2" x14ac:dyDescent="0.25">
      <c r="A197" t="s">
        <v>228</v>
      </c>
      <c r="B197">
        <v>157</v>
      </c>
    </row>
    <row r="198" spans="1:2" x14ac:dyDescent="0.25">
      <c r="A198" t="s">
        <v>229</v>
      </c>
      <c r="B198">
        <v>417</v>
      </c>
    </row>
    <row r="199" spans="1:2" x14ac:dyDescent="0.25">
      <c r="A199" t="s">
        <v>230</v>
      </c>
      <c r="B199">
        <v>147</v>
      </c>
    </row>
    <row r="200" spans="1:2" x14ac:dyDescent="0.25">
      <c r="A200" t="s">
        <v>231</v>
      </c>
      <c r="B200">
        <v>141</v>
      </c>
    </row>
    <row r="201" spans="1:2" x14ac:dyDescent="0.25">
      <c r="A201" t="s">
        <v>11308</v>
      </c>
      <c r="B201">
        <v>347</v>
      </c>
    </row>
    <row r="202" spans="1:2" x14ac:dyDescent="0.25">
      <c r="A202" t="s">
        <v>232</v>
      </c>
      <c r="B202">
        <v>288</v>
      </c>
    </row>
    <row r="203" spans="1:2" x14ac:dyDescent="0.25">
      <c r="A203" t="s">
        <v>233</v>
      </c>
      <c r="B203">
        <v>126</v>
      </c>
    </row>
    <row r="204" spans="1:2" x14ac:dyDescent="0.25">
      <c r="A204" t="s">
        <v>234</v>
      </c>
      <c r="B204">
        <v>412</v>
      </c>
    </row>
    <row r="205" spans="1:2" x14ac:dyDescent="0.25">
      <c r="A205" t="s">
        <v>235</v>
      </c>
      <c r="B205">
        <v>177</v>
      </c>
    </row>
    <row r="206" spans="1:2" x14ac:dyDescent="0.25">
      <c r="A206" t="s">
        <v>236</v>
      </c>
      <c r="B206">
        <v>195</v>
      </c>
    </row>
    <row r="207" spans="1:2" x14ac:dyDescent="0.25">
      <c r="A207" t="s">
        <v>237</v>
      </c>
      <c r="B207">
        <v>411</v>
      </c>
    </row>
    <row r="208" spans="1:2" x14ac:dyDescent="0.25">
      <c r="A208" t="s">
        <v>238</v>
      </c>
      <c r="B208">
        <v>404</v>
      </c>
    </row>
    <row r="209" spans="1:2" x14ac:dyDescent="0.25">
      <c r="A209" t="s">
        <v>239</v>
      </c>
      <c r="B209">
        <v>89</v>
      </c>
    </row>
    <row r="210" spans="1:2" x14ac:dyDescent="0.25">
      <c r="A210" t="s">
        <v>240</v>
      </c>
      <c r="B210">
        <v>73</v>
      </c>
    </row>
    <row r="211" spans="1:2" x14ac:dyDescent="0.25">
      <c r="A211" t="s">
        <v>241</v>
      </c>
      <c r="B211">
        <v>194</v>
      </c>
    </row>
    <row r="212" spans="1:2" x14ac:dyDescent="0.25">
      <c r="A212" t="s">
        <v>242</v>
      </c>
      <c r="B212">
        <v>133</v>
      </c>
    </row>
    <row r="213" spans="1:2" x14ac:dyDescent="0.25">
      <c r="A213" t="s">
        <v>243</v>
      </c>
      <c r="B213">
        <v>319</v>
      </c>
    </row>
    <row r="214" spans="1:2" x14ac:dyDescent="0.25">
      <c r="A214" t="s">
        <v>244</v>
      </c>
      <c r="B214">
        <v>200</v>
      </c>
    </row>
    <row r="215" spans="1:2" x14ac:dyDescent="0.25">
      <c r="A215" t="s">
        <v>245</v>
      </c>
      <c r="B215">
        <v>389</v>
      </c>
    </row>
    <row r="216" spans="1:2" x14ac:dyDescent="0.25">
      <c r="A216" t="s">
        <v>246</v>
      </c>
      <c r="B216">
        <v>101</v>
      </c>
    </row>
    <row r="217" spans="1:2" x14ac:dyDescent="0.25">
      <c r="A217" t="s">
        <v>247</v>
      </c>
      <c r="B217">
        <v>345</v>
      </c>
    </row>
    <row r="218" spans="1:2" x14ac:dyDescent="0.25">
      <c r="A218" t="s">
        <v>248</v>
      </c>
      <c r="B218">
        <v>227</v>
      </c>
    </row>
    <row r="219" spans="1:2" x14ac:dyDescent="0.25">
      <c r="A219" t="s">
        <v>249</v>
      </c>
      <c r="B219">
        <v>192</v>
      </c>
    </row>
    <row r="220" spans="1:2" x14ac:dyDescent="0.25">
      <c r="A220" t="s">
        <v>250</v>
      </c>
      <c r="B220">
        <v>166</v>
      </c>
    </row>
    <row r="221" spans="1:2" x14ac:dyDescent="0.25">
      <c r="A221" t="s">
        <v>251</v>
      </c>
      <c r="B221">
        <v>27</v>
      </c>
    </row>
    <row r="222" spans="1:2" x14ac:dyDescent="0.25">
      <c r="A222" t="s">
        <v>252</v>
      </c>
      <c r="B222">
        <v>44</v>
      </c>
    </row>
    <row r="223" spans="1:2" x14ac:dyDescent="0.25">
      <c r="A223" t="s">
        <v>253</v>
      </c>
      <c r="B223">
        <v>469</v>
      </c>
    </row>
    <row r="224" spans="1:2" x14ac:dyDescent="0.25">
      <c r="A224" t="s">
        <v>254</v>
      </c>
      <c r="B224">
        <v>155</v>
      </c>
    </row>
    <row r="225" spans="1:2" x14ac:dyDescent="0.25">
      <c r="A225" t="s">
        <v>255</v>
      </c>
      <c r="B225">
        <v>132</v>
      </c>
    </row>
    <row r="226" spans="1:2" x14ac:dyDescent="0.25">
      <c r="A226" t="s">
        <v>256</v>
      </c>
      <c r="B226">
        <v>209</v>
      </c>
    </row>
    <row r="227" spans="1:2" x14ac:dyDescent="0.25">
      <c r="A227" t="s">
        <v>257</v>
      </c>
      <c r="B227">
        <v>170</v>
      </c>
    </row>
    <row r="228" spans="1:2" x14ac:dyDescent="0.25">
      <c r="A228" t="s">
        <v>258</v>
      </c>
      <c r="B228">
        <v>359</v>
      </c>
    </row>
    <row r="229" spans="1:2" x14ac:dyDescent="0.25">
      <c r="A229" t="s">
        <v>259</v>
      </c>
      <c r="B229">
        <v>344</v>
      </c>
    </row>
    <row r="230" spans="1:2" x14ac:dyDescent="0.25">
      <c r="A230" t="s">
        <v>260</v>
      </c>
      <c r="B230">
        <v>261</v>
      </c>
    </row>
    <row r="231" spans="1:2" x14ac:dyDescent="0.25">
      <c r="A231" t="s">
        <v>261</v>
      </c>
      <c r="B231">
        <v>88</v>
      </c>
    </row>
    <row r="232" spans="1:2" x14ac:dyDescent="0.25">
      <c r="A232" t="s">
        <v>262</v>
      </c>
      <c r="B232">
        <v>70</v>
      </c>
    </row>
    <row r="233" spans="1:2" x14ac:dyDescent="0.25">
      <c r="A233" t="s">
        <v>263</v>
      </c>
      <c r="B233">
        <v>239</v>
      </c>
    </row>
    <row r="234" spans="1:2" x14ac:dyDescent="0.25">
      <c r="A234" t="s">
        <v>264</v>
      </c>
      <c r="B234">
        <v>235</v>
      </c>
    </row>
    <row r="235" spans="1:2" x14ac:dyDescent="0.25">
      <c r="A235" t="s">
        <v>265</v>
      </c>
      <c r="B235">
        <v>157</v>
      </c>
    </row>
    <row r="236" spans="1:2" x14ac:dyDescent="0.25">
      <c r="A236" t="s">
        <v>12139</v>
      </c>
      <c r="B236">
        <v>506</v>
      </c>
    </row>
    <row r="237" spans="1:2" x14ac:dyDescent="0.25">
      <c r="A237" t="s">
        <v>266</v>
      </c>
      <c r="B237">
        <v>432</v>
      </c>
    </row>
    <row r="238" spans="1:2" x14ac:dyDescent="0.25">
      <c r="A238" t="s">
        <v>267</v>
      </c>
      <c r="B238">
        <v>0</v>
      </c>
    </row>
    <row r="239" spans="1:2" x14ac:dyDescent="0.25">
      <c r="A239" t="s">
        <v>268</v>
      </c>
      <c r="B239">
        <v>138</v>
      </c>
    </row>
    <row r="240" spans="1:2" x14ac:dyDescent="0.25">
      <c r="A240" t="s">
        <v>269</v>
      </c>
      <c r="B240">
        <v>442</v>
      </c>
    </row>
    <row r="241" spans="1:2" x14ac:dyDescent="0.25">
      <c r="A241" t="s">
        <v>270</v>
      </c>
      <c r="B241">
        <v>131</v>
      </c>
    </row>
    <row r="242" spans="1:2" x14ac:dyDescent="0.25">
      <c r="A242" t="s">
        <v>271</v>
      </c>
      <c r="B242">
        <v>88</v>
      </c>
    </row>
    <row r="243" spans="1:2" x14ac:dyDescent="0.25">
      <c r="A243" t="s">
        <v>272</v>
      </c>
      <c r="B243">
        <v>280</v>
      </c>
    </row>
    <row r="244" spans="1:2" x14ac:dyDescent="0.25">
      <c r="A244" t="s">
        <v>273</v>
      </c>
      <c r="B244">
        <v>70</v>
      </c>
    </row>
    <row r="245" spans="1:2" x14ac:dyDescent="0.25">
      <c r="A245" t="s">
        <v>274</v>
      </c>
      <c r="B245">
        <v>360</v>
      </c>
    </row>
    <row r="246" spans="1:2" x14ac:dyDescent="0.25">
      <c r="A246" t="s">
        <v>275</v>
      </c>
      <c r="B246">
        <v>473</v>
      </c>
    </row>
    <row r="247" spans="1:2" x14ac:dyDescent="0.25">
      <c r="A247" t="s">
        <v>276</v>
      </c>
      <c r="B247">
        <v>498</v>
      </c>
    </row>
    <row r="248" spans="1:2" x14ac:dyDescent="0.25">
      <c r="A248" t="s">
        <v>277</v>
      </c>
      <c r="B248">
        <v>74</v>
      </c>
    </row>
    <row r="249" spans="1:2" x14ac:dyDescent="0.25">
      <c r="A249" t="s">
        <v>278</v>
      </c>
      <c r="B249">
        <v>97</v>
      </c>
    </row>
    <row r="250" spans="1:2" x14ac:dyDescent="0.25">
      <c r="A250" t="s">
        <v>279</v>
      </c>
      <c r="B250">
        <v>64</v>
      </c>
    </row>
    <row r="251" spans="1:2" x14ac:dyDescent="0.25">
      <c r="A251" t="s">
        <v>280</v>
      </c>
      <c r="B251">
        <v>195</v>
      </c>
    </row>
    <row r="252" spans="1:2" x14ac:dyDescent="0.25">
      <c r="A252" t="s">
        <v>281</v>
      </c>
      <c r="B252">
        <v>65</v>
      </c>
    </row>
    <row r="253" spans="1:2" x14ac:dyDescent="0.25">
      <c r="A253" t="s">
        <v>282</v>
      </c>
      <c r="B253">
        <v>332</v>
      </c>
    </row>
    <row r="254" spans="1:2" x14ac:dyDescent="0.25">
      <c r="A254" t="s">
        <v>283</v>
      </c>
      <c r="B254">
        <v>449</v>
      </c>
    </row>
    <row r="255" spans="1:2" x14ac:dyDescent="0.25">
      <c r="A255" t="s">
        <v>284</v>
      </c>
      <c r="B255">
        <v>102</v>
      </c>
    </row>
    <row r="256" spans="1:2" x14ac:dyDescent="0.25">
      <c r="A256" t="s">
        <v>11461</v>
      </c>
      <c r="B256">
        <v>42</v>
      </c>
    </row>
    <row r="257" spans="1:2" x14ac:dyDescent="0.25">
      <c r="A257" t="s">
        <v>285</v>
      </c>
      <c r="B257">
        <v>171</v>
      </c>
    </row>
    <row r="258" spans="1:2" x14ac:dyDescent="0.25">
      <c r="A258" t="s">
        <v>286</v>
      </c>
      <c r="B258">
        <v>52</v>
      </c>
    </row>
    <row r="259" spans="1:2" x14ac:dyDescent="0.25">
      <c r="A259" t="s">
        <v>287</v>
      </c>
      <c r="B259">
        <v>531</v>
      </c>
    </row>
    <row r="260" spans="1:2" x14ac:dyDescent="0.25">
      <c r="A260" t="s">
        <v>288</v>
      </c>
      <c r="B260">
        <v>251</v>
      </c>
    </row>
    <row r="261" spans="1:2" x14ac:dyDescent="0.25">
      <c r="A261" t="s">
        <v>289</v>
      </c>
      <c r="B261">
        <v>412</v>
      </c>
    </row>
    <row r="262" spans="1:2" x14ac:dyDescent="0.25">
      <c r="A262" t="s">
        <v>290</v>
      </c>
      <c r="B262">
        <v>24</v>
      </c>
    </row>
    <row r="263" spans="1:2" x14ac:dyDescent="0.25">
      <c r="A263" t="s">
        <v>291</v>
      </c>
      <c r="B263">
        <v>155</v>
      </c>
    </row>
    <row r="264" spans="1:2" x14ac:dyDescent="0.25">
      <c r="A264" t="s">
        <v>292</v>
      </c>
      <c r="B264">
        <v>99</v>
      </c>
    </row>
    <row r="265" spans="1:2" x14ac:dyDescent="0.25">
      <c r="A265" t="s">
        <v>293</v>
      </c>
      <c r="B265">
        <v>267</v>
      </c>
    </row>
    <row r="266" spans="1:2" x14ac:dyDescent="0.25">
      <c r="A266" t="s">
        <v>294</v>
      </c>
      <c r="B266">
        <v>45</v>
      </c>
    </row>
    <row r="267" spans="1:2" x14ac:dyDescent="0.25">
      <c r="A267" t="s">
        <v>295</v>
      </c>
      <c r="B267">
        <v>106</v>
      </c>
    </row>
    <row r="268" spans="1:2" x14ac:dyDescent="0.25">
      <c r="A268" t="s">
        <v>296</v>
      </c>
      <c r="B268">
        <v>95</v>
      </c>
    </row>
    <row r="269" spans="1:2" x14ac:dyDescent="0.25">
      <c r="A269" t="s">
        <v>297</v>
      </c>
      <c r="B269">
        <v>306</v>
      </c>
    </row>
    <row r="270" spans="1:2" x14ac:dyDescent="0.25">
      <c r="A270" t="s">
        <v>298</v>
      </c>
      <c r="B270">
        <v>113</v>
      </c>
    </row>
    <row r="271" spans="1:2" x14ac:dyDescent="0.25">
      <c r="A271" t="s">
        <v>299</v>
      </c>
      <c r="B271">
        <v>295</v>
      </c>
    </row>
    <row r="272" spans="1:2" x14ac:dyDescent="0.25">
      <c r="A272" t="s">
        <v>300</v>
      </c>
      <c r="B272">
        <v>79</v>
      </c>
    </row>
    <row r="273" spans="1:2" x14ac:dyDescent="0.25">
      <c r="A273" t="s">
        <v>301</v>
      </c>
      <c r="B273">
        <v>398</v>
      </c>
    </row>
    <row r="274" spans="1:2" x14ac:dyDescent="0.25">
      <c r="A274" t="s">
        <v>302</v>
      </c>
      <c r="B274">
        <v>20</v>
      </c>
    </row>
    <row r="275" spans="1:2" x14ac:dyDescent="0.25">
      <c r="A275" t="s">
        <v>303</v>
      </c>
      <c r="B275">
        <v>276</v>
      </c>
    </row>
    <row r="276" spans="1:2" x14ac:dyDescent="0.25">
      <c r="A276" t="s">
        <v>304</v>
      </c>
      <c r="B276">
        <v>195</v>
      </c>
    </row>
    <row r="277" spans="1:2" x14ac:dyDescent="0.25">
      <c r="A277" t="s">
        <v>305</v>
      </c>
      <c r="B277">
        <v>332</v>
      </c>
    </row>
    <row r="278" spans="1:2" x14ac:dyDescent="0.25">
      <c r="A278" t="s">
        <v>306</v>
      </c>
      <c r="B278">
        <v>476</v>
      </c>
    </row>
    <row r="279" spans="1:2" x14ac:dyDescent="0.25">
      <c r="A279" t="s">
        <v>11309</v>
      </c>
      <c r="B279">
        <v>117</v>
      </c>
    </row>
    <row r="280" spans="1:2" x14ac:dyDescent="0.25">
      <c r="A280" t="s">
        <v>307</v>
      </c>
      <c r="B280">
        <v>163</v>
      </c>
    </row>
    <row r="281" spans="1:2" x14ac:dyDescent="0.25">
      <c r="A281" t="s">
        <v>308</v>
      </c>
      <c r="B281">
        <v>346</v>
      </c>
    </row>
    <row r="282" spans="1:2" x14ac:dyDescent="0.25">
      <c r="A282" t="s">
        <v>309</v>
      </c>
      <c r="B282">
        <v>102</v>
      </c>
    </row>
    <row r="283" spans="1:2" x14ac:dyDescent="0.25">
      <c r="A283" t="s">
        <v>310</v>
      </c>
      <c r="B283">
        <v>527</v>
      </c>
    </row>
    <row r="284" spans="1:2" x14ac:dyDescent="0.25">
      <c r="A284" t="s">
        <v>311</v>
      </c>
      <c r="B284">
        <v>545</v>
      </c>
    </row>
    <row r="285" spans="1:2" x14ac:dyDescent="0.25">
      <c r="A285" t="s">
        <v>312</v>
      </c>
      <c r="B285">
        <v>47</v>
      </c>
    </row>
    <row r="286" spans="1:2" x14ac:dyDescent="0.25">
      <c r="A286" t="s">
        <v>313</v>
      </c>
      <c r="B286">
        <v>85</v>
      </c>
    </row>
    <row r="287" spans="1:2" x14ac:dyDescent="0.25">
      <c r="A287" t="s">
        <v>314</v>
      </c>
      <c r="B287">
        <v>471</v>
      </c>
    </row>
    <row r="288" spans="1:2" x14ac:dyDescent="0.25">
      <c r="A288" t="s">
        <v>315</v>
      </c>
      <c r="B288">
        <v>408</v>
      </c>
    </row>
    <row r="289" spans="1:2" x14ac:dyDescent="0.25">
      <c r="A289" t="s">
        <v>316</v>
      </c>
      <c r="B289">
        <v>464</v>
      </c>
    </row>
    <row r="290" spans="1:2" x14ac:dyDescent="0.25">
      <c r="A290" t="s">
        <v>317</v>
      </c>
      <c r="B290">
        <v>483</v>
      </c>
    </row>
    <row r="291" spans="1:2" x14ac:dyDescent="0.25">
      <c r="A291" t="s">
        <v>318</v>
      </c>
      <c r="B291">
        <v>122</v>
      </c>
    </row>
    <row r="292" spans="1:2" x14ac:dyDescent="0.25">
      <c r="A292" t="s">
        <v>319</v>
      </c>
      <c r="B292">
        <v>549</v>
      </c>
    </row>
    <row r="293" spans="1:2" x14ac:dyDescent="0.25">
      <c r="A293" t="s">
        <v>320</v>
      </c>
      <c r="B293">
        <v>110</v>
      </c>
    </row>
    <row r="294" spans="1:2" x14ac:dyDescent="0.25">
      <c r="A294" t="s">
        <v>321</v>
      </c>
      <c r="B294">
        <v>374</v>
      </c>
    </row>
    <row r="295" spans="1:2" x14ac:dyDescent="0.25">
      <c r="A295" t="s">
        <v>322</v>
      </c>
      <c r="B295">
        <v>89</v>
      </c>
    </row>
    <row r="296" spans="1:2" x14ac:dyDescent="0.25">
      <c r="A296" t="s">
        <v>323</v>
      </c>
      <c r="B296">
        <v>229</v>
      </c>
    </row>
    <row r="297" spans="1:2" x14ac:dyDescent="0.25">
      <c r="A297" t="s">
        <v>324</v>
      </c>
      <c r="B297">
        <v>263</v>
      </c>
    </row>
    <row r="298" spans="1:2" x14ac:dyDescent="0.25">
      <c r="A298" t="s">
        <v>325</v>
      </c>
      <c r="B298">
        <v>277</v>
      </c>
    </row>
    <row r="299" spans="1:2" x14ac:dyDescent="0.25">
      <c r="A299" t="s">
        <v>326</v>
      </c>
      <c r="B299">
        <v>405</v>
      </c>
    </row>
    <row r="300" spans="1:2" x14ac:dyDescent="0.25">
      <c r="A300" t="s">
        <v>327</v>
      </c>
      <c r="B300">
        <v>426</v>
      </c>
    </row>
    <row r="301" spans="1:2" x14ac:dyDescent="0.25">
      <c r="A301" t="s">
        <v>328</v>
      </c>
      <c r="B301">
        <v>60</v>
      </c>
    </row>
    <row r="302" spans="1:2" x14ac:dyDescent="0.25">
      <c r="A302" t="s">
        <v>329</v>
      </c>
      <c r="B302">
        <v>415</v>
      </c>
    </row>
    <row r="303" spans="1:2" x14ac:dyDescent="0.25">
      <c r="A303" t="s">
        <v>330</v>
      </c>
      <c r="B303">
        <v>311</v>
      </c>
    </row>
    <row r="304" spans="1:2" x14ac:dyDescent="0.25">
      <c r="A304" t="s">
        <v>331</v>
      </c>
      <c r="B304">
        <v>223</v>
      </c>
    </row>
    <row r="305" spans="1:2" x14ac:dyDescent="0.25">
      <c r="A305" t="s">
        <v>332</v>
      </c>
      <c r="B305">
        <v>355</v>
      </c>
    </row>
    <row r="306" spans="1:2" x14ac:dyDescent="0.25">
      <c r="A306" t="s">
        <v>333</v>
      </c>
      <c r="B306">
        <v>81</v>
      </c>
    </row>
    <row r="307" spans="1:2" x14ac:dyDescent="0.25">
      <c r="A307" t="s">
        <v>334</v>
      </c>
      <c r="B307">
        <v>104</v>
      </c>
    </row>
    <row r="308" spans="1:2" x14ac:dyDescent="0.25">
      <c r="A308" t="s">
        <v>335</v>
      </c>
      <c r="B308">
        <v>174</v>
      </c>
    </row>
    <row r="309" spans="1:2" x14ac:dyDescent="0.25">
      <c r="A309" t="s">
        <v>336</v>
      </c>
      <c r="B309">
        <v>501</v>
      </c>
    </row>
    <row r="310" spans="1:2" x14ac:dyDescent="0.25">
      <c r="A310" t="s">
        <v>337</v>
      </c>
      <c r="B310">
        <v>453</v>
      </c>
    </row>
    <row r="311" spans="1:2" x14ac:dyDescent="0.25">
      <c r="A311" t="s">
        <v>338</v>
      </c>
      <c r="B311">
        <v>194</v>
      </c>
    </row>
    <row r="312" spans="1:2" x14ac:dyDescent="0.25">
      <c r="A312" t="s">
        <v>339</v>
      </c>
      <c r="B312">
        <v>200</v>
      </c>
    </row>
    <row r="313" spans="1:2" x14ac:dyDescent="0.25">
      <c r="A313" t="s">
        <v>340</v>
      </c>
      <c r="B313">
        <v>116</v>
      </c>
    </row>
    <row r="314" spans="1:2" x14ac:dyDescent="0.25">
      <c r="A314" t="s">
        <v>12140</v>
      </c>
      <c r="B314">
        <v>392</v>
      </c>
    </row>
    <row r="315" spans="1:2" x14ac:dyDescent="0.25">
      <c r="A315" t="s">
        <v>341</v>
      </c>
      <c r="B315">
        <v>318</v>
      </c>
    </row>
    <row r="316" spans="1:2" x14ac:dyDescent="0.25">
      <c r="A316" t="s">
        <v>342</v>
      </c>
      <c r="B316">
        <v>138</v>
      </c>
    </row>
    <row r="317" spans="1:2" x14ac:dyDescent="0.25">
      <c r="A317" t="s">
        <v>343</v>
      </c>
      <c r="B317">
        <v>0</v>
      </c>
    </row>
    <row r="318" spans="1:2" x14ac:dyDescent="0.25">
      <c r="A318" t="s">
        <v>344</v>
      </c>
      <c r="B318">
        <v>328</v>
      </c>
    </row>
    <row r="319" spans="1:2" x14ac:dyDescent="0.25">
      <c r="A319" t="s">
        <v>345</v>
      </c>
      <c r="B319">
        <v>33</v>
      </c>
    </row>
    <row r="320" spans="1:2" x14ac:dyDescent="0.25">
      <c r="A320" t="s">
        <v>346</v>
      </c>
      <c r="B320">
        <v>147</v>
      </c>
    </row>
    <row r="321" spans="1:2" x14ac:dyDescent="0.25">
      <c r="A321" t="s">
        <v>347</v>
      </c>
      <c r="B321">
        <v>166</v>
      </c>
    </row>
    <row r="322" spans="1:2" x14ac:dyDescent="0.25">
      <c r="A322" t="s">
        <v>348</v>
      </c>
      <c r="B322">
        <v>94</v>
      </c>
    </row>
    <row r="323" spans="1:2" x14ac:dyDescent="0.25">
      <c r="A323" t="s">
        <v>349</v>
      </c>
      <c r="B323">
        <v>245</v>
      </c>
    </row>
    <row r="324" spans="1:2" x14ac:dyDescent="0.25">
      <c r="A324" t="s">
        <v>350</v>
      </c>
      <c r="B324">
        <v>359</v>
      </c>
    </row>
    <row r="325" spans="1:2" x14ac:dyDescent="0.25">
      <c r="A325" t="s">
        <v>351</v>
      </c>
      <c r="B325">
        <v>384</v>
      </c>
    </row>
    <row r="326" spans="1:2" x14ac:dyDescent="0.25">
      <c r="A326" t="s">
        <v>352</v>
      </c>
      <c r="B326">
        <v>161</v>
      </c>
    </row>
    <row r="327" spans="1:2" x14ac:dyDescent="0.25">
      <c r="A327" t="s">
        <v>353</v>
      </c>
      <c r="B327">
        <v>123</v>
      </c>
    </row>
    <row r="328" spans="1:2" x14ac:dyDescent="0.25">
      <c r="A328" t="s">
        <v>354</v>
      </c>
      <c r="B328">
        <v>76</v>
      </c>
    </row>
    <row r="329" spans="1:2" x14ac:dyDescent="0.25">
      <c r="A329" t="s">
        <v>355</v>
      </c>
      <c r="B329">
        <v>81</v>
      </c>
    </row>
    <row r="330" spans="1:2" x14ac:dyDescent="0.25">
      <c r="A330" t="s">
        <v>356</v>
      </c>
      <c r="B330">
        <v>113</v>
      </c>
    </row>
    <row r="331" spans="1:2" x14ac:dyDescent="0.25">
      <c r="A331" t="s">
        <v>357</v>
      </c>
      <c r="B331">
        <v>218</v>
      </c>
    </row>
    <row r="332" spans="1:2" x14ac:dyDescent="0.25">
      <c r="A332" t="s">
        <v>358</v>
      </c>
      <c r="B332">
        <v>335</v>
      </c>
    </row>
    <row r="333" spans="1:2" x14ac:dyDescent="0.25">
      <c r="A333" t="s">
        <v>359</v>
      </c>
      <c r="B333">
        <v>98</v>
      </c>
    </row>
    <row r="334" spans="1:2" x14ac:dyDescent="0.25">
      <c r="A334" t="s">
        <v>11462</v>
      </c>
      <c r="B334">
        <v>179</v>
      </c>
    </row>
    <row r="335" spans="1:2" x14ac:dyDescent="0.25">
      <c r="A335" t="s">
        <v>360</v>
      </c>
      <c r="B335">
        <v>57</v>
      </c>
    </row>
    <row r="336" spans="1:2" x14ac:dyDescent="0.25">
      <c r="A336" t="s">
        <v>361</v>
      </c>
      <c r="B336">
        <v>188</v>
      </c>
    </row>
    <row r="337" spans="1:2" x14ac:dyDescent="0.25">
      <c r="A337" t="s">
        <v>362</v>
      </c>
      <c r="B337">
        <v>417</v>
      </c>
    </row>
    <row r="338" spans="1:2" x14ac:dyDescent="0.25">
      <c r="A338" t="s">
        <v>363</v>
      </c>
      <c r="B338">
        <v>137</v>
      </c>
    </row>
    <row r="339" spans="1:2" x14ac:dyDescent="0.25">
      <c r="A339" t="s">
        <v>364</v>
      </c>
      <c r="B339">
        <v>298</v>
      </c>
    </row>
    <row r="340" spans="1:2" x14ac:dyDescent="0.25">
      <c r="A340" t="s">
        <v>365</v>
      </c>
      <c r="B340">
        <v>161</v>
      </c>
    </row>
    <row r="341" spans="1:2" x14ac:dyDescent="0.25">
      <c r="A341" t="s">
        <v>366</v>
      </c>
      <c r="B341">
        <v>40</v>
      </c>
    </row>
    <row r="342" spans="1:2" x14ac:dyDescent="0.25">
      <c r="A342" t="s">
        <v>367</v>
      </c>
      <c r="B342">
        <v>136</v>
      </c>
    </row>
    <row r="343" spans="1:2" x14ac:dyDescent="0.25">
      <c r="A343" t="s">
        <v>368</v>
      </c>
      <c r="B343">
        <v>153</v>
      </c>
    </row>
    <row r="344" spans="1:2" x14ac:dyDescent="0.25">
      <c r="A344" t="s">
        <v>369</v>
      </c>
      <c r="B344">
        <v>182</v>
      </c>
    </row>
    <row r="345" spans="1:2" x14ac:dyDescent="0.25">
      <c r="A345" t="s">
        <v>370</v>
      </c>
      <c r="B345">
        <v>32</v>
      </c>
    </row>
    <row r="346" spans="1:2" x14ac:dyDescent="0.25">
      <c r="A346" t="s">
        <v>371</v>
      </c>
      <c r="B346">
        <v>170</v>
      </c>
    </row>
    <row r="347" spans="1:2" x14ac:dyDescent="0.25">
      <c r="A347" t="s">
        <v>372</v>
      </c>
      <c r="B347">
        <v>192</v>
      </c>
    </row>
    <row r="348" spans="1:2" x14ac:dyDescent="0.25">
      <c r="A348" t="s">
        <v>373</v>
      </c>
      <c r="B348">
        <v>65</v>
      </c>
    </row>
    <row r="349" spans="1:2" x14ac:dyDescent="0.25">
      <c r="A349" t="s">
        <v>374</v>
      </c>
      <c r="B349">
        <v>181</v>
      </c>
    </row>
    <row r="350" spans="1:2" x14ac:dyDescent="0.25">
      <c r="A350" t="s">
        <v>375</v>
      </c>
      <c r="B350">
        <v>159</v>
      </c>
    </row>
    <row r="351" spans="1:2" x14ac:dyDescent="0.25">
      <c r="A351" t="s">
        <v>376</v>
      </c>
      <c r="B351">
        <v>284</v>
      </c>
    </row>
    <row r="352" spans="1:2" x14ac:dyDescent="0.25">
      <c r="A352" t="s">
        <v>377</v>
      </c>
      <c r="B352">
        <v>118</v>
      </c>
    </row>
    <row r="353" spans="1:2" x14ac:dyDescent="0.25">
      <c r="A353" t="s">
        <v>378</v>
      </c>
      <c r="B353">
        <v>162</v>
      </c>
    </row>
    <row r="354" spans="1:2" x14ac:dyDescent="0.25">
      <c r="A354" t="s">
        <v>379</v>
      </c>
      <c r="B354">
        <v>154</v>
      </c>
    </row>
    <row r="355" spans="1:2" x14ac:dyDescent="0.25">
      <c r="A355" t="s">
        <v>380</v>
      </c>
      <c r="B355">
        <v>218</v>
      </c>
    </row>
    <row r="356" spans="1:2" x14ac:dyDescent="0.25">
      <c r="A356" t="s">
        <v>381</v>
      </c>
      <c r="B356">
        <v>362</v>
      </c>
    </row>
    <row r="357" spans="1:2" x14ac:dyDescent="0.25">
      <c r="A357" t="s">
        <v>11310</v>
      </c>
      <c r="B357">
        <v>62</v>
      </c>
    </row>
    <row r="358" spans="1:2" x14ac:dyDescent="0.25">
      <c r="A358" t="s">
        <v>382</v>
      </c>
      <c r="B358">
        <v>49</v>
      </c>
    </row>
    <row r="359" spans="1:2" x14ac:dyDescent="0.25">
      <c r="A359" t="s">
        <v>383</v>
      </c>
      <c r="B359">
        <v>232</v>
      </c>
    </row>
    <row r="360" spans="1:2" x14ac:dyDescent="0.25">
      <c r="A360" t="s">
        <v>384</v>
      </c>
      <c r="B360">
        <v>117</v>
      </c>
    </row>
    <row r="361" spans="1:2" x14ac:dyDescent="0.25">
      <c r="A361" t="s">
        <v>385</v>
      </c>
      <c r="B361">
        <v>413</v>
      </c>
    </row>
    <row r="362" spans="1:2" x14ac:dyDescent="0.25">
      <c r="A362" t="s">
        <v>386</v>
      </c>
      <c r="B362">
        <v>431</v>
      </c>
    </row>
    <row r="363" spans="1:2" x14ac:dyDescent="0.25">
      <c r="A363" t="s">
        <v>387</v>
      </c>
      <c r="B363">
        <v>147</v>
      </c>
    </row>
    <row r="364" spans="1:2" x14ac:dyDescent="0.25">
      <c r="A364" t="s">
        <v>388</v>
      </c>
      <c r="B364">
        <v>110</v>
      </c>
    </row>
    <row r="365" spans="1:2" x14ac:dyDescent="0.25">
      <c r="A365" t="s">
        <v>389</v>
      </c>
      <c r="B365">
        <v>357</v>
      </c>
    </row>
    <row r="366" spans="1:2" x14ac:dyDescent="0.25">
      <c r="A366" t="s">
        <v>390</v>
      </c>
      <c r="B366">
        <v>293</v>
      </c>
    </row>
    <row r="367" spans="1:2" x14ac:dyDescent="0.25">
      <c r="A367" t="s">
        <v>391</v>
      </c>
      <c r="B367">
        <v>350</v>
      </c>
    </row>
    <row r="368" spans="1:2" x14ac:dyDescent="0.25">
      <c r="A368" t="s">
        <v>392</v>
      </c>
      <c r="B368">
        <v>369</v>
      </c>
    </row>
    <row r="369" spans="1:2" x14ac:dyDescent="0.25">
      <c r="A369" t="s">
        <v>393</v>
      </c>
      <c r="B369">
        <v>34</v>
      </c>
    </row>
    <row r="370" spans="1:2" x14ac:dyDescent="0.25">
      <c r="A370" t="s">
        <v>394</v>
      </c>
      <c r="B370">
        <v>435</v>
      </c>
    </row>
    <row r="371" spans="1:2" x14ac:dyDescent="0.25">
      <c r="A371" t="s">
        <v>395</v>
      </c>
      <c r="B371">
        <v>96</v>
      </c>
    </row>
    <row r="372" spans="1:2" x14ac:dyDescent="0.25">
      <c r="A372" t="s">
        <v>396</v>
      </c>
      <c r="B372">
        <v>260</v>
      </c>
    </row>
    <row r="373" spans="1:2" x14ac:dyDescent="0.25">
      <c r="A373" t="s">
        <v>397</v>
      </c>
      <c r="B373">
        <v>51</v>
      </c>
    </row>
    <row r="374" spans="1:2" x14ac:dyDescent="0.25">
      <c r="A374" t="s">
        <v>398</v>
      </c>
      <c r="B374">
        <v>114</v>
      </c>
    </row>
    <row r="375" spans="1:2" x14ac:dyDescent="0.25">
      <c r="A375" t="s">
        <v>399</v>
      </c>
      <c r="B375">
        <v>149</v>
      </c>
    </row>
    <row r="376" spans="1:2" x14ac:dyDescent="0.25">
      <c r="A376" t="s">
        <v>400</v>
      </c>
      <c r="B376">
        <v>163</v>
      </c>
    </row>
    <row r="377" spans="1:2" x14ac:dyDescent="0.25">
      <c r="A377" t="s">
        <v>401</v>
      </c>
      <c r="B377">
        <v>291</v>
      </c>
    </row>
    <row r="378" spans="1:2" x14ac:dyDescent="0.25">
      <c r="A378" t="s">
        <v>402</v>
      </c>
      <c r="B378">
        <v>312</v>
      </c>
    </row>
    <row r="379" spans="1:2" x14ac:dyDescent="0.25">
      <c r="A379" t="s">
        <v>403</v>
      </c>
      <c r="B379">
        <v>174</v>
      </c>
    </row>
    <row r="380" spans="1:2" x14ac:dyDescent="0.25">
      <c r="A380" t="s">
        <v>404</v>
      </c>
      <c r="B380">
        <v>300</v>
      </c>
    </row>
    <row r="381" spans="1:2" x14ac:dyDescent="0.25">
      <c r="A381" t="s">
        <v>405</v>
      </c>
      <c r="B381">
        <v>196</v>
      </c>
    </row>
    <row r="382" spans="1:2" x14ac:dyDescent="0.25">
      <c r="A382" t="s">
        <v>406</v>
      </c>
      <c r="B382">
        <v>109</v>
      </c>
    </row>
    <row r="383" spans="1:2" x14ac:dyDescent="0.25">
      <c r="A383" t="s">
        <v>407</v>
      </c>
      <c r="B383">
        <v>240</v>
      </c>
    </row>
    <row r="384" spans="1:2" x14ac:dyDescent="0.25">
      <c r="A384" t="s">
        <v>408</v>
      </c>
      <c r="B384">
        <v>65</v>
      </c>
    </row>
    <row r="385" spans="1:2" x14ac:dyDescent="0.25">
      <c r="A385" t="s">
        <v>409</v>
      </c>
      <c r="B385">
        <v>81</v>
      </c>
    </row>
    <row r="386" spans="1:2" x14ac:dyDescent="0.25">
      <c r="A386" t="s">
        <v>410</v>
      </c>
      <c r="B386">
        <v>59</v>
      </c>
    </row>
    <row r="387" spans="1:2" x14ac:dyDescent="0.25">
      <c r="A387" t="s">
        <v>411</v>
      </c>
      <c r="B387">
        <v>387</v>
      </c>
    </row>
    <row r="388" spans="1:2" x14ac:dyDescent="0.25">
      <c r="A388" t="s">
        <v>412</v>
      </c>
      <c r="B388">
        <v>338</v>
      </c>
    </row>
    <row r="389" spans="1:2" x14ac:dyDescent="0.25">
      <c r="A389" t="s">
        <v>413</v>
      </c>
      <c r="B389">
        <v>80</v>
      </c>
    </row>
    <row r="390" spans="1:2" x14ac:dyDescent="0.25">
      <c r="A390" t="s">
        <v>414</v>
      </c>
      <c r="B390">
        <v>86</v>
      </c>
    </row>
    <row r="391" spans="1:2" x14ac:dyDescent="0.25">
      <c r="A391" t="s">
        <v>415</v>
      </c>
      <c r="B391">
        <v>389</v>
      </c>
    </row>
    <row r="392" spans="1:2" x14ac:dyDescent="0.25">
      <c r="A392" t="s">
        <v>12141</v>
      </c>
      <c r="B392">
        <v>181</v>
      </c>
    </row>
    <row r="393" spans="1:2" x14ac:dyDescent="0.25">
      <c r="A393" t="s">
        <v>416</v>
      </c>
      <c r="B393">
        <v>108</v>
      </c>
    </row>
    <row r="394" spans="1:2" x14ac:dyDescent="0.25">
      <c r="A394" t="s">
        <v>417</v>
      </c>
      <c r="B394">
        <v>442</v>
      </c>
    </row>
    <row r="395" spans="1:2" x14ac:dyDescent="0.25">
      <c r="A395" t="s">
        <v>418</v>
      </c>
      <c r="B395">
        <v>328</v>
      </c>
    </row>
    <row r="396" spans="1:2" x14ac:dyDescent="0.25">
      <c r="A396" t="s">
        <v>419</v>
      </c>
      <c r="B396">
        <v>0</v>
      </c>
    </row>
    <row r="397" spans="1:2" x14ac:dyDescent="0.25">
      <c r="A397" t="s">
        <v>420</v>
      </c>
      <c r="B397">
        <v>319</v>
      </c>
    </row>
    <row r="398" spans="1:2" x14ac:dyDescent="0.25">
      <c r="A398" t="s">
        <v>421</v>
      </c>
      <c r="B398">
        <v>451</v>
      </c>
    </row>
    <row r="399" spans="1:2" x14ac:dyDescent="0.25">
      <c r="A399" t="s">
        <v>422</v>
      </c>
      <c r="B399">
        <v>189</v>
      </c>
    </row>
    <row r="400" spans="1:2" x14ac:dyDescent="0.25">
      <c r="A400" t="s">
        <v>423</v>
      </c>
      <c r="B400">
        <v>399</v>
      </c>
    </row>
    <row r="401" spans="1:2" x14ac:dyDescent="0.25">
      <c r="A401" t="s">
        <v>424</v>
      </c>
      <c r="B401">
        <v>154</v>
      </c>
    </row>
    <row r="402" spans="1:2" x14ac:dyDescent="0.25">
      <c r="A402" t="s">
        <v>425</v>
      </c>
      <c r="B402">
        <v>149</v>
      </c>
    </row>
    <row r="403" spans="1:2" x14ac:dyDescent="0.25">
      <c r="A403" t="s">
        <v>426</v>
      </c>
      <c r="B403">
        <v>173</v>
      </c>
    </row>
    <row r="404" spans="1:2" x14ac:dyDescent="0.25">
      <c r="A404" t="s">
        <v>427</v>
      </c>
      <c r="B404">
        <v>465</v>
      </c>
    </row>
    <row r="405" spans="1:2" x14ac:dyDescent="0.25">
      <c r="A405" t="s">
        <v>428</v>
      </c>
      <c r="B405">
        <v>396</v>
      </c>
    </row>
    <row r="406" spans="1:2" x14ac:dyDescent="0.25">
      <c r="A406" t="s">
        <v>429</v>
      </c>
      <c r="B406">
        <v>380</v>
      </c>
    </row>
    <row r="407" spans="1:2" x14ac:dyDescent="0.25">
      <c r="A407" t="s">
        <v>430</v>
      </c>
      <c r="B407">
        <v>250</v>
      </c>
    </row>
    <row r="408" spans="1:2" x14ac:dyDescent="0.25">
      <c r="A408" t="s">
        <v>431</v>
      </c>
      <c r="B408">
        <v>393</v>
      </c>
    </row>
    <row r="409" spans="1:2" x14ac:dyDescent="0.25">
      <c r="A409" t="s">
        <v>432</v>
      </c>
      <c r="B409">
        <v>110</v>
      </c>
    </row>
    <row r="410" spans="1:2" x14ac:dyDescent="0.25">
      <c r="A410" t="s">
        <v>433</v>
      </c>
      <c r="B410">
        <v>244</v>
      </c>
    </row>
    <row r="411" spans="1:2" x14ac:dyDescent="0.25">
      <c r="A411" t="s">
        <v>434</v>
      </c>
      <c r="B411">
        <v>371</v>
      </c>
    </row>
    <row r="412" spans="1:2" x14ac:dyDescent="0.25">
      <c r="A412" t="s">
        <v>11463</v>
      </c>
      <c r="B412">
        <v>479</v>
      </c>
    </row>
    <row r="413" spans="1:2" x14ac:dyDescent="0.25">
      <c r="A413" t="s">
        <v>435</v>
      </c>
      <c r="B413">
        <v>293</v>
      </c>
    </row>
    <row r="414" spans="1:2" x14ac:dyDescent="0.25">
      <c r="A414" t="s">
        <v>436</v>
      </c>
      <c r="B414">
        <v>492</v>
      </c>
    </row>
    <row r="415" spans="1:2" x14ac:dyDescent="0.25">
      <c r="A415" t="s">
        <v>437</v>
      </c>
      <c r="B415">
        <v>206</v>
      </c>
    </row>
    <row r="416" spans="1:2" x14ac:dyDescent="0.25">
      <c r="A416" t="s">
        <v>438</v>
      </c>
      <c r="B416">
        <v>191</v>
      </c>
    </row>
    <row r="417" spans="1:2" x14ac:dyDescent="0.25">
      <c r="A417" t="s">
        <v>439</v>
      </c>
      <c r="B417">
        <v>97</v>
      </c>
    </row>
    <row r="418" spans="1:2" x14ac:dyDescent="0.25">
      <c r="A418" t="s">
        <v>440</v>
      </c>
      <c r="B418">
        <v>465</v>
      </c>
    </row>
    <row r="419" spans="1:2" x14ac:dyDescent="0.25">
      <c r="A419" t="s">
        <v>441</v>
      </c>
      <c r="B419">
        <v>292</v>
      </c>
    </row>
    <row r="420" spans="1:2" x14ac:dyDescent="0.25">
      <c r="A420" t="s">
        <v>442</v>
      </c>
      <c r="B420">
        <v>409</v>
      </c>
    </row>
    <row r="421" spans="1:2" x14ac:dyDescent="0.25">
      <c r="A421" t="s">
        <v>443</v>
      </c>
      <c r="B421">
        <v>175</v>
      </c>
    </row>
    <row r="422" spans="1:2" x14ac:dyDescent="0.25">
      <c r="A422" t="s">
        <v>444</v>
      </c>
      <c r="B422">
        <v>465</v>
      </c>
    </row>
    <row r="423" spans="1:2" x14ac:dyDescent="0.25">
      <c r="A423" t="s">
        <v>445</v>
      </c>
      <c r="B423">
        <v>336</v>
      </c>
    </row>
    <row r="424" spans="1:2" x14ac:dyDescent="0.25">
      <c r="A424" t="s">
        <v>446</v>
      </c>
      <c r="B424">
        <v>443</v>
      </c>
    </row>
    <row r="425" spans="1:2" x14ac:dyDescent="0.25">
      <c r="A425" t="s">
        <v>447</v>
      </c>
      <c r="B425">
        <v>202</v>
      </c>
    </row>
    <row r="426" spans="1:2" x14ac:dyDescent="0.25">
      <c r="A426" t="s">
        <v>448</v>
      </c>
      <c r="B426">
        <v>360</v>
      </c>
    </row>
    <row r="427" spans="1:2" x14ac:dyDescent="0.25">
      <c r="A427" t="s">
        <v>449</v>
      </c>
      <c r="B427">
        <v>213</v>
      </c>
    </row>
    <row r="428" spans="1:2" x14ac:dyDescent="0.25">
      <c r="A428" t="s">
        <v>450</v>
      </c>
      <c r="B428">
        <v>432</v>
      </c>
    </row>
    <row r="429" spans="1:2" x14ac:dyDescent="0.25">
      <c r="A429" t="s">
        <v>451</v>
      </c>
      <c r="B429">
        <v>248</v>
      </c>
    </row>
    <row r="430" spans="1:2" x14ac:dyDescent="0.25">
      <c r="A430" t="s">
        <v>452</v>
      </c>
      <c r="B430">
        <v>422</v>
      </c>
    </row>
    <row r="431" spans="1:2" x14ac:dyDescent="0.25">
      <c r="A431" t="s">
        <v>453</v>
      </c>
      <c r="B431">
        <v>166</v>
      </c>
    </row>
    <row r="432" spans="1:2" x14ac:dyDescent="0.25">
      <c r="A432" t="s">
        <v>454</v>
      </c>
      <c r="B432">
        <v>427</v>
      </c>
    </row>
    <row r="433" spans="1:2" x14ac:dyDescent="0.25">
      <c r="A433" t="s">
        <v>455</v>
      </c>
      <c r="B433">
        <v>182</v>
      </c>
    </row>
    <row r="434" spans="1:2" x14ac:dyDescent="0.25">
      <c r="A434" t="s">
        <v>456</v>
      </c>
      <c r="B434">
        <v>34</v>
      </c>
    </row>
    <row r="435" spans="1:2" x14ac:dyDescent="0.25">
      <c r="A435" t="s">
        <v>11311</v>
      </c>
      <c r="B435">
        <v>357</v>
      </c>
    </row>
    <row r="436" spans="1:2" x14ac:dyDescent="0.25">
      <c r="A436" t="s">
        <v>457</v>
      </c>
      <c r="B436">
        <v>297</v>
      </c>
    </row>
    <row r="437" spans="1:2" x14ac:dyDescent="0.25">
      <c r="A437" t="s">
        <v>458</v>
      </c>
      <c r="B437">
        <v>136</v>
      </c>
    </row>
    <row r="438" spans="1:2" x14ac:dyDescent="0.25">
      <c r="A438" t="s">
        <v>459</v>
      </c>
      <c r="B438">
        <v>422</v>
      </c>
    </row>
    <row r="439" spans="1:2" x14ac:dyDescent="0.25">
      <c r="A439" t="s">
        <v>460</v>
      </c>
      <c r="B439">
        <v>235</v>
      </c>
    </row>
    <row r="440" spans="1:2" x14ac:dyDescent="0.25">
      <c r="A440" t="s">
        <v>461</v>
      </c>
      <c r="B440">
        <v>253</v>
      </c>
    </row>
    <row r="441" spans="1:2" x14ac:dyDescent="0.25">
      <c r="A441" t="s">
        <v>462</v>
      </c>
      <c r="B441">
        <v>420</v>
      </c>
    </row>
    <row r="442" spans="1:2" x14ac:dyDescent="0.25">
      <c r="A442" t="s">
        <v>463</v>
      </c>
      <c r="B442">
        <v>414</v>
      </c>
    </row>
    <row r="443" spans="1:2" x14ac:dyDescent="0.25">
      <c r="A443" t="s">
        <v>464</v>
      </c>
      <c r="B443">
        <v>146</v>
      </c>
    </row>
    <row r="444" spans="1:2" x14ac:dyDescent="0.25">
      <c r="A444" t="s">
        <v>465</v>
      </c>
      <c r="B444">
        <v>35</v>
      </c>
    </row>
    <row r="445" spans="1:2" x14ac:dyDescent="0.25">
      <c r="A445" t="s">
        <v>466</v>
      </c>
      <c r="B445">
        <v>251</v>
      </c>
    </row>
    <row r="446" spans="1:2" x14ac:dyDescent="0.25">
      <c r="A446" t="s">
        <v>467</v>
      </c>
      <c r="B446">
        <v>190</v>
      </c>
    </row>
    <row r="447" spans="1:2" x14ac:dyDescent="0.25">
      <c r="A447" t="s">
        <v>468</v>
      </c>
      <c r="B447">
        <v>329</v>
      </c>
    </row>
    <row r="448" spans="1:2" x14ac:dyDescent="0.25">
      <c r="A448" t="s">
        <v>469</v>
      </c>
      <c r="B448">
        <v>257</v>
      </c>
    </row>
    <row r="449" spans="1:2" x14ac:dyDescent="0.25">
      <c r="A449" t="s">
        <v>470</v>
      </c>
      <c r="B449">
        <v>399</v>
      </c>
    </row>
    <row r="450" spans="1:2" x14ac:dyDescent="0.25">
      <c r="A450" t="s">
        <v>471</v>
      </c>
      <c r="B450">
        <v>136</v>
      </c>
    </row>
    <row r="451" spans="1:2" x14ac:dyDescent="0.25">
      <c r="A451" t="s">
        <v>472</v>
      </c>
      <c r="B451">
        <v>355</v>
      </c>
    </row>
    <row r="452" spans="1:2" x14ac:dyDescent="0.25">
      <c r="A452" t="s">
        <v>473</v>
      </c>
      <c r="B452">
        <v>237</v>
      </c>
    </row>
    <row r="453" spans="1:2" x14ac:dyDescent="0.25">
      <c r="A453" t="s">
        <v>474</v>
      </c>
      <c r="B453">
        <v>202</v>
      </c>
    </row>
    <row r="454" spans="1:2" x14ac:dyDescent="0.25">
      <c r="A454" t="s">
        <v>475</v>
      </c>
      <c r="B454">
        <v>176</v>
      </c>
    </row>
    <row r="455" spans="1:2" x14ac:dyDescent="0.25">
      <c r="A455" t="s">
        <v>476</v>
      </c>
      <c r="B455">
        <v>80</v>
      </c>
    </row>
    <row r="456" spans="1:2" x14ac:dyDescent="0.25">
      <c r="A456" t="s">
        <v>477</v>
      </c>
      <c r="B456">
        <v>101</v>
      </c>
    </row>
    <row r="457" spans="1:2" x14ac:dyDescent="0.25">
      <c r="A457" t="s">
        <v>478</v>
      </c>
      <c r="B457">
        <v>479</v>
      </c>
    </row>
    <row r="458" spans="1:2" x14ac:dyDescent="0.25">
      <c r="A458" t="s">
        <v>479</v>
      </c>
      <c r="B458">
        <v>212</v>
      </c>
    </row>
    <row r="459" spans="1:2" x14ac:dyDescent="0.25">
      <c r="A459" t="s">
        <v>480</v>
      </c>
      <c r="B459">
        <v>142</v>
      </c>
    </row>
    <row r="460" spans="1:2" x14ac:dyDescent="0.25">
      <c r="A460" t="s">
        <v>481</v>
      </c>
      <c r="B460">
        <v>219</v>
      </c>
    </row>
    <row r="461" spans="1:2" x14ac:dyDescent="0.25">
      <c r="A461" t="s">
        <v>482</v>
      </c>
      <c r="B461">
        <v>204</v>
      </c>
    </row>
    <row r="462" spans="1:2" x14ac:dyDescent="0.25">
      <c r="A462" t="s">
        <v>483</v>
      </c>
      <c r="B462">
        <v>369</v>
      </c>
    </row>
    <row r="463" spans="1:2" x14ac:dyDescent="0.25">
      <c r="A463" t="s">
        <v>484</v>
      </c>
      <c r="B463">
        <v>354</v>
      </c>
    </row>
    <row r="464" spans="1:2" x14ac:dyDescent="0.25">
      <c r="A464" t="s">
        <v>485</v>
      </c>
      <c r="B464">
        <v>271</v>
      </c>
    </row>
    <row r="465" spans="1:2" x14ac:dyDescent="0.25">
      <c r="A465" t="s">
        <v>486</v>
      </c>
      <c r="B465">
        <v>176</v>
      </c>
    </row>
    <row r="466" spans="1:2" x14ac:dyDescent="0.25">
      <c r="A466" t="s">
        <v>487</v>
      </c>
      <c r="B466">
        <v>128</v>
      </c>
    </row>
    <row r="467" spans="1:2" x14ac:dyDescent="0.25">
      <c r="A467" t="s">
        <v>488</v>
      </c>
      <c r="B467">
        <v>248</v>
      </c>
    </row>
    <row r="468" spans="1:2" x14ac:dyDescent="0.25">
      <c r="A468" t="s">
        <v>489</v>
      </c>
      <c r="B468">
        <v>244</v>
      </c>
    </row>
    <row r="469" spans="1:2" x14ac:dyDescent="0.25">
      <c r="A469" t="s">
        <v>490</v>
      </c>
      <c r="B469">
        <v>148</v>
      </c>
    </row>
    <row r="470" spans="1:2" x14ac:dyDescent="0.25">
      <c r="A470" t="s">
        <v>12142</v>
      </c>
      <c r="B470">
        <v>382</v>
      </c>
    </row>
    <row r="471" spans="1:2" x14ac:dyDescent="0.25">
      <c r="A471" t="s">
        <v>491</v>
      </c>
      <c r="B471">
        <v>309</v>
      </c>
    </row>
    <row r="472" spans="1:2" x14ac:dyDescent="0.25">
      <c r="A472" t="s">
        <v>492</v>
      </c>
      <c r="B472">
        <v>131</v>
      </c>
    </row>
    <row r="473" spans="1:2" x14ac:dyDescent="0.25">
      <c r="A473" t="s">
        <v>493</v>
      </c>
      <c r="B473">
        <v>33</v>
      </c>
    </row>
    <row r="474" spans="1:2" x14ac:dyDescent="0.25">
      <c r="A474" t="s">
        <v>494</v>
      </c>
      <c r="B474">
        <v>319</v>
      </c>
    </row>
    <row r="475" spans="1:2" x14ac:dyDescent="0.25">
      <c r="A475" t="s">
        <v>495</v>
      </c>
      <c r="B475">
        <v>0</v>
      </c>
    </row>
    <row r="476" spans="1:2" x14ac:dyDescent="0.25">
      <c r="A476" t="s">
        <v>496</v>
      </c>
      <c r="B476">
        <v>140</v>
      </c>
    </row>
    <row r="477" spans="1:2" x14ac:dyDescent="0.25">
      <c r="A477" t="s">
        <v>497</v>
      </c>
      <c r="B477">
        <v>156</v>
      </c>
    </row>
    <row r="478" spans="1:2" x14ac:dyDescent="0.25">
      <c r="A478" t="s">
        <v>498</v>
      </c>
      <c r="B478">
        <v>87</v>
      </c>
    </row>
    <row r="479" spans="1:2" x14ac:dyDescent="0.25">
      <c r="A479" t="s">
        <v>499</v>
      </c>
      <c r="B479">
        <v>243</v>
      </c>
    </row>
    <row r="480" spans="1:2" x14ac:dyDescent="0.25">
      <c r="A480" t="s">
        <v>500</v>
      </c>
      <c r="B480">
        <v>350</v>
      </c>
    </row>
    <row r="481" spans="1:2" x14ac:dyDescent="0.25">
      <c r="A481" t="s">
        <v>501</v>
      </c>
      <c r="B481">
        <v>374</v>
      </c>
    </row>
    <row r="482" spans="1:2" x14ac:dyDescent="0.25">
      <c r="A482" t="s">
        <v>502</v>
      </c>
      <c r="B482">
        <v>154</v>
      </c>
    </row>
    <row r="483" spans="1:2" x14ac:dyDescent="0.25">
      <c r="A483" t="s">
        <v>503</v>
      </c>
      <c r="B483">
        <v>154</v>
      </c>
    </row>
    <row r="484" spans="1:2" x14ac:dyDescent="0.25">
      <c r="A484" t="s">
        <v>504</v>
      </c>
      <c r="B484">
        <v>69</v>
      </c>
    </row>
    <row r="485" spans="1:2" x14ac:dyDescent="0.25">
      <c r="A485" t="s">
        <v>505</v>
      </c>
      <c r="B485">
        <v>78</v>
      </c>
    </row>
    <row r="486" spans="1:2" x14ac:dyDescent="0.25">
      <c r="A486" t="s">
        <v>506</v>
      </c>
      <c r="B486">
        <v>106</v>
      </c>
    </row>
    <row r="487" spans="1:2" x14ac:dyDescent="0.25">
      <c r="A487" t="s">
        <v>507</v>
      </c>
      <c r="B487">
        <v>209</v>
      </c>
    </row>
    <row r="488" spans="1:2" x14ac:dyDescent="0.25">
      <c r="A488" t="s">
        <v>508</v>
      </c>
      <c r="B488">
        <v>326</v>
      </c>
    </row>
    <row r="489" spans="1:2" x14ac:dyDescent="0.25">
      <c r="A489" t="s">
        <v>509</v>
      </c>
      <c r="B489">
        <v>129</v>
      </c>
    </row>
    <row r="490" spans="1:2" x14ac:dyDescent="0.25">
      <c r="A490" t="s">
        <v>11464</v>
      </c>
      <c r="B490">
        <v>172</v>
      </c>
    </row>
    <row r="491" spans="1:2" x14ac:dyDescent="0.25">
      <c r="A491" t="s">
        <v>510</v>
      </c>
      <c r="B491">
        <v>90</v>
      </c>
    </row>
    <row r="492" spans="1:2" x14ac:dyDescent="0.25">
      <c r="A492" t="s">
        <v>511</v>
      </c>
      <c r="B492">
        <v>181</v>
      </c>
    </row>
    <row r="493" spans="1:2" x14ac:dyDescent="0.25">
      <c r="A493" t="s">
        <v>512</v>
      </c>
      <c r="B493">
        <v>408</v>
      </c>
    </row>
    <row r="494" spans="1:2" x14ac:dyDescent="0.25">
      <c r="A494" t="s">
        <v>513</v>
      </c>
      <c r="B494">
        <v>127</v>
      </c>
    </row>
    <row r="495" spans="1:2" x14ac:dyDescent="0.25">
      <c r="A495" t="s">
        <v>514</v>
      </c>
      <c r="B495">
        <v>289</v>
      </c>
    </row>
    <row r="496" spans="1:2" x14ac:dyDescent="0.25">
      <c r="A496" t="s">
        <v>515</v>
      </c>
      <c r="B496">
        <v>154</v>
      </c>
    </row>
    <row r="497" spans="1:2" x14ac:dyDescent="0.25">
      <c r="A497" t="s">
        <v>516</v>
      </c>
      <c r="B497">
        <v>27</v>
      </c>
    </row>
    <row r="498" spans="1:2" x14ac:dyDescent="0.25">
      <c r="A498" t="s">
        <v>517</v>
      </c>
      <c r="B498">
        <v>167</v>
      </c>
    </row>
    <row r="499" spans="1:2" x14ac:dyDescent="0.25">
      <c r="A499" t="s">
        <v>518</v>
      </c>
      <c r="B499">
        <v>143</v>
      </c>
    </row>
    <row r="500" spans="1:2" x14ac:dyDescent="0.25">
      <c r="A500" t="s">
        <v>519</v>
      </c>
      <c r="B500">
        <v>175</v>
      </c>
    </row>
    <row r="501" spans="1:2" x14ac:dyDescent="0.25">
      <c r="A501" t="s">
        <v>520</v>
      </c>
      <c r="B501">
        <v>25</v>
      </c>
    </row>
    <row r="502" spans="1:2" x14ac:dyDescent="0.25">
      <c r="A502" t="s">
        <v>521</v>
      </c>
      <c r="B502">
        <v>201</v>
      </c>
    </row>
    <row r="503" spans="1:2" x14ac:dyDescent="0.25">
      <c r="A503" t="s">
        <v>522</v>
      </c>
      <c r="B503">
        <v>190</v>
      </c>
    </row>
    <row r="504" spans="1:2" x14ac:dyDescent="0.25">
      <c r="A504" t="s">
        <v>523</v>
      </c>
      <c r="B504">
        <v>41</v>
      </c>
    </row>
    <row r="505" spans="1:2" x14ac:dyDescent="0.25">
      <c r="A505" t="s">
        <v>524</v>
      </c>
      <c r="B505">
        <v>178</v>
      </c>
    </row>
    <row r="506" spans="1:2" x14ac:dyDescent="0.25">
      <c r="A506" t="s">
        <v>525</v>
      </c>
      <c r="B506">
        <v>190</v>
      </c>
    </row>
    <row r="507" spans="1:2" x14ac:dyDescent="0.25">
      <c r="A507" t="s">
        <v>526</v>
      </c>
      <c r="B507">
        <v>275</v>
      </c>
    </row>
    <row r="508" spans="1:2" x14ac:dyDescent="0.25">
      <c r="A508" t="s">
        <v>527</v>
      </c>
      <c r="B508">
        <v>111</v>
      </c>
    </row>
    <row r="509" spans="1:2" x14ac:dyDescent="0.25">
      <c r="A509" t="s">
        <v>528</v>
      </c>
      <c r="B509">
        <v>152</v>
      </c>
    </row>
    <row r="510" spans="1:2" x14ac:dyDescent="0.25">
      <c r="A510" t="s">
        <v>529</v>
      </c>
      <c r="B510">
        <v>185</v>
      </c>
    </row>
    <row r="511" spans="1:2" x14ac:dyDescent="0.25">
      <c r="A511" t="s">
        <v>530</v>
      </c>
      <c r="B511">
        <v>208</v>
      </c>
    </row>
    <row r="512" spans="1:2" x14ac:dyDescent="0.25">
      <c r="A512" t="s">
        <v>531</v>
      </c>
      <c r="B512">
        <v>352</v>
      </c>
    </row>
    <row r="513" spans="1:2" x14ac:dyDescent="0.25">
      <c r="A513" t="s">
        <v>11312</v>
      </c>
      <c r="B513">
        <v>38</v>
      </c>
    </row>
    <row r="514" spans="1:2" x14ac:dyDescent="0.25">
      <c r="A514" t="s">
        <v>532</v>
      </c>
      <c r="B514">
        <v>82</v>
      </c>
    </row>
    <row r="515" spans="1:2" x14ac:dyDescent="0.25">
      <c r="A515" t="s">
        <v>533</v>
      </c>
      <c r="B515">
        <v>223</v>
      </c>
    </row>
    <row r="516" spans="1:2" x14ac:dyDescent="0.25">
      <c r="A516" t="s">
        <v>534</v>
      </c>
      <c r="B516">
        <v>110</v>
      </c>
    </row>
    <row r="517" spans="1:2" x14ac:dyDescent="0.25">
      <c r="A517" t="s">
        <v>535</v>
      </c>
      <c r="B517">
        <v>403</v>
      </c>
    </row>
    <row r="518" spans="1:2" x14ac:dyDescent="0.25">
      <c r="A518" t="s">
        <v>536</v>
      </c>
      <c r="B518">
        <v>421</v>
      </c>
    </row>
    <row r="519" spans="1:2" x14ac:dyDescent="0.25">
      <c r="A519" t="s">
        <v>537</v>
      </c>
      <c r="B519">
        <v>163</v>
      </c>
    </row>
    <row r="520" spans="1:2" x14ac:dyDescent="0.25">
      <c r="A520" t="s">
        <v>538</v>
      </c>
      <c r="B520">
        <v>103</v>
      </c>
    </row>
    <row r="521" spans="1:2" x14ac:dyDescent="0.25">
      <c r="A521" t="s">
        <v>539</v>
      </c>
      <c r="B521">
        <v>347</v>
      </c>
    </row>
    <row r="522" spans="1:2" x14ac:dyDescent="0.25">
      <c r="A522" t="s">
        <v>540</v>
      </c>
      <c r="B522">
        <v>284</v>
      </c>
    </row>
    <row r="523" spans="1:2" x14ac:dyDescent="0.25">
      <c r="A523" t="s">
        <v>541</v>
      </c>
      <c r="B523">
        <v>340</v>
      </c>
    </row>
    <row r="524" spans="1:2" x14ac:dyDescent="0.25">
      <c r="A524" t="s">
        <v>542</v>
      </c>
      <c r="B524">
        <v>359</v>
      </c>
    </row>
    <row r="525" spans="1:2" x14ac:dyDescent="0.25">
      <c r="A525" t="s">
        <v>543</v>
      </c>
      <c r="B525">
        <v>10</v>
      </c>
    </row>
    <row r="526" spans="1:2" x14ac:dyDescent="0.25">
      <c r="A526" t="s">
        <v>544</v>
      </c>
      <c r="B526">
        <v>426</v>
      </c>
    </row>
    <row r="527" spans="1:2" x14ac:dyDescent="0.25">
      <c r="A527" t="s">
        <v>545</v>
      </c>
      <c r="B527">
        <v>80</v>
      </c>
    </row>
    <row r="528" spans="1:2" x14ac:dyDescent="0.25">
      <c r="A528" t="s">
        <v>546</v>
      </c>
      <c r="B528">
        <v>250</v>
      </c>
    </row>
    <row r="529" spans="1:2" x14ac:dyDescent="0.25">
      <c r="A529" t="s">
        <v>547</v>
      </c>
      <c r="B529">
        <v>44</v>
      </c>
    </row>
    <row r="530" spans="1:2" x14ac:dyDescent="0.25">
      <c r="A530" t="s">
        <v>548</v>
      </c>
      <c r="B530">
        <v>112</v>
      </c>
    </row>
    <row r="531" spans="1:2" x14ac:dyDescent="0.25">
      <c r="A531" t="s">
        <v>549</v>
      </c>
      <c r="B531">
        <v>146</v>
      </c>
    </row>
    <row r="532" spans="1:2" x14ac:dyDescent="0.25">
      <c r="A532" t="s">
        <v>550</v>
      </c>
      <c r="B532">
        <v>153</v>
      </c>
    </row>
    <row r="533" spans="1:2" x14ac:dyDescent="0.25">
      <c r="A533" t="s">
        <v>551</v>
      </c>
      <c r="B533">
        <v>281</v>
      </c>
    </row>
    <row r="534" spans="1:2" x14ac:dyDescent="0.25">
      <c r="A534" t="s">
        <v>552</v>
      </c>
      <c r="B534">
        <v>302</v>
      </c>
    </row>
    <row r="535" spans="1:2" x14ac:dyDescent="0.25">
      <c r="A535" t="s">
        <v>553</v>
      </c>
      <c r="B535">
        <v>168</v>
      </c>
    </row>
    <row r="536" spans="1:2" x14ac:dyDescent="0.25">
      <c r="A536" t="s">
        <v>554</v>
      </c>
      <c r="B536">
        <v>291</v>
      </c>
    </row>
    <row r="537" spans="1:2" x14ac:dyDescent="0.25">
      <c r="A537" t="s">
        <v>555</v>
      </c>
      <c r="B537">
        <v>187</v>
      </c>
    </row>
    <row r="538" spans="1:2" x14ac:dyDescent="0.25">
      <c r="A538" t="s">
        <v>556</v>
      </c>
      <c r="B538">
        <v>99</v>
      </c>
    </row>
    <row r="539" spans="1:2" x14ac:dyDescent="0.25">
      <c r="A539" t="s">
        <v>557</v>
      </c>
      <c r="B539">
        <v>231</v>
      </c>
    </row>
    <row r="540" spans="1:2" x14ac:dyDescent="0.25">
      <c r="A540" t="s">
        <v>558</v>
      </c>
      <c r="B540">
        <v>58</v>
      </c>
    </row>
    <row r="541" spans="1:2" x14ac:dyDescent="0.25">
      <c r="A541" t="s">
        <v>559</v>
      </c>
      <c r="B541">
        <v>112</v>
      </c>
    </row>
    <row r="542" spans="1:2" x14ac:dyDescent="0.25">
      <c r="A542" t="s">
        <v>560</v>
      </c>
      <c r="B542">
        <v>57</v>
      </c>
    </row>
    <row r="543" spans="1:2" x14ac:dyDescent="0.25">
      <c r="A543" t="s">
        <v>561</v>
      </c>
      <c r="B543">
        <v>377</v>
      </c>
    </row>
    <row r="544" spans="1:2" x14ac:dyDescent="0.25">
      <c r="A544" t="s">
        <v>562</v>
      </c>
      <c r="B544">
        <v>329</v>
      </c>
    </row>
    <row r="545" spans="1:2" x14ac:dyDescent="0.25">
      <c r="A545" t="s">
        <v>563</v>
      </c>
      <c r="B545">
        <v>70</v>
      </c>
    </row>
    <row r="546" spans="1:2" x14ac:dyDescent="0.25">
      <c r="A546" t="s">
        <v>564</v>
      </c>
      <c r="B546">
        <v>78</v>
      </c>
    </row>
    <row r="547" spans="1:2" x14ac:dyDescent="0.25">
      <c r="A547" t="s">
        <v>565</v>
      </c>
      <c r="B547">
        <v>218</v>
      </c>
    </row>
    <row r="548" spans="1:2" x14ac:dyDescent="0.25">
      <c r="A548" t="s">
        <v>12143</v>
      </c>
      <c r="B548">
        <v>515</v>
      </c>
    </row>
    <row r="549" spans="1:2" x14ac:dyDescent="0.25">
      <c r="A549" t="s">
        <v>566</v>
      </c>
      <c r="B549">
        <v>441</v>
      </c>
    </row>
    <row r="550" spans="1:2" x14ac:dyDescent="0.25">
      <c r="A550" t="s">
        <v>567</v>
      </c>
      <c r="B550">
        <v>88</v>
      </c>
    </row>
    <row r="551" spans="1:2" x14ac:dyDescent="0.25">
      <c r="A551" t="s">
        <v>568</v>
      </c>
      <c r="B551">
        <v>147</v>
      </c>
    </row>
    <row r="552" spans="1:2" x14ac:dyDescent="0.25">
      <c r="A552" t="s">
        <v>569</v>
      </c>
      <c r="B552">
        <v>451</v>
      </c>
    </row>
    <row r="553" spans="1:2" x14ac:dyDescent="0.25">
      <c r="A553" t="s">
        <v>570</v>
      </c>
      <c r="B553">
        <v>140</v>
      </c>
    </row>
    <row r="554" spans="1:2" x14ac:dyDescent="0.25">
      <c r="A554" t="s">
        <v>571</v>
      </c>
      <c r="B554">
        <v>0</v>
      </c>
    </row>
    <row r="555" spans="1:2" x14ac:dyDescent="0.25">
      <c r="A555" t="s">
        <v>572</v>
      </c>
      <c r="B555">
        <v>289</v>
      </c>
    </row>
    <row r="556" spans="1:2" x14ac:dyDescent="0.25">
      <c r="A556" t="s">
        <v>573</v>
      </c>
      <c r="B556">
        <v>80</v>
      </c>
    </row>
    <row r="557" spans="1:2" x14ac:dyDescent="0.25">
      <c r="A557" t="s">
        <v>574</v>
      </c>
      <c r="B557">
        <v>368</v>
      </c>
    </row>
    <row r="558" spans="1:2" x14ac:dyDescent="0.25">
      <c r="A558" t="s">
        <v>575</v>
      </c>
      <c r="B558">
        <v>482</v>
      </c>
    </row>
    <row r="559" spans="1:2" x14ac:dyDescent="0.25">
      <c r="A559" t="s">
        <v>576</v>
      </c>
      <c r="B559">
        <v>507</v>
      </c>
    </row>
    <row r="560" spans="1:2" x14ac:dyDescent="0.25">
      <c r="A560" t="s">
        <v>577</v>
      </c>
      <c r="B560">
        <v>14</v>
      </c>
    </row>
    <row r="561" spans="1:2" x14ac:dyDescent="0.25">
      <c r="A561" t="s">
        <v>578</v>
      </c>
      <c r="B561">
        <v>184</v>
      </c>
    </row>
    <row r="562" spans="1:2" x14ac:dyDescent="0.25">
      <c r="A562" t="s">
        <v>579</v>
      </c>
      <c r="B562">
        <v>98</v>
      </c>
    </row>
    <row r="563" spans="1:2" x14ac:dyDescent="0.25">
      <c r="A563" t="s">
        <v>580</v>
      </c>
      <c r="B563">
        <v>204</v>
      </c>
    </row>
    <row r="564" spans="1:2" x14ac:dyDescent="0.25">
      <c r="A564" t="s">
        <v>581</v>
      </c>
      <c r="B564">
        <v>125</v>
      </c>
    </row>
    <row r="565" spans="1:2" x14ac:dyDescent="0.25">
      <c r="A565" t="s">
        <v>582</v>
      </c>
      <c r="B565">
        <v>341</v>
      </c>
    </row>
    <row r="566" spans="1:2" x14ac:dyDescent="0.25">
      <c r="A566" t="s">
        <v>583</v>
      </c>
      <c r="B566">
        <v>458</v>
      </c>
    </row>
    <row r="567" spans="1:2" x14ac:dyDescent="0.25">
      <c r="A567" t="s">
        <v>584</v>
      </c>
      <c r="B567">
        <v>163</v>
      </c>
    </row>
    <row r="568" spans="1:2" x14ac:dyDescent="0.25">
      <c r="A568" t="s">
        <v>11465</v>
      </c>
      <c r="B568">
        <v>105</v>
      </c>
    </row>
    <row r="569" spans="1:2" x14ac:dyDescent="0.25">
      <c r="A569" t="s">
        <v>585</v>
      </c>
      <c r="B569">
        <v>203</v>
      </c>
    </row>
    <row r="570" spans="1:2" x14ac:dyDescent="0.25">
      <c r="A570" t="s">
        <v>586</v>
      </c>
      <c r="B570">
        <v>86</v>
      </c>
    </row>
    <row r="571" spans="1:2" x14ac:dyDescent="0.25">
      <c r="A571" t="s">
        <v>587</v>
      </c>
      <c r="B571">
        <v>540</v>
      </c>
    </row>
    <row r="572" spans="1:2" x14ac:dyDescent="0.25">
      <c r="A572" t="s">
        <v>588</v>
      </c>
      <c r="B572">
        <v>260</v>
      </c>
    </row>
    <row r="573" spans="1:2" x14ac:dyDescent="0.25">
      <c r="A573" t="s">
        <v>589</v>
      </c>
      <c r="B573">
        <v>421</v>
      </c>
    </row>
    <row r="574" spans="1:2" x14ac:dyDescent="0.25">
      <c r="A574" t="s">
        <v>590</v>
      </c>
      <c r="B574">
        <v>64</v>
      </c>
    </row>
    <row r="575" spans="1:2" x14ac:dyDescent="0.25">
      <c r="A575" t="s">
        <v>591</v>
      </c>
      <c r="B575">
        <v>163</v>
      </c>
    </row>
    <row r="576" spans="1:2" x14ac:dyDescent="0.25">
      <c r="A576" t="s">
        <v>592</v>
      </c>
      <c r="B576">
        <v>164</v>
      </c>
    </row>
    <row r="577" spans="1:2" x14ac:dyDescent="0.25">
      <c r="A577" t="s">
        <v>593</v>
      </c>
      <c r="B577">
        <v>276</v>
      </c>
    </row>
    <row r="578" spans="1:2" x14ac:dyDescent="0.25">
      <c r="A578" t="s">
        <v>594</v>
      </c>
      <c r="B578">
        <v>108</v>
      </c>
    </row>
    <row r="579" spans="1:2" x14ac:dyDescent="0.25">
      <c r="A579" t="s">
        <v>595</v>
      </c>
      <c r="B579">
        <v>115</v>
      </c>
    </row>
    <row r="580" spans="1:2" x14ac:dyDescent="0.25">
      <c r="A580" t="s">
        <v>596</v>
      </c>
      <c r="B580">
        <v>158</v>
      </c>
    </row>
    <row r="581" spans="1:2" x14ac:dyDescent="0.25">
      <c r="A581" t="s">
        <v>597</v>
      </c>
      <c r="B581">
        <v>315</v>
      </c>
    </row>
    <row r="582" spans="1:2" x14ac:dyDescent="0.25">
      <c r="A582" t="s">
        <v>598</v>
      </c>
      <c r="B582">
        <v>108</v>
      </c>
    </row>
    <row r="583" spans="1:2" x14ac:dyDescent="0.25">
      <c r="A583" t="s">
        <v>599</v>
      </c>
      <c r="B583">
        <v>304</v>
      </c>
    </row>
    <row r="584" spans="1:2" x14ac:dyDescent="0.25">
      <c r="A584" t="s">
        <v>600</v>
      </c>
      <c r="B584">
        <v>142</v>
      </c>
    </row>
    <row r="585" spans="1:2" x14ac:dyDescent="0.25">
      <c r="A585" t="s">
        <v>601</v>
      </c>
      <c r="B585">
        <v>407</v>
      </c>
    </row>
    <row r="586" spans="1:2" x14ac:dyDescent="0.25">
      <c r="A586" t="s">
        <v>602</v>
      </c>
      <c r="B586">
        <v>106</v>
      </c>
    </row>
    <row r="587" spans="1:2" x14ac:dyDescent="0.25">
      <c r="A587" t="s">
        <v>603</v>
      </c>
      <c r="B587">
        <v>285</v>
      </c>
    </row>
    <row r="588" spans="1:2" x14ac:dyDescent="0.25">
      <c r="A588" t="s">
        <v>604</v>
      </c>
      <c r="B588">
        <v>255</v>
      </c>
    </row>
    <row r="589" spans="1:2" x14ac:dyDescent="0.25">
      <c r="A589" t="s">
        <v>605</v>
      </c>
      <c r="B589">
        <v>340</v>
      </c>
    </row>
    <row r="590" spans="1:2" x14ac:dyDescent="0.25">
      <c r="A590" t="s">
        <v>606</v>
      </c>
      <c r="B590">
        <v>485</v>
      </c>
    </row>
    <row r="591" spans="1:2" x14ac:dyDescent="0.25">
      <c r="A591" t="s">
        <v>11313</v>
      </c>
      <c r="B591">
        <v>113</v>
      </c>
    </row>
    <row r="592" spans="1:2" x14ac:dyDescent="0.25">
      <c r="A592" t="s">
        <v>607</v>
      </c>
      <c r="B592">
        <v>196</v>
      </c>
    </row>
    <row r="593" spans="1:2" x14ac:dyDescent="0.25">
      <c r="A593" t="s">
        <v>608</v>
      </c>
      <c r="B593">
        <v>355</v>
      </c>
    </row>
    <row r="594" spans="1:2" x14ac:dyDescent="0.25">
      <c r="A594" t="s">
        <v>609</v>
      </c>
      <c r="B594">
        <v>59</v>
      </c>
    </row>
    <row r="595" spans="1:2" x14ac:dyDescent="0.25">
      <c r="A595" t="s">
        <v>610</v>
      </c>
      <c r="B595">
        <v>536</v>
      </c>
    </row>
    <row r="596" spans="1:2" x14ac:dyDescent="0.25">
      <c r="A596" t="s">
        <v>611</v>
      </c>
      <c r="B596">
        <v>554</v>
      </c>
    </row>
    <row r="597" spans="1:2" x14ac:dyDescent="0.25">
      <c r="A597" t="s">
        <v>612</v>
      </c>
      <c r="B597">
        <v>133</v>
      </c>
    </row>
    <row r="598" spans="1:2" x14ac:dyDescent="0.25">
      <c r="A598" t="s">
        <v>613</v>
      </c>
      <c r="B598">
        <v>77</v>
      </c>
    </row>
    <row r="599" spans="1:2" x14ac:dyDescent="0.25">
      <c r="A599" t="s">
        <v>614</v>
      </c>
      <c r="B599">
        <v>480</v>
      </c>
    </row>
    <row r="600" spans="1:2" x14ac:dyDescent="0.25">
      <c r="A600" t="s">
        <v>615</v>
      </c>
      <c r="B600">
        <v>416</v>
      </c>
    </row>
    <row r="601" spans="1:2" x14ac:dyDescent="0.25">
      <c r="A601" t="s">
        <v>616</v>
      </c>
      <c r="B601">
        <v>473</v>
      </c>
    </row>
    <row r="602" spans="1:2" x14ac:dyDescent="0.25">
      <c r="A602" t="s">
        <v>617</v>
      </c>
      <c r="B602">
        <v>491</v>
      </c>
    </row>
    <row r="603" spans="1:2" x14ac:dyDescent="0.25">
      <c r="A603" t="s">
        <v>618</v>
      </c>
      <c r="B603">
        <v>131</v>
      </c>
    </row>
    <row r="604" spans="1:2" x14ac:dyDescent="0.25">
      <c r="A604" t="s">
        <v>619</v>
      </c>
      <c r="B604">
        <v>558</v>
      </c>
    </row>
    <row r="605" spans="1:2" x14ac:dyDescent="0.25">
      <c r="A605" t="s">
        <v>620</v>
      </c>
      <c r="B605">
        <v>92</v>
      </c>
    </row>
    <row r="606" spans="1:2" x14ac:dyDescent="0.25">
      <c r="A606" t="s">
        <v>621</v>
      </c>
      <c r="B606">
        <v>383</v>
      </c>
    </row>
    <row r="607" spans="1:2" x14ac:dyDescent="0.25">
      <c r="A607" t="s">
        <v>622</v>
      </c>
      <c r="B607">
        <v>98</v>
      </c>
    </row>
    <row r="608" spans="1:2" x14ac:dyDescent="0.25">
      <c r="A608" t="s">
        <v>623</v>
      </c>
      <c r="B608">
        <v>237</v>
      </c>
    </row>
    <row r="609" spans="1:2" x14ac:dyDescent="0.25">
      <c r="A609" t="s">
        <v>624</v>
      </c>
      <c r="B609">
        <v>272</v>
      </c>
    </row>
    <row r="610" spans="1:2" x14ac:dyDescent="0.25">
      <c r="A610" t="s">
        <v>625</v>
      </c>
      <c r="B610">
        <v>286</v>
      </c>
    </row>
    <row r="611" spans="1:2" x14ac:dyDescent="0.25">
      <c r="A611" t="s">
        <v>626</v>
      </c>
      <c r="B611">
        <v>414</v>
      </c>
    </row>
    <row r="612" spans="1:2" x14ac:dyDescent="0.25">
      <c r="A612" t="s">
        <v>627</v>
      </c>
      <c r="B612">
        <v>435</v>
      </c>
    </row>
    <row r="613" spans="1:2" x14ac:dyDescent="0.25">
      <c r="A613" t="s">
        <v>628</v>
      </c>
      <c r="B613">
        <v>28</v>
      </c>
    </row>
    <row r="614" spans="1:2" x14ac:dyDescent="0.25">
      <c r="A614" t="s">
        <v>629</v>
      </c>
      <c r="B614">
        <v>423</v>
      </c>
    </row>
    <row r="615" spans="1:2" x14ac:dyDescent="0.25">
      <c r="A615" t="s">
        <v>630</v>
      </c>
      <c r="B615">
        <v>319</v>
      </c>
    </row>
    <row r="616" spans="1:2" x14ac:dyDescent="0.25">
      <c r="A616" t="s">
        <v>631</v>
      </c>
      <c r="B616">
        <v>232</v>
      </c>
    </row>
    <row r="617" spans="1:2" x14ac:dyDescent="0.25">
      <c r="A617" t="s">
        <v>632</v>
      </c>
      <c r="B617">
        <v>363</v>
      </c>
    </row>
    <row r="618" spans="1:2" x14ac:dyDescent="0.25">
      <c r="A618" t="s">
        <v>633</v>
      </c>
      <c r="B618">
        <v>127</v>
      </c>
    </row>
    <row r="619" spans="1:2" x14ac:dyDescent="0.25">
      <c r="A619" t="s">
        <v>634</v>
      </c>
      <c r="B619">
        <v>165</v>
      </c>
    </row>
    <row r="620" spans="1:2" x14ac:dyDescent="0.25">
      <c r="A620" t="s">
        <v>635</v>
      </c>
      <c r="B620">
        <v>182</v>
      </c>
    </row>
    <row r="621" spans="1:2" x14ac:dyDescent="0.25">
      <c r="A621" t="s">
        <v>636</v>
      </c>
      <c r="B621">
        <v>510</v>
      </c>
    </row>
    <row r="622" spans="1:2" x14ac:dyDescent="0.25">
      <c r="A622" t="s">
        <v>637</v>
      </c>
      <c r="B622">
        <v>461</v>
      </c>
    </row>
    <row r="623" spans="1:2" x14ac:dyDescent="0.25">
      <c r="A623" t="s">
        <v>638</v>
      </c>
      <c r="B623">
        <v>203</v>
      </c>
    </row>
    <row r="624" spans="1:2" x14ac:dyDescent="0.25">
      <c r="A624" t="s">
        <v>639</v>
      </c>
      <c r="B624">
        <v>209</v>
      </c>
    </row>
    <row r="625" spans="1:2" x14ac:dyDescent="0.25">
      <c r="A625" t="s">
        <v>640</v>
      </c>
      <c r="B625">
        <v>227</v>
      </c>
    </row>
    <row r="626" spans="1:2" x14ac:dyDescent="0.25">
      <c r="A626" t="s">
        <v>12144</v>
      </c>
      <c r="B626">
        <v>253</v>
      </c>
    </row>
    <row r="627" spans="1:2" x14ac:dyDescent="0.25">
      <c r="A627" t="s">
        <v>641</v>
      </c>
      <c r="B627">
        <v>179</v>
      </c>
    </row>
    <row r="628" spans="1:2" x14ac:dyDescent="0.25">
      <c r="A628" t="s">
        <v>642</v>
      </c>
      <c r="B628">
        <v>280</v>
      </c>
    </row>
    <row r="629" spans="1:2" x14ac:dyDescent="0.25">
      <c r="A629" t="s">
        <v>643</v>
      </c>
      <c r="B629">
        <v>166</v>
      </c>
    </row>
    <row r="630" spans="1:2" x14ac:dyDescent="0.25">
      <c r="A630" t="s">
        <v>644</v>
      </c>
      <c r="B630">
        <v>189</v>
      </c>
    </row>
    <row r="631" spans="1:2" x14ac:dyDescent="0.25">
      <c r="A631" t="s">
        <v>645</v>
      </c>
      <c r="B631">
        <v>156</v>
      </c>
    </row>
    <row r="632" spans="1:2" x14ac:dyDescent="0.25">
      <c r="A632" t="s">
        <v>646</v>
      </c>
      <c r="B632">
        <v>289</v>
      </c>
    </row>
    <row r="633" spans="1:2" x14ac:dyDescent="0.25">
      <c r="A633" t="s">
        <v>647</v>
      </c>
      <c r="B633">
        <v>0</v>
      </c>
    </row>
    <row r="634" spans="1:2" x14ac:dyDescent="0.25">
      <c r="A634" t="s">
        <v>648</v>
      </c>
      <c r="B634">
        <v>236</v>
      </c>
    </row>
    <row r="635" spans="1:2" x14ac:dyDescent="0.25">
      <c r="A635" t="s">
        <v>649</v>
      </c>
      <c r="B635">
        <v>127</v>
      </c>
    </row>
    <row r="636" spans="1:2" x14ac:dyDescent="0.25">
      <c r="A636" t="s">
        <v>650</v>
      </c>
      <c r="B636">
        <v>220</v>
      </c>
    </row>
    <row r="637" spans="1:2" x14ac:dyDescent="0.25">
      <c r="A637" t="s">
        <v>651</v>
      </c>
      <c r="B637">
        <v>228</v>
      </c>
    </row>
    <row r="638" spans="1:2" x14ac:dyDescent="0.25">
      <c r="A638" t="s">
        <v>652</v>
      </c>
      <c r="B638">
        <v>303</v>
      </c>
    </row>
    <row r="639" spans="1:2" x14ac:dyDescent="0.25">
      <c r="A639" t="s">
        <v>653</v>
      </c>
      <c r="B639">
        <v>233</v>
      </c>
    </row>
    <row r="640" spans="1:2" x14ac:dyDescent="0.25">
      <c r="A640" t="s">
        <v>654</v>
      </c>
      <c r="B640">
        <v>218</v>
      </c>
    </row>
    <row r="641" spans="1:2" x14ac:dyDescent="0.25">
      <c r="A641" t="s">
        <v>655</v>
      </c>
      <c r="B641">
        <v>88</v>
      </c>
    </row>
    <row r="642" spans="1:2" x14ac:dyDescent="0.25">
      <c r="A642" t="s">
        <v>656</v>
      </c>
      <c r="B642">
        <v>230</v>
      </c>
    </row>
    <row r="643" spans="1:2" x14ac:dyDescent="0.25">
      <c r="A643" t="s">
        <v>657</v>
      </c>
      <c r="B643">
        <v>79</v>
      </c>
    </row>
    <row r="644" spans="1:2" x14ac:dyDescent="0.25">
      <c r="A644" t="s">
        <v>658</v>
      </c>
      <c r="B644">
        <v>177</v>
      </c>
    </row>
    <row r="645" spans="1:2" x14ac:dyDescent="0.25">
      <c r="A645" t="s">
        <v>659</v>
      </c>
      <c r="B645">
        <v>208</v>
      </c>
    </row>
    <row r="646" spans="1:2" x14ac:dyDescent="0.25">
      <c r="A646" t="s">
        <v>11466</v>
      </c>
      <c r="B646">
        <v>317</v>
      </c>
    </row>
    <row r="647" spans="1:2" x14ac:dyDescent="0.25">
      <c r="A647" t="s">
        <v>660</v>
      </c>
      <c r="B647">
        <v>131</v>
      </c>
    </row>
    <row r="648" spans="1:2" x14ac:dyDescent="0.25">
      <c r="A648" t="s">
        <v>661</v>
      </c>
      <c r="B648">
        <v>330</v>
      </c>
    </row>
    <row r="649" spans="1:2" x14ac:dyDescent="0.25">
      <c r="A649" t="s">
        <v>662</v>
      </c>
      <c r="B649">
        <v>278</v>
      </c>
    </row>
    <row r="650" spans="1:2" x14ac:dyDescent="0.25">
      <c r="A650" t="s">
        <v>663</v>
      </c>
      <c r="B650">
        <v>29</v>
      </c>
    </row>
    <row r="651" spans="1:2" x14ac:dyDescent="0.25">
      <c r="A651" t="s">
        <v>664</v>
      </c>
      <c r="B651">
        <v>140</v>
      </c>
    </row>
    <row r="652" spans="1:2" x14ac:dyDescent="0.25">
      <c r="A652" t="s">
        <v>665</v>
      </c>
      <c r="B652">
        <v>303</v>
      </c>
    </row>
    <row r="653" spans="1:2" x14ac:dyDescent="0.25">
      <c r="A653" t="s">
        <v>666</v>
      </c>
      <c r="B653">
        <v>129</v>
      </c>
    </row>
    <row r="654" spans="1:2" x14ac:dyDescent="0.25">
      <c r="A654" t="s">
        <v>667</v>
      </c>
      <c r="B654">
        <v>246</v>
      </c>
    </row>
    <row r="655" spans="1:2" x14ac:dyDescent="0.25">
      <c r="A655" t="s">
        <v>668</v>
      </c>
      <c r="B655">
        <v>14</v>
      </c>
    </row>
    <row r="656" spans="1:2" x14ac:dyDescent="0.25">
      <c r="A656" t="s">
        <v>669</v>
      </c>
      <c r="B656">
        <v>302</v>
      </c>
    </row>
    <row r="657" spans="1:2" x14ac:dyDescent="0.25">
      <c r="A657" t="s">
        <v>670</v>
      </c>
      <c r="B657">
        <v>173</v>
      </c>
    </row>
    <row r="658" spans="1:2" x14ac:dyDescent="0.25">
      <c r="A658" t="s">
        <v>671</v>
      </c>
      <c r="B658">
        <v>281</v>
      </c>
    </row>
    <row r="659" spans="1:2" x14ac:dyDescent="0.25">
      <c r="A659" t="s">
        <v>672</v>
      </c>
      <c r="B659">
        <v>110</v>
      </c>
    </row>
    <row r="660" spans="1:2" x14ac:dyDescent="0.25">
      <c r="A660" t="s">
        <v>673</v>
      </c>
      <c r="B660">
        <v>197</v>
      </c>
    </row>
    <row r="661" spans="1:2" x14ac:dyDescent="0.25">
      <c r="A661" t="s">
        <v>674</v>
      </c>
      <c r="B661">
        <v>99</v>
      </c>
    </row>
    <row r="662" spans="1:2" x14ac:dyDescent="0.25">
      <c r="A662" t="s">
        <v>675</v>
      </c>
      <c r="B662">
        <v>269</v>
      </c>
    </row>
    <row r="663" spans="1:2" x14ac:dyDescent="0.25">
      <c r="A663" t="s">
        <v>676</v>
      </c>
      <c r="B663">
        <v>126</v>
      </c>
    </row>
    <row r="664" spans="1:2" x14ac:dyDescent="0.25">
      <c r="A664" t="s">
        <v>677</v>
      </c>
      <c r="B664">
        <v>260</v>
      </c>
    </row>
    <row r="665" spans="1:2" x14ac:dyDescent="0.25">
      <c r="A665" t="s">
        <v>678</v>
      </c>
      <c r="B665">
        <v>23</v>
      </c>
    </row>
    <row r="666" spans="1:2" x14ac:dyDescent="0.25">
      <c r="A666" t="s">
        <v>679</v>
      </c>
      <c r="B666">
        <v>265</v>
      </c>
    </row>
    <row r="667" spans="1:2" x14ac:dyDescent="0.25">
      <c r="A667" t="s">
        <v>680</v>
      </c>
      <c r="B667">
        <v>60</v>
      </c>
    </row>
    <row r="668" spans="1:2" x14ac:dyDescent="0.25">
      <c r="A668" t="s">
        <v>681</v>
      </c>
      <c r="B668">
        <v>223</v>
      </c>
    </row>
    <row r="669" spans="1:2" x14ac:dyDescent="0.25">
      <c r="A669" t="s">
        <v>11314</v>
      </c>
      <c r="B669">
        <v>194</v>
      </c>
    </row>
    <row r="670" spans="1:2" x14ac:dyDescent="0.25">
      <c r="A670" t="s">
        <v>682</v>
      </c>
      <c r="B670">
        <v>135</v>
      </c>
    </row>
    <row r="671" spans="1:2" x14ac:dyDescent="0.25">
      <c r="A671" t="s">
        <v>683</v>
      </c>
      <c r="B671">
        <v>93</v>
      </c>
    </row>
    <row r="672" spans="1:2" x14ac:dyDescent="0.25">
      <c r="A672" t="s">
        <v>684</v>
      </c>
      <c r="B672">
        <v>259</v>
      </c>
    </row>
    <row r="673" spans="1:2" x14ac:dyDescent="0.25">
      <c r="A673" t="s">
        <v>685</v>
      </c>
      <c r="B673">
        <v>255</v>
      </c>
    </row>
    <row r="674" spans="1:2" x14ac:dyDescent="0.25">
      <c r="A674" t="s">
        <v>686</v>
      </c>
      <c r="B674">
        <v>273</v>
      </c>
    </row>
    <row r="675" spans="1:2" x14ac:dyDescent="0.25">
      <c r="A675" t="s">
        <v>687</v>
      </c>
      <c r="B675">
        <v>258</v>
      </c>
    </row>
    <row r="676" spans="1:2" x14ac:dyDescent="0.25">
      <c r="A676" t="s">
        <v>688</v>
      </c>
      <c r="B676">
        <v>251</v>
      </c>
    </row>
    <row r="677" spans="1:2" x14ac:dyDescent="0.25">
      <c r="A677" t="s">
        <v>689</v>
      </c>
      <c r="B677">
        <v>208</v>
      </c>
    </row>
    <row r="678" spans="1:2" x14ac:dyDescent="0.25">
      <c r="A678" t="s">
        <v>690</v>
      </c>
      <c r="B678">
        <v>154</v>
      </c>
    </row>
    <row r="679" spans="1:2" x14ac:dyDescent="0.25">
      <c r="A679" t="s">
        <v>691</v>
      </c>
      <c r="B679">
        <v>192</v>
      </c>
    </row>
    <row r="680" spans="1:2" x14ac:dyDescent="0.25">
      <c r="A680" t="s">
        <v>692</v>
      </c>
      <c r="B680">
        <v>211</v>
      </c>
    </row>
    <row r="681" spans="1:2" x14ac:dyDescent="0.25">
      <c r="A681" t="s">
        <v>693</v>
      </c>
      <c r="B681">
        <v>167</v>
      </c>
    </row>
    <row r="682" spans="1:2" x14ac:dyDescent="0.25">
      <c r="A682" t="s">
        <v>694</v>
      </c>
      <c r="B682">
        <v>277</v>
      </c>
    </row>
    <row r="683" spans="1:2" x14ac:dyDescent="0.25">
      <c r="A683" t="s">
        <v>695</v>
      </c>
      <c r="B683">
        <v>236</v>
      </c>
    </row>
    <row r="684" spans="1:2" x14ac:dyDescent="0.25">
      <c r="A684" t="s">
        <v>696</v>
      </c>
      <c r="B684">
        <v>102</v>
      </c>
    </row>
    <row r="685" spans="1:2" x14ac:dyDescent="0.25">
      <c r="A685" t="s">
        <v>697</v>
      </c>
      <c r="B685">
        <v>192</v>
      </c>
    </row>
    <row r="686" spans="1:2" x14ac:dyDescent="0.25">
      <c r="A686" t="s">
        <v>698</v>
      </c>
      <c r="B686">
        <v>119</v>
      </c>
    </row>
    <row r="687" spans="1:2" x14ac:dyDescent="0.25">
      <c r="A687" t="s">
        <v>699</v>
      </c>
      <c r="B687">
        <v>85</v>
      </c>
    </row>
    <row r="688" spans="1:2" x14ac:dyDescent="0.25">
      <c r="A688" t="s">
        <v>700</v>
      </c>
      <c r="B688">
        <v>54</v>
      </c>
    </row>
    <row r="689" spans="1:2" x14ac:dyDescent="0.25">
      <c r="A689" t="s">
        <v>701</v>
      </c>
      <c r="B689">
        <v>152</v>
      </c>
    </row>
    <row r="690" spans="1:2" x14ac:dyDescent="0.25">
      <c r="A690" t="s">
        <v>702</v>
      </c>
      <c r="B690">
        <v>173</v>
      </c>
    </row>
    <row r="691" spans="1:2" x14ac:dyDescent="0.25">
      <c r="A691" t="s">
        <v>703</v>
      </c>
      <c r="B691">
        <v>316</v>
      </c>
    </row>
    <row r="692" spans="1:2" x14ac:dyDescent="0.25">
      <c r="A692" t="s">
        <v>704</v>
      </c>
      <c r="B692">
        <v>142</v>
      </c>
    </row>
    <row r="693" spans="1:2" x14ac:dyDescent="0.25">
      <c r="A693" t="s">
        <v>705</v>
      </c>
      <c r="B693">
        <v>88</v>
      </c>
    </row>
    <row r="694" spans="1:2" x14ac:dyDescent="0.25">
      <c r="A694" t="s">
        <v>706</v>
      </c>
      <c r="B694">
        <v>57</v>
      </c>
    </row>
    <row r="695" spans="1:2" x14ac:dyDescent="0.25">
      <c r="A695" t="s">
        <v>707</v>
      </c>
      <c r="B695">
        <v>82</v>
      </c>
    </row>
    <row r="696" spans="1:2" x14ac:dyDescent="0.25">
      <c r="A696" t="s">
        <v>708</v>
      </c>
      <c r="B696">
        <v>207</v>
      </c>
    </row>
    <row r="697" spans="1:2" x14ac:dyDescent="0.25">
      <c r="A697" t="s">
        <v>709</v>
      </c>
      <c r="B697">
        <v>191</v>
      </c>
    </row>
    <row r="698" spans="1:2" x14ac:dyDescent="0.25">
      <c r="A698" t="s">
        <v>710</v>
      </c>
      <c r="B698">
        <v>108</v>
      </c>
    </row>
    <row r="699" spans="1:2" x14ac:dyDescent="0.25">
      <c r="A699" t="s">
        <v>711</v>
      </c>
      <c r="B699">
        <v>238</v>
      </c>
    </row>
    <row r="700" spans="1:2" x14ac:dyDescent="0.25">
      <c r="A700" t="s">
        <v>712</v>
      </c>
      <c r="B700">
        <v>199</v>
      </c>
    </row>
    <row r="701" spans="1:2" x14ac:dyDescent="0.25">
      <c r="A701" t="s">
        <v>713</v>
      </c>
      <c r="B701">
        <v>86</v>
      </c>
    </row>
    <row r="702" spans="1:2" x14ac:dyDescent="0.25">
      <c r="A702" t="s">
        <v>714</v>
      </c>
      <c r="B702">
        <v>82</v>
      </c>
    </row>
    <row r="703" spans="1:2" x14ac:dyDescent="0.25">
      <c r="A703" t="s">
        <v>715</v>
      </c>
      <c r="B703">
        <v>137</v>
      </c>
    </row>
    <row r="704" spans="1:2" x14ac:dyDescent="0.25">
      <c r="A704" t="s">
        <v>12145</v>
      </c>
      <c r="B704">
        <v>462</v>
      </c>
    </row>
    <row r="705" spans="1:2" x14ac:dyDescent="0.25">
      <c r="A705" t="s">
        <v>716</v>
      </c>
      <c r="B705">
        <v>389</v>
      </c>
    </row>
    <row r="706" spans="1:2" x14ac:dyDescent="0.25">
      <c r="A706" t="s">
        <v>717</v>
      </c>
      <c r="B706">
        <v>70</v>
      </c>
    </row>
    <row r="707" spans="1:2" x14ac:dyDescent="0.25">
      <c r="A707" t="s">
        <v>718</v>
      </c>
      <c r="B707">
        <v>94</v>
      </c>
    </row>
    <row r="708" spans="1:2" x14ac:dyDescent="0.25">
      <c r="A708" t="s">
        <v>719</v>
      </c>
      <c r="B708">
        <v>399</v>
      </c>
    </row>
    <row r="709" spans="1:2" x14ac:dyDescent="0.25">
      <c r="A709" t="s">
        <v>720</v>
      </c>
      <c r="B709">
        <v>87</v>
      </c>
    </row>
    <row r="710" spans="1:2" x14ac:dyDescent="0.25">
      <c r="A710" t="s">
        <v>721</v>
      </c>
      <c r="B710">
        <v>80</v>
      </c>
    </row>
    <row r="711" spans="1:2" x14ac:dyDescent="0.25">
      <c r="A711" t="s">
        <v>722</v>
      </c>
      <c r="B711">
        <v>236</v>
      </c>
    </row>
    <row r="712" spans="1:2" x14ac:dyDescent="0.25">
      <c r="A712" t="s">
        <v>723</v>
      </c>
      <c r="B712">
        <v>0</v>
      </c>
    </row>
    <row r="713" spans="1:2" x14ac:dyDescent="0.25">
      <c r="A713" t="s">
        <v>724</v>
      </c>
      <c r="B713">
        <v>316</v>
      </c>
    </row>
    <row r="714" spans="1:2" x14ac:dyDescent="0.25">
      <c r="A714" t="s">
        <v>725</v>
      </c>
      <c r="B714">
        <v>430</v>
      </c>
    </row>
    <row r="715" spans="1:2" x14ac:dyDescent="0.25">
      <c r="A715" t="s">
        <v>726</v>
      </c>
      <c r="B715">
        <v>454</v>
      </c>
    </row>
    <row r="716" spans="1:2" x14ac:dyDescent="0.25">
      <c r="A716" t="s">
        <v>727</v>
      </c>
      <c r="B716">
        <v>95</v>
      </c>
    </row>
    <row r="717" spans="1:2" x14ac:dyDescent="0.25">
      <c r="A717" t="s">
        <v>728</v>
      </c>
      <c r="B717">
        <v>118</v>
      </c>
    </row>
    <row r="718" spans="1:2" x14ac:dyDescent="0.25">
      <c r="A718" t="s">
        <v>729</v>
      </c>
      <c r="B718">
        <v>19</v>
      </c>
    </row>
    <row r="719" spans="1:2" x14ac:dyDescent="0.25">
      <c r="A719" t="s">
        <v>730</v>
      </c>
      <c r="B719">
        <v>151</v>
      </c>
    </row>
    <row r="720" spans="1:2" x14ac:dyDescent="0.25">
      <c r="A720" t="s">
        <v>731</v>
      </c>
      <c r="B720">
        <v>45</v>
      </c>
    </row>
    <row r="721" spans="1:2" x14ac:dyDescent="0.25">
      <c r="A721" t="s">
        <v>732</v>
      </c>
      <c r="B721">
        <v>289</v>
      </c>
    </row>
    <row r="722" spans="1:2" x14ac:dyDescent="0.25">
      <c r="A722" t="s">
        <v>733</v>
      </c>
      <c r="B722">
        <v>406</v>
      </c>
    </row>
    <row r="723" spans="1:2" x14ac:dyDescent="0.25">
      <c r="A723" t="s">
        <v>734</v>
      </c>
      <c r="B723">
        <v>82</v>
      </c>
    </row>
    <row r="724" spans="1:2" x14ac:dyDescent="0.25">
      <c r="A724" t="s">
        <v>11467</v>
      </c>
      <c r="B724">
        <v>111</v>
      </c>
    </row>
    <row r="725" spans="1:2" x14ac:dyDescent="0.25">
      <c r="A725" t="s">
        <v>735</v>
      </c>
      <c r="B725">
        <v>149</v>
      </c>
    </row>
    <row r="726" spans="1:2" x14ac:dyDescent="0.25">
      <c r="A726" t="s">
        <v>736</v>
      </c>
      <c r="B726">
        <v>120</v>
      </c>
    </row>
    <row r="727" spans="1:2" x14ac:dyDescent="0.25">
      <c r="A727" t="s">
        <v>737</v>
      </c>
      <c r="B727">
        <v>488</v>
      </c>
    </row>
    <row r="728" spans="1:2" x14ac:dyDescent="0.25">
      <c r="A728" t="s">
        <v>738</v>
      </c>
      <c r="B728">
        <v>207</v>
      </c>
    </row>
    <row r="729" spans="1:2" x14ac:dyDescent="0.25">
      <c r="A729" t="s">
        <v>739</v>
      </c>
      <c r="B729">
        <v>369</v>
      </c>
    </row>
    <row r="730" spans="1:2" x14ac:dyDescent="0.25">
      <c r="A730" t="s">
        <v>740</v>
      </c>
      <c r="B730">
        <v>93</v>
      </c>
    </row>
    <row r="731" spans="1:2" x14ac:dyDescent="0.25">
      <c r="A731" t="s">
        <v>741</v>
      </c>
      <c r="B731">
        <v>111</v>
      </c>
    </row>
    <row r="732" spans="1:2" x14ac:dyDescent="0.25">
      <c r="A732" t="s">
        <v>742</v>
      </c>
      <c r="B732">
        <v>131</v>
      </c>
    </row>
    <row r="733" spans="1:2" x14ac:dyDescent="0.25">
      <c r="A733" t="s">
        <v>743</v>
      </c>
      <c r="B733">
        <v>223</v>
      </c>
    </row>
    <row r="734" spans="1:2" x14ac:dyDescent="0.25">
      <c r="A734" t="s">
        <v>744</v>
      </c>
      <c r="B734">
        <v>113</v>
      </c>
    </row>
    <row r="735" spans="1:2" x14ac:dyDescent="0.25">
      <c r="A735" t="s">
        <v>745</v>
      </c>
      <c r="B735">
        <v>63</v>
      </c>
    </row>
    <row r="736" spans="1:2" x14ac:dyDescent="0.25">
      <c r="A736" t="s">
        <v>746</v>
      </c>
      <c r="B736">
        <v>163</v>
      </c>
    </row>
    <row r="737" spans="1:2" x14ac:dyDescent="0.25">
      <c r="A737" t="s">
        <v>747</v>
      </c>
      <c r="B737">
        <v>263</v>
      </c>
    </row>
    <row r="738" spans="1:2" x14ac:dyDescent="0.25">
      <c r="A738" t="s">
        <v>748</v>
      </c>
      <c r="B738">
        <v>57</v>
      </c>
    </row>
    <row r="739" spans="1:2" x14ac:dyDescent="0.25">
      <c r="A739" t="s">
        <v>749</v>
      </c>
      <c r="B739">
        <v>251</v>
      </c>
    </row>
    <row r="740" spans="1:2" x14ac:dyDescent="0.25">
      <c r="A740" t="s">
        <v>750</v>
      </c>
      <c r="B740">
        <v>147</v>
      </c>
    </row>
    <row r="741" spans="1:2" x14ac:dyDescent="0.25">
      <c r="A741" t="s">
        <v>751</v>
      </c>
      <c r="B741">
        <v>355</v>
      </c>
    </row>
    <row r="742" spans="1:2" x14ac:dyDescent="0.25">
      <c r="A742" t="s">
        <v>752</v>
      </c>
      <c r="B742">
        <v>50</v>
      </c>
    </row>
    <row r="743" spans="1:2" x14ac:dyDescent="0.25">
      <c r="A743" t="s">
        <v>753</v>
      </c>
      <c r="B743">
        <v>232</v>
      </c>
    </row>
    <row r="744" spans="1:2" x14ac:dyDescent="0.25">
      <c r="A744" t="s">
        <v>754</v>
      </c>
      <c r="B744">
        <v>175</v>
      </c>
    </row>
    <row r="745" spans="1:2" x14ac:dyDescent="0.25">
      <c r="A745" t="s">
        <v>755</v>
      </c>
      <c r="B745">
        <v>288</v>
      </c>
    </row>
    <row r="746" spans="1:2" x14ac:dyDescent="0.25">
      <c r="A746" t="s">
        <v>756</v>
      </c>
      <c r="B746">
        <v>432</v>
      </c>
    </row>
    <row r="747" spans="1:2" x14ac:dyDescent="0.25">
      <c r="A747" t="s">
        <v>11315</v>
      </c>
      <c r="B747">
        <v>62</v>
      </c>
    </row>
    <row r="748" spans="1:2" x14ac:dyDescent="0.25">
      <c r="A748" t="s">
        <v>757</v>
      </c>
      <c r="B748">
        <v>142</v>
      </c>
    </row>
    <row r="749" spans="1:2" x14ac:dyDescent="0.25">
      <c r="A749" t="s">
        <v>758</v>
      </c>
      <c r="B749">
        <v>303</v>
      </c>
    </row>
    <row r="750" spans="1:2" x14ac:dyDescent="0.25">
      <c r="A750" t="s">
        <v>759</v>
      </c>
      <c r="B750">
        <v>51</v>
      </c>
    </row>
    <row r="751" spans="1:2" x14ac:dyDescent="0.25">
      <c r="A751" t="s">
        <v>760</v>
      </c>
      <c r="B751">
        <v>483</v>
      </c>
    </row>
    <row r="752" spans="1:2" x14ac:dyDescent="0.25">
      <c r="A752" t="s">
        <v>761</v>
      </c>
      <c r="B752">
        <v>501</v>
      </c>
    </row>
    <row r="753" spans="1:2" x14ac:dyDescent="0.25">
      <c r="A753" t="s">
        <v>762</v>
      </c>
      <c r="B753">
        <v>101</v>
      </c>
    </row>
    <row r="754" spans="1:2" x14ac:dyDescent="0.25">
      <c r="A754" t="s">
        <v>763</v>
      </c>
      <c r="B754">
        <v>36</v>
      </c>
    </row>
    <row r="755" spans="1:2" x14ac:dyDescent="0.25">
      <c r="A755" t="s">
        <v>764</v>
      </c>
      <c r="B755">
        <v>427</v>
      </c>
    </row>
    <row r="756" spans="1:2" x14ac:dyDescent="0.25">
      <c r="A756" t="s">
        <v>765</v>
      </c>
      <c r="B756">
        <v>364</v>
      </c>
    </row>
    <row r="757" spans="1:2" x14ac:dyDescent="0.25">
      <c r="A757" t="s">
        <v>766</v>
      </c>
      <c r="B757">
        <v>420</v>
      </c>
    </row>
    <row r="758" spans="1:2" x14ac:dyDescent="0.25">
      <c r="A758" t="s">
        <v>767</v>
      </c>
      <c r="B758">
        <v>439</v>
      </c>
    </row>
    <row r="759" spans="1:2" x14ac:dyDescent="0.25">
      <c r="A759" t="s">
        <v>768</v>
      </c>
      <c r="B759">
        <v>79</v>
      </c>
    </row>
    <row r="760" spans="1:2" x14ac:dyDescent="0.25">
      <c r="A760" t="s">
        <v>769</v>
      </c>
      <c r="B760">
        <v>506</v>
      </c>
    </row>
    <row r="761" spans="1:2" x14ac:dyDescent="0.25">
      <c r="A761" t="s">
        <v>770</v>
      </c>
      <c r="B761">
        <v>41</v>
      </c>
    </row>
    <row r="762" spans="1:2" x14ac:dyDescent="0.25">
      <c r="A762" t="s">
        <v>771</v>
      </c>
      <c r="B762">
        <v>330</v>
      </c>
    </row>
    <row r="763" spans="1:2" x14ac:dyDescent="0.25">
      <c r="A763" t="s">
        <v>772</v>
      </c>
      <c r="B763">
        <v>45</v>
      </c>
    </row>
    <row r="764" spans="1:2" x14ac:dyDescent="0.25">
      <c r="A764" t="s">
        <v>773</v>
      </c>
      <c r="B764">
        <v>185</v>
      </c>
    </row>
    <row r="765" spans="1:2" x14ac:dyDescent="0.25">
      <c r="A765" t="s">
        <v>774</v>
      </c>
      <c r="B765">
        <v>219</v>
      </c>
    </row>
    <row r="766" spans="1:2" x14ac:dyDescent="0.25">
      <c r="A766" t="s">
        <v>775</v>
      </c>
      <c r="B766">
        <v>233</v>
      </c>
    </row>
    <row r="767" spans="1:2" x14ac:dyDescent="0.25">
      <c r="A767" t="s">
        <v>776</v>
      </c>
      <c r="B767">
        <v>361</v>
      </c>
    </row>
    <row r="768" spans="1:2" x14ac:dyDescent="0.25">
      <c r="A768" t="s">
        <v>777</v>
      </c>
      <c r="B768">
        <v>382</v>
      </c>
    </row>
    <row r="769" spans="1:2" x14ac:dyDescent="0.25">
      <c r="A769" t="s">
        <v>778</v>
      </c>
      <c r="B769">
        <v>108</v>
      </c>
    </row>
    <row r="770" spans="1:2" x14ac:dyDescent="0.25">
      <c r="A770" t="s">
        <v>779</v>
      </c>
      <c r="B770">
        <v>371</v>
      </c>
    </row>
    <row r="771" spans="1:2" x14ac:dyDescent="0.25">
      <c r="A771" t="s">
        <v>780</v>
      </c>
      <c r="B771">
        <v>267</v>
      </c>
    </row>
    <row r="772" spans="1:2" x14ac:dyDescent="0.25">
      <c r="A772" t="s">
        <v>781</v>
      </c>
      <c r="B772">
        <v>179</v>
      </c>
    </row>
    <row r="773" spans="1:2" x14ac:dyDescent="0.25">
      <c r="A773" t="s">
        <v>782</v>
      </c>
      <c r="B773">
        <v>311</v>
      </c>
    </row>
    <row r="774" spans="1:2" x14ac:dyDescent="0.25">
      <c r="A774" t="s">
        <v>783</v>
      </c>
      <c r="B774">
        <v>47</v>
      </c>
    </row>
    <row r="775" spans="1:2" x14ac:dyDescent="0.25">
      <c r="A775" t="s">
        <v>784</v>
      </c>
      <c r="B775">
        <v>84</v>
      </c>
    </row>
    <row r="776" spans="1:2" x14ac:dyDescent="0.25">
      <c r="A776" t="s">
        <v>785</v>
      </c>
      <c r="B776">
        <v>130</v>
      </c>
    </row>
    <row r="777" spans="1:2" x14ac:dyDescent="0.25">
      <c r="A777" t="s">
        <v>786</v>
      </c>
      <c r="B777">
        <v>457</v>
      </c>
    </row>
    <row r="778" spans="1:2" x14ac:dyDescent="0.25">
      <c r="A778" t="s">
        <v>787</v>
      </c>
      <c r="B778">
        <v>409</v>
      </c>
    </row>
    <row r="779" spans="1:2" x14ac:dyDescent="0.25">
      <c r="A779" t="s">
        <v>788</v>
      </c>
      <c r="B779">
        <v>150</v>
      </c>
    </row>
    <row r="780" spans="1:2" x14ac:dyDescent="0.25">
      <c r="A780" t="s">
        <v>789</v>
      </c>
      <c r="B780">
        <v>156</v>
      </c>
    </row>
    <row r="781" spans="1:2" x14ac:dyDescent="0.25">
      <c r="A781" t="s">
        <v>790</v>
      </c>
      <c r="B781">
        <v>304</v>
      </c>
    </row>
    <row r="782" spans="1:2" x14ac:dyDescent="0.25">
      <c r="A782" t="s">
        <v>12146</v>
      </c>
      <c r="B782">
        <v>218</v>
      </c>
    </row>
    <row r="783" spans="1:2" x14ac:dyDescent="0.25">
      <c r="A783" t="s">
        <v>791</v>
      </c>
      <c r="B783">
        <v>145</v>
      </c>
    </row>
    <row r="784" spans="1:2" x14ac:dyDescent="0.25">
      <c r="A784" t="s">
        <v>792</v>
      </c>
      <c r="B784">
        <v>360</v>
      </c>
    </row>
    <row r="785" spans="1:2" x14ac:dyDescent="0.25">
      <c r="A785" t="s">
        <v>793</v>
      </c>
      <c r="B785">
        <v>245</v>
      </c>
    </row>
    <row r="786" spans="1:2" x14ac:dyDescent="0.25">
      <c r="A786" t="s">
        <v>794</v>
      </c>
      <c r="B786">
        <v>154</v>
      </c>
    </row>
    <row r="787" spans="1:2" x14ac:dyDescent="0.25">
      <c r="A787" t="s">
        <v>795</v>
      </c>
      <c r="B787">
        <v>243</v>
      </c>
    </row>
    <row r="788" spans="1:2" x14ac:dyDescent="0.25">
      <c r="A788" t="s">
        <v>796</v>
      </c>
      <c r="B788">
        <v>368</v>
      </c>
    </row>
    <row r="789" spans="1:2" x14ac:dyDescent="0.25">
      <c r="A789" t="s">
        <v>797</v>
      </c>
      <c r="B789">
        <v>127</v>
      </c>
    </row>
    <row r="790" spans="1:2" x14ac:dyDescent="0.25">
      <c r="A790" t="s">
        <v>798</v>
      </c>
      <c r="B790">
        <v>316</v>
      </c>
    </row>
    <row r="791" spans="1:2" x14ac:dyDescent="0.25">
      <c r="A791" t="s">
        <v>799</v>
      </c>
      <c r="B791">
        <v>0</v>
      </c>
    </row>
    <row r="792" spans="1:2" x14ac:dyDescent="0.25">
      <c r="A792" t="s">
        <v>800</v>
      </c>
      <c r="B792">
        <v>186</v>
      </c>
    </row>
    <row r="793" spans="1:2" x14ac:dyDescent="0.25">
      <c r="A793" t="s">
        <v>801</v>
      </c>
      <c r="B793">
        <v>210</v>
      </c>
    </row>
    <row r="794" spans="1:2" x14ac:dyDescent="0.25">
      <c r="A794" t="s">
        <v>802</v>
      </c>
      <c r="B794">
        <v>382</v>
      </c>
    </row>
    <row r="795" spans="1:2" x14ac:dyDescent="0.25">
      <c r="A795" t="s">
        <v>803</v>
      </c>
      <c r="B795">
        <v>311</v>
      </c>
    </row>
    <row r="796" spans="1:2" x14ac:dyDescent="0.25">
      <c r="A796" t="s">
        <v>804</v>
      </c>
      <c r="B796">
        <v>297</v>
      </c>
    </row>
    <row r="797" spans="1:2" x14ac:dyDescent="0.25">
      <c r="A797" t="s">
        <v>805</v>
      </c>
      <c r="B797">
        <v>168</v>
      </c>
    </row>
    <row r="798" spans="1:2" x14ac:dyDescent="0.25">
      <c r="A798" t="s">
        <v>806</v>
      </c>
      <c r="B798">
        <v>308</v>
      </c>
    </row>
    <row r="799" spans="1:2" x14ac:dyDescent="0.25">
      <c r="A799" t="s">
        <v>807</v>
      </c>
      <c r="B799">
        <v>48</v>
      </c>
    </row>
    <row r="800" spans="1:2" x14ac:dyDescent="0.25">
      <c r="A800" t="s">
        <v>808</v>
      </c>
      <c r="B800">
        <v>241</v>
      </c>
    </row>
    <row r="801" spans="1:2" x14ac:dyDescent="0.25">
      <c r="A801" t="s">
        <v>809</v>
      </c>
      <c r="B801">
        <v>286</v>
      </c>
    </row>
    <row r="802" spans="1:2" x14ac:dyDescent="0.25">
      <c r="A802" t="s">
        <v>11468</v>
      </c>
      <c r="B802">
        <v>395</v>
      </c>
    </row>
    <row r="803" spans="1:2" x14ac:dyDescent="0.25">
      <c r="A803" t="s">
        <v>810</v>
      </c>
      <c r="B803">
        <v>209</v>
      </c>
    </row>
    <row r="804" spans="1:2" x14ac:dyDescent="0.25">
      <c r="A804" t="s">
        <v>811</v>
      </c>
      <c r="B804">
        <v>410</v>
      </c>
    </row>
    <row r="805" spans="1:2" x14ac:dyDescent="0.25">
      <c r="A805" t="s">
        <v>812</v>
      </c>
      <c r="B805">
        <v>243</v>
      </c>
    </row>
    <row r="806" spans="1:2" x14ac:dyDescent="0.25">
      <c r="A806" t="s">
        <v>813</v>
      </c>
      <c r="B806">
        <v>129</v>
      </c>
    </row>
    <row r="807" spans="1:2" x14ac:dyDescent="0.25">
      <c r="A807" t="s">
        <v>814</v>
      </c>
      <c r="B807">
        <v>134</v>
      </c>
    </row>
    <row r="808" spans="1:2" x14ac:dyDescent="0.25">
      <c r="A808" t="s">
        <v>815</v>
      </c>
      <c r="B808">
        <v>383</v>
      </c>
    </row>
    <row r="809" spans="1:2" x14ac:dyDescent="0.25">
      <c r="A809" t="s">
        <v>816</v>
      </c>
      <c r="B809">
        <v>217</v>
      </c>
    </row>
    <row r="810" spans="1:2" x14ac:dyDescent="0.25">
      <c r="A810" t="s">
        <v>817</v>
      </c>
      <c r="B810">
        <v>324</v>
      </c>
    </row>
    <row r="811" spans="1:2" x14ac:dyDescent="0.25">
      <c r="A811" t="s">
        <v>818</v>
      </c>
      <c r="B811">
        <v>113</v>
      </c>
    </row>
    <row r="812" spans="1:2" x14ac:dyDescent="0.25">
      <c r="A812" t="s">
        <v>819</v>
      </c>
      <c r="B812">
        <v>380</v>
      </c>
    </row>
    <row r="813" spans="1:2" x14ac:dyDescent="0.25">
      <c r="A813" t="s">
        <v>820</v>
      </c>
      <c r="B813">
        <v>253</v>
      </c>
    </row>
    <row r="814" spans="1:2" x14ac:dyDescent="0.25">
      <c r="A814" t="s">
        <v>821</v>
      </c>
      <c r="B814">
        <v>358</v>
      </c>
    </row>
    <row r="815" spans="1:2" x14ac:dyDescent="0.25">
      <c r="A815" t="s">
        <v>822</v>
      </c>
      <c r="B815">
        <v>53</v>
      </c>
    </row>
    <row r="816" spans="1:2" x14ac:dyDescent="0.25">
      <c r="A816" t="s">
        <v>823</v>
      </c>
      <c r="B816">
        <v>284</v>
      </c>
    </row>
    <row r="817" spans="1:2" x14ac:dyDescent="0.25">
      <c r="A817" t="s">
        <v>824</v>
      </c>
      <c r="B817">
        <v>65</v>
      </c>
    </row>
    <row r="818" spans="1:2" x14ac:dyDescent="0.25">
      <c r="A818" t="s">
        <v>825</v>
      </c>
      <c r="B818">
        <v>347</v>
      </c>
    </row>
    <row r="819" spans="1:2" x14ac:dyDescent="0.25">
      <c r="A819" t="s">
        <v>826</v>
      </c>
      <c r="B819">
        <v>190</v>
      </c>
    </row>
    <row r="820" spans="1:2" x14ac:dyDescent="0.25">
      <c r="A820" t="s">
        <v>827</v>
      </c>
      <c r="B820">
        <v>339</v>
      </c>
    </row>
    <row r="821" spans="1:2" x14ac:dyDescent="0.25">
      <c r="A821" t="s">
        <v>828</v>
      </c>
      <c r="B821">
        <v>104</v>
      </c>
    </row>
    <row r="822" spans="1:2" x14ac:dyDescent="0.25">
      <c r="A822" t="s">
        <v>829</v>
      </c>
      <c r="B822">
        <v>342</v>
      </c>
    </row>
    <row r="823" spans="1:2" x14ac:dyDescent="0.25">
      <c r="A823" t="s">
        <v>830</v>
      </c>
      <c r="B823">
        <v>124</v>
      </c>
    </row>
    <row r="824" spans="1:2" x14ac:dyDescent="0.25">
      <c r="A824" t="s">
        <v>831</v>
      </c>
      <c r="B824">
        <v>188</v>
      </c>
    </row>
    <row r="825" spans="1:2" x14ac:dyDescent="0.25">
      <c r="A825" t="s">
        <v>11316</v>
      </c>
      <c r="B825">
        <v>281</v>
      </c>
    </row>
    <row r="826" spans="1:2" x14ac:dyDescent="0.25">
      <c r="A826" t="s">
        <v>832</v>
      </c>
      <c r="B826">
        <v>212</v>
      </c>
    </row>
    <row r="827" spans="1:2" x14ac:dyDescent="0.25">
      <c r="A827" t="s">
        <v>833</v>
      </c>
      <c r="B827">
        <v>73</v>
      </c>
    </row>
    <row r="828" spans="1:2" x14ac:dyDescent="0.25">
      <c r="A828" t="s">
        <v>834</v>
      </c>
      <c r="B828">
        <v>339</v>
      </c>
    </row>
    <row r="829" spans="1:2" x14ac:dyDescent="0.25">
      <c r="A829" t="s">
        <v>835</v>
      </c>
      <c r="B829">
        <v>272</v>
      </c>
    </row>
    <row r="830" spans="1:2" x14ac:dyDescent="0.25">
      <c r="A830" t="s">
        <v>836</v>
      </c>
      <c r="B830">
        <v>290</v>
      </c>
    </row>
    <row r="831" spans="1:2" x14ac:dyDescent="0.25">
      <c r="A831" t="s">
        <v>837</v>
      </c>
      <c r="B831">
        <v>336</v>
      </c>
    </row>
    <row r="832" spans="1:2" x14ac:dyDescent="0.25">
      <c r="A832" t="s">
        <v>838</v>
      </c>
      <c r="B832">
        <v>331</v>
      </c>
    </row>
    <row r="833" spans="1:2" x14ac:dyDescent="0.25">
      <c r="A833" t="s">
        <v>839</v>
      </c>
      <c r="B833">
        <v>183</v>
      </c>
    </row>
    <row r="834" spans="1:2" x14ac:dyDescent="0.25">
      <c r="A834" t="s">
        <v>840</v>
      </c>
      <c r="B834">
        <v>120</v>
      </c>
    </row>
    <row r="835" spans="1:2" x14ac:dyDescent="0.25">
      <c r="A835" t="s">
        <v>841</v>
      </c>
      <c r="B835">
        <v>256</v>
      </c>
    </row>
    <row r="836" spans="1:2" x14ac:dyDescent="0.25">
      <c r="A836" t="s">
        <v>842</v>
      </c>
      <c r="B836">
        <v>227</v>
      </c>
    </row>
    <row r="837" spans="1:2" x14ac:dyDescent="0.25">
      <c r="A837" t="s">
        <v>843</v>
      </c>
      <c r="B837">
        <v>253</v>
      </c>
    </row>
    <row r="838" spans="1:2" x14ac:dyDescent="0.25">
      <c r="A838" t="s">
        <v>844</v>
      </c>
      <c r="B838">
        <v>294</v>
      </c>
    </row>
    <row r="839" spans="1:2" x14ac:dyDescent="0.25">
      <c r="A839" t="s">
        <v>845</v>
      </c>
      <c r="B839">
        <v>318</v>
      </c>
    </row>
    <row r="840" spans="1:2" x14ac:dyDescent="0.25">
      <c r="A840" t="s">
        <v>846</v>
      </c>
      <c r="B840">
        <v>155</v>
      </c>
    </row>
    <row r="841" spans="1:2" x14ac:dyDescent="0.25">
      <c r="A841" t="s">
        <v>847</v>
      </c>
      <c r="B841">
        <v>272</v>
      </c>
    </row>
    <row r="842" spans="1:2" x14ac:dyDescent="0.25">
      <c r="A842" t="s">
        <v>848</v>
      </c>
      <c r="B842">
        <v>131</v>
      </c>
    </row>
    <row r="843" spans="1:2" x14ac:dyDescent="0.25">
      <c r="A843" t="s">
        <v>849</v>
      </c>
      <c r="B843">
        <v>97</v>
      </c>
    </row>
    <row r="844" spans="1:2" x14ac:dyDescent="0.25">
      <c r="A844" t="s">
        <v>850</v>
      </c>
      <c r="B844">
        <v>109</v>
      </c>
    </row>
    <row r="845" spans="1:2" x14ac:dyDescent="0.25">
      <c r="A845" t="s">
        <v>851</v>
      </c>
      <c r="B845">
        <v>117</v>
      </c>
    </row>
    <row r="846" spans="1:2" x14ac:dyDescent="0.25">
      <c r="A846" t="s">
        <v>852</v>
      </c>
      <c r="B846">
        <v>138</v>
      </c>
    </row>
    <row r="847" spans="1:2" x14ac:dyDescent="0.25">
      <c r="A847" t="s">
        <v>853</v>
      </c>
      <c r="B847">
        <v>396</v>
      </c>
    </row>
    <row r="848" spans="1:2" x14ac:dyDescent="0.25">
      <c r="A848" t="s">
        <v>854</v>
      </c>
      <c r="B848">
        <v>207</v>
      </c>
    </row>
    <row r="849" spans="1:2" x14ac:dyDescent="0.25">
      <c r="A849" t="s">
        <v>855</v>
      </c>
      <c r="B849">
        <v>80</v>
      </c>
    </row>
    <row r="850" spans="1:2" x14ac:dyDescent="0.25">
      <c r="A850" t="s">
        <v>856</v>
      </c>
      <c r="B850">
        <v>157</v>
      </c>
    </row>
    <row r="851" spans="1:2" x14ac:dyDescent="0.25">
      <c r="A851" t="s">
        <v>857</v>
      </c>
      <c r="B851">
        <v>147</v>
      </c>
    </row>
    <row r="852" spans="1:2" x14ac:dyDescent="0.25">
      <c r="A852" t="s">
        <v>858</v>
      </c>
      <c r="B852">
        <v>286</v>
      </c>
    </row>
    <row r="853" spans="1:2" x14ac:dyDescent="0.25">
      <c r="A853" t="s">
        <v>859</v>
      </c>
      <c r="B853">
        <v>269</v>
      </c>
    </row>
    <row r="854" spans="1:2" x14ac:dyDescent="0.25">
      <c r="A854" t="s">
        <v>860</v>
      </c>
      <c r="B854">
        <v>186</v>
      </c>
    </row>
    <row r="855" spans="1:2" x14ac:dyDescent="0.25">
      <c r="A855" t="s">
        <v>861</v>
      </c>
      <c r="B855">
        <v>213</v>
      </c>
    </row>
    <row r="856" spans="1:2" x14ac:dyDescent="0.25">
      <c r="A856" t="s">
        <v>862</v>
      </c>
      <c r="B856">
        <v>165</v>
      </c>
    </row>
    <row r="857" spans="1:2" x14ac:dyDescent="0.25">
      <c r="A857" t="s">
        <v>863</v>
      </c>
      <c r="B857">
        <v>186</v>
      </c>
    </row>
    <row r="858" spans="1:2" x14ac:dyDescent="0.25">
      <c r="A858" t="s">
        <v>864</v>
      </c>
      <c r="B858">
        <v>182</v>
      </c>
    </row>
    <row r="859" spans="1:2" x14ac:dyDescent="0.25">
      <c r="A859" t="s">
        <v>865</v>
      </c>
      <c r="B859">
        <v>420</v>
      </c>
    </row>
    <row r="860" spans="1:2" x14ac:dyDescent="0.25">
      <c r="A860" t="s">
        <v>12147</v>
      </c>
      <c r="B860">
        <v>33</v>
      </c>
    </row>
    <row r="861" spans="1:2" x14ac:dyDescent="0.25">
      <c r="A861" t="s">
        <v>866</v>
      </c>
      <c r="B861">
        <v>41</v>
      </c>
    </row>
    <row r="862" spans="1:2" x14ac:dyDescent="0.25">
      <c r="A862" t="s">
        <v>867</v>
      </c>
      <c r="B862">
        <v>473</v>
      </c>
    </row>
    <row r="863" spans="1:2" x14ac:dyDescent="0.25">
      <c r="A863" t="s">
        <v>868</v>
      </c>
      <c r="B863">
        <v>359</v>
      </c>
    </row>
    <row r="864" spans="1:2" x14ac:dyDescent="0.25">
      <c r="A864" t="s">
        <v>869</v>
      </c>
      <c r="B864">
        <v>149</v>
      </c>
    </row>
    <row r="865" spans="1:2" x14ac:dyDescent="0.25">
      <c r="A865" t="s">
        <v>870</v>
      </c>
      <c r="B865">
        <v>350</v>
      </c>
    </row>
    <row r="866" spans="1:2" x14ac:dyDescent="0.25">
      <c r="A866" t="s">
        <v>871</v>
      </c>
      <c r="B866">
        <v>482</v>
      </c>
    </row>
    <row r="867" spans="1:2" x14ac:dyDescent="0.25">
      <c r="A867" t="s">
        <v>872</v>
      </c>
      <c r="B867">
        <v>220</v>
      </c>
    </row>
    <row r="868" spans="1:2" x14ac:dyDescent="0.25">
      <c r="A868" t="s">
        <v>873</v>
      </c>
      <c r="B868">
        <v>430</v>
      </c>
    </row>
    <row r="869" spans="1:2" x14ac:dyDescent="0.25">
      <c r="A869" t="s">
        <v>874</v>
      </c>
      <c r="B869">
        <v>186</v>
      </c>
    </row>
    <row r="870" spans="1:2" x14ac:dyDescent="0.25">
      <c r="A870" t="s">
        <v>875</v>
      </c>
      <c r="B870">
        <v>0</v>
      </c>
    </row>
    <row r="871" spans="1:2" x14ac:dyDescent="0.25">
      <c r="A871" t="s">
        <v>876</v>
      </c>
      <c r="B871">
        <v>104</v>
      </c>
    </row>
    <row r="872" spans="1:2" x14ac:dyDescent="0.25">
      <c r="A872" t="s">
        <v>877</v>
      </c>
      <c r="B872">
        <v>496</v>
      </c>
    </row>
    <row r="873" spans="1:2" x14ac:dyDescent="0.25">
      <c r="A873" t="s">
        <v>878</v>
      </c>
      <c r="B873">
        <v>427</v>
      </c>
    </row>
    <row r="874" spans="1:2" x14ac:dyDescent="0.25">
      <c r="A874" t="s">
        <v>879</v>
      </c>
      <c r="B874">
        <v>411</v>
      </c>
    </row>
    <row r="875" spans="1:2" x14ac:dyDescent="0.25">
      <c r="A875" t="s">
        <v>880</v>
      </c>
      <c r="B875">
        <v>282</v>
      </c>
    </row>
    <row r="876" spans="1:2" x14ac:dyDescent="0.25">
      <c r="A876" t="s">
        <v>881</v>
      </c>
      <c r="B876">
        <v>424</v>
      </c>
    </row>
    <row r="877" spans="1:2" x14ac:dyDescent="0.25">
      <c r="A877" t="s">
        <v>882</v>
      </c>
      <c r="B877">
        <v>142</v>
      </c>
    </row>
    <row r="878" spans="1:2" x14ac:dyDescent="0.25">
      <c r="A878" t="s">
        <v>883</v>
      </c>
      <c r="B878">
        <v>178</v>
      </c>
    </row>
    <row r="879" spans="1:2" x14ac:dyDescent="0.25">
      <c r="A879" t="s">
        <v>884</v>
      </c>
      <c r="B879">
        <v>402</v>
      </c>
    </row>
    <row r="880" spans="1:2" x14ac:dyDescent="0.25">
      <c r="A880" t="s">
        <v>11469</v>
      </c>
      <c r="B880">
        <v>511</v>
      </c>
    </row>
    <row r="881" spans="1:2" x14ac:dyDescent="0.25">
      <c r="A881" t="s">
        <v>885</v>
      </c>
      <c r="B881">
        <v>325</v>
      </c>
    </row>
    <row r="882" spans="1:2" x14ac:dyDescent="0.25">
      <c r="A882" t="s">
        <v>886</v>
      </c>
      <c r="B882">
        <v>524</v>
      </c>
    </row>
    <row r="883" spans="1:2" x14ac:dyDescent="0.25">
      <c r="A883" t="s">
        <v>887</v>
      </c>
      <c r="B883">
        <v>58</v>
      </c>
    </row>
    <row r="884" spans="1:2" x14ac:dyDescent="0.25">
      <c r="A884" t="s">
        <v>888</v>
      </c>
      <c r="B884">
        <v>222</v>
      </c>
    </row>
    <row r="885" spans="1:2" x14ac:dyDescent="0.25">
      <c r="A885" t="s">
        <v>889</v>
      </c>
      <c r="B885">
        <v>104</v>
      </c>
    </row>
    <row r="886" spans="1:2" x14ac:dyDescent="0.25">
      <c r="A886" t="s">
        <v>890</v>
      </c>
      <c r="B886">
        <v>496</v>
      </c>
    </row>
    <row r="887" spans="1:2" x14ac:dyDescent="0.25">
      <c r="A887" t="s">
        <v>891</v>
      </c>
      <c r="B887">
        <v>323</v>
      </c>
    </row>
    <row r="888" spans="1:2" x14ac:dyDescent="0.25">
      <c r="A888" t="s">
        <v>892</v>
      </c>
      <c r="B888">
        <v>440</v>
      </c>
    </row>
    <row r="889" spans="1:2" x14ac:dyDescent="0.25">
      <c r="A889" t="s">
        <v>893</v>
      </c>
      <c r="B889">
        <v>207</v>
      </c>
    </row>
    <row r="890" spans="1:2" x14ac:dyDescent="0.25">
      <c r="A890" t="s">
        <v>894</v>
      </c>
      <c r="B890">
        <v>496</v>
      </c>
    </row>
    <row r="891" spans="1:2" x14ac:dyDescent="0.25">
      <c r="A891" t="s">
        <v>895</v>
      </c>
      <c r="B891">
        <v>367</v>
      </c>
    </row>
    <row r="892" spans="1:2" x14ac:dyDescent="0.25">
      <c r="A892" t="s">
        <v>896</v>
      </c>
      <c r="B892">
        <v>474</v>
      </c>
    </row>
    <row r="893" spans="1:2" x14ac:dyDescent="0.25">
      <c r="A893" t="s">
        <v>897</v>
      </c>
      <c r="B893">
        <v>233</v>
      </c>
    </row>
    <row r="894" spans="1:2" x14ac:dyDescent="0.25">
      <c r="A894" t="s">
        <v>898</v>
      </c>
      <c r="B894">
        <v>391</v>
      </c>
    </row>
    <row r="895" spans="1:2" x14ac:dyDescent="0.25">
      <c r="A895" t="s">
        <v>899</v>
      </c>
      <c r="B895">
        <v>245</v>
      </c>
    </row>
    <row r="896" spans="1:2" x14ac:dyDescent="0.25">
      <c r="A896" t="s">
        <v>900</v>
      </c>
      <c r="B896">
        <v>463</v>
      </c>
    </row>
    <row r="897" spans="1:2" x14ac:dyDescent="0.25">
      <c r="A897" t="s">
        <v>901</v>
      </c>
      <c r="B897">
        <v>183</v>
      </c>
    </row>
    <row r="898" spans="1:2" x14ac:dyDescent="0.25">
      <c r="A898" t="s">
        <v>902</v>
      </c>
      <c r="B898">
        <v>453</v>
      </c>
    </row>
    <row r="899" spans="1:2" x14ac:dyDescent="0.25">
      <c r="A899" t="s">
        <v>903</v>
      </c>
      <c r="B899">
        <v>198</v>
      </c>
    </row>
    <row r="900" spans="1:2" x14ac:dyDescent="0.25">
      <c r="A900" t="s">
        <v>904</v>
      </c>
      <c r="B900">
        <v>458</v>
      </c>
    </row>
    <row r="901" spans="1:2" x14ac:dyDescent="0.25">
      <c r="A901" t="s">
        <v>905</v>
      </c>
      <c r="B901">
        <v>188</v>
      </c>
    </row>
    <row r="902" spans="1:2" x14ac:dyDescent="0.25">
      <c r="A902" t="s">
        <v>906</v>
      </c>
      <c r="B902">
        <v>182</v>
      </c>
    </row>
    <row r="903" spans="1:2" x14ac:dyDescent="0.25">
      <c r="A903" t="s">
        <v>11317</v>
      </c>
      <c r="B903">
        <v>388</v>
      </c>
    </row>
    <row r="904" spans="1:2" x14ac:dyDescent="0.25">
      <c r="A904" t="s">
        <v>907</v>
      </c>
      <c r="B904">
        <v>329</v>
      </c>
    </row>
    <row r="905" spans="1:2" x14ac:dyDescent="0.25">
      <c r="A905" t="s">
        <v>908</v>
      </c>
      <c r="B905">
        <v>167</v>
      </c>
    </row>
    <row r="906" spans="1:2" x14ac:dyDescent="0.25">
      <c r="A906" t="s">
        <v>909</v>
      </c>
      <c r="B906">
        <v>453</v>
      </c>
    </row>
    <row r="907" spans="1:2" x14ac:dyDescent="0.25">
      <c r="A907" t="s">
        <v>910</v>
      </c>
      <c r="B907">
        <v>165</v>
      </c>
    </row>
    <row r="908" spans="1:2" x14ac:dyDescent="0.25">
      <c r="A908" t="s">
        <v>911</v>
      </c>
      <c r="B908">
        <v>183</v>
      </c>
    </row>
    <row r="909" spans="1:2" x14ac:dyDescent="0.25">
      <c r="A909" t="s">
        <v>912</v>
      </c>
      <c r="B909">
        <v>452</v>
      </c>
    </row>
    <row r="910" spans="1:2" x14ac:dyDescent="0.25">
      <c r="A910" t="s">
        <v>913</v>
      </c>
      <c r="B910">
        <v>445</v>
      </c>
    </row>
    <row r="911" spans="1:2" x14ac:dyDescent="0.25">
      <c r="A911" t="s">
        <v>914</v>
      </c>
      <c r="B911">
        <v>77</v>
      </c>
    </row>
    <row r="912" spans="1:2" x14ac:dyDescent="0.25">
      <c r="A912" t="s">
        <v>915</v>
      </c>
      <c r="B912">
        <v>114</v>
      </c>
    </row>
    <row r="913" spans="1:2" x14ac:dyDescent="0.25">
      <c r="A913" t="s">
        <v>916</v>
      </c>
      <c r="B913">
        <v>182</v>
      </c>
    </row>
    <row r="914" spans="1:2" x14ac:dyDescent="0.25">
      <c r="A914" t="s">
        <v>917</v>
      </c>
      <c r="B914">
        <v>121</v>
      </c>
    </row>
    <row r="915" spans="1:2" x14ac:dyDescent="0.25">
      <c r="A915" t="s">
        <v>918</v>
      </c>
      <c r="B915">
        <v>360</v>
      </c>
    </row>
    <row r="916" spans="1:2" x14ac:dyDescent="0.25">
      <c r="A916" t="s">
        <v>919</v>
      </c>
      <c r="B916">
        <v>187</v>
      </c>
    </row>
    <row r="917" spans="1:2" x14ac:dyDescent="0.25">
      <c r="A917" t="s">
        <v>920</v>
      </c>
      <c r="B917">
        <v>430</v>
      </c>
    </row>
    <row r="918" spans="1:2" x14ac:dyDescent="0.25">
      <c r="A918" t="s">
        <v>921</v>
      </c>
      <c r="B918">
        <v>142</v>
      </c>
    </row>
    <row r="919" spans="1:2" x14ac:dyDescent="0.25">
      <c r="A919" t="s">
        <v>922</v>
      </c>
      <c r="B919">
        <v>386</v>
      </c>
    </row>
    <row r="920" spans="1:2" x14ac:dyDescent="0.25">
      <c r="A920" t="s">
        <v>923</v>
      </c>
      <c r="B920">
        <v>268</v>
      </c>
    </row>
    <row r="921" spans="1:2" x14ac:dyDescent="0.25">
      <c r="A921" t="s">
        <v>924</v>
      </c>
      <c r="B921">
        <v>233</v>
      </c>
    </row>
    <row r="922" spans="1:2" x14ac:dyDescent="0.25">
      <c r="A922" t="s">
        <v>925</v>
      </c>
      <c r="B922">
        <v>207</v>
      </c>
    </row>
    <row r="923" spans="1:2" x14ac:dyDescent="0.25">
      <c r="A923" t="s">
        <v>926</v>
      </c>
      <c r="B923">
        <v>68</v>
      </c>
    </row>
    <row r="924" spans="1:2" x14ac:dyDescent="0.25">
      <c r="A924" t="s">
        <v>927</v>
      </c>
      <c r="B924">
        <v>85</v>
      </c>
    </row>
    <row r="925" spans="1:2" x14ac:dyDescent="0.25">
      <c r="A925" t="s">
        <v>928</v>
      </c>
      <c r="B925">
        <v>510</v>
      </c>
    </row>
    <row r="926" spans="1:2" x14ac:dyDescent="0.25">
      <c r="A926" t="s">
        <v>929</v>
      </c>
      <c r="B926">
        <v>146</v>
      </c>
    </row>
    <row r="927" spans="1:2" x14ac:dyDescent="0.25">
      <c r="A927" t="s">
        <v>930</v>
      </c>
      <c r="B927">
        <v>173</v>
      </c>
    </row>
    <row r="928" spans="1:2" x14ac:dyDescent="0.25">
      <c r="A928" t="s">
        <v>931</v>
      </c>
      <c r="B928">
        <v>250</v>
      </c>
    </row>
    <row r="929" spans="1:2" x14ac:dyDescent="0.25">
      <c r="A929" t="s">
        <v>932</v>
      </c>
      <c r="B929">
        <v>203</v>
      </c>
    </row>
    <row r="930" spans="1:2" x14ac:dyDescent="0.25">
      <c r="A930" t="s">
        <v>933</v>
      </c>
      <c r="B930">
        <v>400</v>
      </c>
    </row>
    <row r="931" spans="1:2" x14ac:dyDescent="0.25">
      <c r="A931" t="s">
        <v>934</v>
      </c>
      <c r="B931">
        <v>385</v>
      </c>
    </row>
    <row r="932" spans="1:2" x14ac:dyDescent="0.25">
      <c r="A932" t="s">
        <v>935</v>
      </c>
      <c r="B932">
        <v>302</v>
      </c>
    </row>
    <row r="933" spans="1:2" x14ac:dyDescent="0.25">
      <c r="A933" t="s">
        <v>936</v>
      </c>
      <c r="B933">
        <v>47</v>
      </c>
    </row>
    <row r="934" spans="1:2" x14ac:dyDescent="0.25">
      <c r="A934" t="s">
        <v>937</v>
      </c>
      <c r="B934">
        <v>111</v>
      </c>
    </row>
    <row r="935" spans="1:2" x14ac:dyDescent="0.25">
      <c r="A935" t="s">
        <v>938</v>
      </c>
      <c r="B935">
        <v>280</v>
      </c>
    </row>
    <row r="936" spans="1:2" x14ac:dyDescent="0.25">
      <c r="A936" t="s">
        <v>939</v>
      </c>
      <c r="B936">
        <v>276</v>
      </c>
    </row>
    <row r="937" spans="1:2" x14ac:dyDescent="0.25">
      <c r="A937" t="s">
        <v>940</v>
      </c>
      <c r="B937">
        <v>445</v>
      </c>
    </row>
    <row r="938" spans="1:2" x14ac:dyDescent="0.25">
      <c r="A938" t="s">
        <v>12148</v>
      </c>
      <c r="B938">
        <v>122</v>
      </c>
    </row>
    <row r="939" spans="1:2" x14ac:dyDescent="0.25">
      <c r="A939" t="s">
        <v>941</v>
      </c>
      <c r="B939">
        <v>116</v>
      </c>
    </row>
    <row r="940" spans="1:2" x14ac:dyDescent="0.25">
      <c r="A940" t="s">
        <v>942</v>
      </c>
      <c r="B940">
        <v>498</v>
      </c>
    </row>
    <row r="941" spans="1:2" x14ac:dyDescent="0.25">
      <c r="A941" t="s">
        <v>943</v>
      </c>
      <c r="B941">
        <v>384</v>
      </c>
    </row>
    <row r="942" spans="1:2" x14ac:dyDescent="0.25">
      <c r="A942" t="s">
        <v>944</v>
      </c>
      <c r="B942">
        <v>173</v>
      </c>
    </row>
    <row r="943" spans="1:2" x14ac:dyDescent="0.25">
      <c r="A943" t="s">
        <v>945</v>
      </c>
      <c r="B943">
        <v>374</v>
      </c>
    </row>
    <row r="944" spans="1:2" x14ac:dyDescent="0.25">
      <c r="A944" t="s">
        <v>946</v>
      </c>
      <c r="B944">
        <v>507</v>
      </c>
    </row>
    <row r="945" spans="1:2" x14ac:dyDescent="0.25">
      <c r="A945" t="s">
        <v>947</v>
      </c>
      <c r="B945">
        <v>228</v>
      </c>
    </row>
    <row r="946" spans="1:2" x14ac:dyDescent="0.25">
      <c r="A946" t="s">
        <v>948</v>
      </c>
      <c r="B946">
        <v>454</v>
      </c>
    </row>
    <row r="947" spans="1:2" x14ac:dyDescent="0.25">
      <c r="A947" t="s">
        <v>949</v>
      </c>
      <c r="B947">
        <v>210</v>
      </c>
    </row>
    <row r="948" spans="1:2" x14ac:dyDescent="0.25">
      <c r="A948" t="s">
        <v>950</v>
      </c>
      <c r="B948">
        <v>104</v>
      </c>
    </row>
    <row r="949" spans="1:2" x14ac:dyDescent="0.25">
      <c r="A949" t="s">
        <v>951</v>
      </c>
      <c r="B949">
        <v>0</v>
      </c>
    </row>
    <row r="950" spans="1:2" x14ac:dyDescent="0.25">
      <c r="A950" t="s">
        <v>952</v>
      </c>
      <c r="B950">
        <v>521</v>
      </c>
    </row>
    <row r="951" spans="1:2" x14ac:dyDescent="0.25">
      <c r="A951" t="s">
        <v>953</v>
      </c>
      <c r="B951">
        <v>452</v>
      </c>
    </row>
    <row r="952" spans="1:2" x14ac:dyDescent="0.25">
      <c r="A952" t="s">
        <v>954</v>
      </c>
      <c r="B952">
        <v>436</v>
      </c>
    </row>
    <row r="953" spans="1:2" x14ac:dyDescent="0.25">
      <c r="A953" t="s">
        <v>955</v>
      </c>
      <c r="B953">
        <v>306</v>
      </c>
    </row>
    <row r="954" spans="1:2" x14ac:dyDescent="0.25">
      <c r="A954" t="s">
        <v>956</v>
      </c>
      <c r="B954">
        <v>448</v>
      </c>
    </row>
    <row r="955" spans="1:2" x14ac:dyDescent="0.25">
      <c r="A955" t="s">
        <v>957</v>
      </c>
      <c r="B955">
        <v>166</v>
      </c>
    </row>
    <row r="956" spans="1:2" x14ac:dyDescent="0.25">
      <c r="A956" t="s">
        <v>958</v>
      </c>
      <c r="B956">
        <v>88</v>
      </c>
    </row>
    <row r="957" spans="1:2" x14ac:dyDescent="0.25">
      <c r="A957" t="s">
        <v>959</v>
      </c>
      <c r="B957">
        <v>427</v>
      </c>
    </row>
    <row r="958" spans="1:2" x14ac:dyDescent="0.25">
      <c r="A958" t="s">
        <v>11470</v>
      </c>
      <c r="B958">
        <v>535</v>
      </c>
    </row>
    <row r="959" spans="1:2" x14ac:dyDescent="0.25">
      <c r="A959" t="s">
        <v>960</v>
      </c>
      <c r="B959">
        <v>349</v>
      </c>
    </row>
    <row r="960" spans="1:2" x14ac:dyDescent="0.25">
      <c r="A960" t="s">
        <v>961</v>
      </c>
      <c r="B960">
        <v>548</v>
      </c>
    </row>
    <row r="961" spans="1:2" x14ac:dyDescent="0.25">
      <c r="A961" t="s">
        <v>962</v>
      </c>
      <c r="B961">
        <v>121</v>
      </c>
    </row>
    <row r="962" spans="1:2" x14ac:dyDescent="0.25">
      <c r="A962" t="s">
        <v>963</v>
      </c>
      <c r="B962">
        <v>247</v>
      </c>
    </row>
    <row r="963" spans="1:2" x14ac:dyDescent="0.25">
      <c r="A963" t="s">
        <v>964</v>
      </c>
      <c r="B963">
        <v>128</v>
      </c>
    </row>
    <row r="964" spans="1:2" x14ac:dyDescent="0.25">
      <c r="A964" t="s">
        <v>965</v>
      </c>
      <c r="B964">
        <v>521</v>
      </c>
    </row>
    <row r="965" spans="1:2" x14ac:dyDescent="0.25">
      <c r="A965" t="s">
        <v>966</v>
      </c>
      <c r="B965">
        <v>348</v>
      </c>
    </row>
    <row r="966" spans="1:2" x14ac:dyDescent="0.25">
      <c r="A966" t="s">
        <v>967</v>
      </c>
      <c r="B966">
        <v>465</v>
      </c>
    </row>
    <row r="967" spans="1:2" x14ac:dyDescent="0.25">
      <c r="A967" t="s">
        <v>968</v>
      </c>
      <c r="B967">
        <v>231</v>
      </c>
    </row>
    <row r="968" spans="1:2" x14ac:dyDescent="0.25">
      <c r="A968" t="s">
        <v>969</v>
      </c>
      <c r="B968">
        <v>520</v>
      </c>
    </row>
    <row r="969" spans="1:2" x14ac:dyDescent="0.25">
      <c r="A969" t="s">
        <v>970</v>
      </c>
      <c r="B969">
        <v>392</v>
      </c>
    </row>
    <row r="970" spans="1:2" x14ac:dyDescent="0.25">
      <c r="A970" t="s">
        <v>971</v>
      </c>
      <c r="B970">
        <v>499</v>
      </c>
    </row>
    <row r="971" spans="1:2" x14ac:dyDescent="0.25">
      <c r="A971" t="s">
        <v>972</v>
      </c>
      <c r="B971">
        <v>258</v>
      </c>
    </row>
    <row r="972" spans="1:2" x14ac:dyDescent="0.25">
      <c r="A972" t="s">
        <v>973</v>
      </c>
      <c r="B972">
        <v>416</v>
      </c>
    </row>
    <row r="973" spans="1:2" x14ac:dyDescent="0.25">
      <c r="A973" t="s">
        <v>974</v>
      </c>
      <c r="B973">
        <v>269</v>
      </c>
    </row>
    <row r="974" spans="1:2" x14ac:dyDescent="0.25">
      <c r="A974" t="s">
        <v>975</v>
      </c>
      <c r="B974">
        <v>488</v>
      </c>
    </row>
    <row r="975" spans="1:2" x14ac:dyDescent="0.25">
      <c r="A975" t="s">
        <v>976</v>
      </c>
      <c r="B975">
        <v>126</v>
      </c>
    </row>
    <row r="976" spans="1:2" x14ac:dyDescent="0.25">
      <c r="A976" t="s">
        <v>977</v>
      </c>
      <c r="B976">
        <v>478</v>
      </c>
    </row>
    <row r="977" spans="1:2" x14ac:dyDescent="0.25">
      <c r="A977" t="s">
        <v>978</v>
      </c>
      <c r="B977">
        <v>222</v>
      </c>
    </row>
    <row r="978" spans="1:2" x14ac:dyDescent="0.25">
      <c r="A978" t="s">
        <v>979</v>
      </c>
      <c r="B978">
        <v>483</v>
      </c>
    </row>
    <row r="979" spans="1:2" x14ac:dyDescent="0.25">
      <c r="A979" t="s">
        <v>980</v>
      </c>
      <c r="B979">
        <v>169</v>
      </c>
    </row>
    <row r="980" spans="1:2" x14ac:dyDescent="0.25">
      <c r="A980" t="s">
        <v>981</v>
      </c>
      <c r="B980">
        <v>207</v>
      </c>
    </row>
    <row r="981" spans="1:2" x14ac:dyDescent="0.25">
      <c r="A981" t="s">
        <v>11318</v>
      </c>
      <c r="B981">
        <v>412</v>
      </c>
    </row>
    <row r="982" spans="1:2" x14ac:dyDescent="0.25">
      <c r="A982" t="s">
        <v>982</v>
      </c>
      <c r="B982">
        <v>353</v>
      </c>
    </row>
    <row r="983" spans="1:2" x14ac:dyDescent="0.25">
      <c r="A983" t="s">
        <v>983</v>
      </c>
      <c r="B983">
        <v>192</v>
      </c>
    </row>
    <row r="984" spans="1:2" x14ac:dyDescent="0.25">
      <c r="A984" t="s">
        <v>984</v>
      </c>
      <c r="B984">
        <v>477</v>
      </c>
    </row>
    <row r="985" spans="1:2" x14ac:dyDescent="0.25">
      <c r="A985" t="s">
        <v>985</v>
      </c>
      <c r="B985">
        <v>63</v>
      </c>
    </row>
    <row r="986" spans="1:2" x14ac:dyDescent="0.25">
      <c r="A986" t="s">
        <v>986</v>
      </c>
      <c r="B986">
        <v>81</v>
      </c>
    </row>
    <row r="987" spans="1:2" x14ac:dyDescent="0.25">
      <c r="A987" t="s">
        <v>987</v>
      </c>
      <c r="B987">
        <v>476</v>
      </c>
    </row>
    <row r="988" spans="1:2" x14ac:dyDescent="0.25">
      <c r="A988" t="s">
        <v>988</v>
      </c>
      <c r="B988">
        <v>470</v>
      </c>
    </row>
    <row r="989" spans="1:2" x14ac:dyDescent="0.25">
      <c r="A989" t="s">
        <v>989</v>
      </c>
      <c r="B989">
        <v>27</v>
      </c>
    </row>
    <row r="990" spans="1:2" x14ac:dyDescent="0.25">
      <c r="A990" t="s">
        <v>990</v>
      </c>
      <c r="B990">
        <v>138</v>
      </c>
    </row>
    <row r="991" spans="1:2" x14ac:dyDescent="0.25">
      <c r="A991" t="s">
        <v>991</v>
      </c>
      <c r="B991">
        <v>79</v>
      </c>
    </row>
    <row r="992" spans="1:2" x14ac:dyDescent="0.25">
      <c r="A992" t="s">
        <v>992</v>
      </c>
      <c r="B992">
        <v>18</v>
      </c>
    </row>
    <row r="993" spans="1:2" x14ac:dyDescent="0.25">
      <c r="A993" t="s">
        <v>993</v>
      </c>
      <c r="B993">
        <v>385</v>
      </c>
    </row>
    <row r="994" spans="1:2" x14ac:dyDescent="0.25">
      <c r="A994" t="s">
        <v>994</v>
      </c>
      <c r="B994">
        <v>85</v>
      </c>
    </row>
    <row r="995" spans="1:2" x14ac:dyDescent="0.25">
      <c r="A995" t="s">
        <v>995</v>
      </c>
      <c r="B995">
        <v>454</v>
      </c>
    </row>
    <row r="996" spans="1:2" x14ac:dyDescent="0.25">
      <c r="A996" t="s">
        <v>996</v>
      </c>
      <c r="B996">
        <v>167</v>
      </c>
    </row>
    <row r="997" spans="1:2" x14ac:dyDescent="0.25">
      <c r="A997" t="s">
        <v>997</v>
      </c>
      <c r="B997">
        <v>411</v>
      </c>
    </row>
    <row r="998" spans="1:2" x14ac:dyDescent="0.25">
      <c r="A998" t="s">
        <v>998</v>
      </c>
      <c r="B998">
        <v>292</v>
      </c>
    </row>
    <row r="999" spans="1:2" x14ac:dyDescent="0.25">
      <c r="A999" t="s">
        <v>999</v>
      </c>
      <c r="B999">
        <v>258</v>
      </c>
    </row>
    <row r="1000" spans="1:2" x14ac:dyDescent="0.25">
      <c r="A1000" t="s">
        <v>1000</v>
      </c>
      <c r="B1000">
        <v>232</v>
      </c>
    </row>
    <row r="1001" spans="1:2" x14ac:dyDescent="0.25">
      <c r="A1001" t="s">
        <v>1001</v>
      </c>
      <c r="B1001">
        <v>93</v>
      </c>
    </row>
    <row r="1002" spans="1:2" x14ac:dyDescent="0.25">
      <c r="A1002" t="s">
        <v>1002</v>
      </c>
      <c r="B1002">
        <v>72</v>
      </c>
    </row>
    <row r="1003" spans="1:2" x14ac:dyDescent="0.25">
      <c r="A1003" t="s">
        <v>1003</v>
      </c>
      <c r="B1003">
        <v>535</v>
      </c>
    </row>
    <row r="1004" spans="1:2" x14ac:dyDescent="0.25">
      <c r="A1004" t="s">
        <v>1004</v>
      </c>
      <c r="B1004">
        <v>89</v>
      </c>
    </row>
    <row r="1005" spans="1:2" x14ac:dyDescent="0.25">
      <c r="A1005" t="s">
        <v>1005</v>
      </c>
      <c r="B1005">
        <v>198</v>
      </c>
    </row>
    <row r="1006" spans="1:2" x14ac:dyDescent="0.25">
      <c r="A1006" t="s">
        <v>1006</v>
      </c>
      <c r="B1006">
        <v>275</v>
      </c>
    </row>
    <row r="1007" spans="1:2" x14ac:dyDescent="0.25">
      <c r="A1007" t="s">
        <v>1007</v>
      </c>
      <c r="B1007">
        <v>146</v>
      </c>
    </row>
    <row r="1008" spans="1:2" x14ac:dyDescent="0.25">
      <c r="A1008" t="s">
        <v>1008</v>
      </c>
      <c r="B1008">
        <v>425</v>
      </c>
    </row>
    <row r="1009" spans="1:2" x14ac:dyDescent="0.25">
      <c r="A1009" t="s">
        <v>1009</v>
      </c>
      <c r="B1009">
        <v>409</v>
      </c>
    </row>
    <row r="1010" spans="1:2" x14ac:dyDescent="0.25">
      <c r="A1010" t="s">
        <v>1010</v>
      </c>
      <c r="B1010">
        <v>327</v>
      </c>
    </row>
    <row r="1011" spans="1:2" x14ac:dyDescent="0.25">
      <c r="A1011" t="s">
        <v>1011</v>
      </c>
      <c r="B1011">
        <v>56</v>
      </c>
    </row>
    <row r="1012" spans="1:2" x14ac:dyDescent="0.25">
      <c r="A1012" t="s">
        <v>1012</v>
      </c>
      <c r="B1012">
        <v>99</v>
      </c>
    </row>
    <row r="1013" spans="1:2" x14ac:dyDescent="0.25">
      <c r="A1013" t="s">
        <v>1013</v>
      </c>
      <c r="B1013">
        <v>304</v>
      </c>
    </row>
    <row r="1014" spans="1:2" x14ac:dyDescent="0.25">
      <c r="A1014" t="s">
        <v>1014</v>
      </c>
      <c r="B1014">
        <v>300</v>
      </c>
    </row>
    <row r="1015" spans="1:2" x14ac:dyDescent="0.25">
      <c r="A1015" t="s">
        <v>1015</v>
      </c>
      <c r="B1015">
        <v>230</v>
      </c>
    </row>
    <row r="1016" spans="1:2" x14ac:dyDescent="0.25">
      <c r="A1016" t="s">
        <v>12149</v>
      </c>
      <c r="B1016">
        <v>529</v>
      </c>
    </row>
    <row r="1017" spans="1:2" x14ac:dyDescent="0.25">
      <c r="A1017" t="s">
        <v>1016</v>
      </c>
      <c r="B1017">
        <v>455</v>
      </c>
    </row>
    <row r="1018" spans="1:2" x14ac:dyDescent="0.25">
      <c r="A1018" t="s">
        <v>1017</v>
      </c>
      <c r="B1018">
        <v>74</v>
      </c>
    </row>
    <row r="1019" spans="1:2" x14ac:dyDescent="0.25">
      <c r="A1019" t="s">
        <v>1018</v>
      </c>
      <c r="B1019">
        <v>161</v>
      </c>
    </row>
    <row r="1020" spans="1:2" x14ac:dyDescent="0.25">
      <c r="A1020" t="s">
        <v>1019</v>
      </c>
      <c r="B1020">
        <v>465</v>
      </c>
    </row>
    <row r="1021" spans="1:2" x14ac:dyDescent="0.25">
      <c r="A1021" t="s">
        <v>1020</v>
      </c>
      <c r="B1021">
        <v>154</v>
      </c>
    </row>
    <row r="1022" spans="1:2" x14ac:dyDescent="0.25">
      <c r="A1022" t="s">
        <v>1021</v>
      </c>
      <c r="B1022">
        <v>14</v>
      </c>
    </row>
    <row r="1023" spans="1:2" x14ac:dyDescent="0.25">
      <c r="A1023" t="s">
        <v>1022</v>
      </c>
      <c r="B1023">
        <v>303</v>
      </c>
    </row>
    <row r="1024" spans="1:2" x14ac:dyDescent="0.25">
      <c r="A1024" t="s">
        <v>1023</v>
      </c>
      <c r="B1024">
        <v>95</v>
      </c>
    </row>
    <row r="1025" spans="1:2" x14ac:dyDescent="0.25">
      <c r="A1025" t="s">
        <v>1024</v>
      </c>
      <c r="B1025">
        <v>382</v>
      </c>
    </row>
    <row r="1026" spans="1:2" x14ac:dyDescent="0.25">
      <c r="A1026" t="s">
        <v>1025</v>
      </c>
      <c r="B1026">
        <v>496</v>
      </c>
    </row>
    <row r="1027" spans="1:2" x14ac:dyDescent="0.25">
      <c r="A1027" t="s">
        <v>1026</v>
      </c>
      <c r="B1027">
        <v>521</v>
      </c>
    </row>
    <row r="1028" spans="1:2" x14ac:dyDescent="0.25">
      <c r="A1028" t="s">
        <v>1027</v>
      </c>
      <c r="B1028">
        <v>0</v>
      </c>
    </row>
    <row r="1029" spans="1:2" x14ac:dyDescent="0.25">
      <c r="A1029" t="s">
        <v>1028</v>
      </c>
      <c r="B1029">
        <v>170</v>
      </c>
    </row>
    <row r="1030" spans="1:2" x14ac:dyDescent="0.25">
      <c r="A1030" t="s">
        <v>1029</v>
      </c>
      <c r="B1030">
        <v>112</v>
      </c>
    </row>
    <row r="1031" spans="1:2" x14ac:dyDescent="0.25">
      <c r="A1031" t="s">
        <v>1030</v>
      </c>
      <c r="B1031">
        <v>218</v>
      </c>
    </row>
    <row r="1032" spans="1:2" x14ac:dyDescent="0.25">
      <c r="A1032" t="s">
        <v>1031</v>
      </c>
      <c r="B1032">
        <v>138</v>
      </c>
    </row>
    <row r="1033" spans="1:2" x14ac:dyDescent="0.25">
      <c r="A1033" t="s">
        <v>1032</v>
      </c>
      <c r="B1033">
        <v>355</v>
      </c>
    </row>
    <row r="1034" spans="1:2" x14ac:dyDescent="0.25">
      <c r="A1034" t="s">
        <v>1033</v>
      </c>
      <c r="B1034">
        <v>472</v>
      </c>
    </row>
    <row r="1035" spans="1:2" x14ac:dyDescent="0.25">
      <c r="A1035" t="s">
        <v>1034</v>
      </c>
      <c r="B1035">
        <v>175</v>
      </c>
    </row>
    <row r="1036" spans="1:2" x14ac:dyDescent="0.25">
      <c r="A1036" t="s">
        <v>11471</v>
      </c>
      <c r="B1036">
        <v>91</v>
      </c>
    </row>
    <row r="1037" spans="1:2" x14ac:dyDescent="0.25">
      <c r="A1037" t="s">
        <v>1035</v>
      </c>
      <c r="B1037">
        <v>217</v>
      </c>
    </row>
    <row r="1038" spans="1:2" x14ac:dyDescent="0.25">
      <c r="A1038" t="s">
        <v>1036</v>
      </c>
      <c r="B1038">
        <v>72</v>
      </c>
    </row>
    <row r="1039" spans="1:2" x14ac:dyDescent="0.25">
      <c r="A1039" t="s">
        <v>1037</v>
      </c>
      <c r="B1039">
        <v>554</v>
      </c>
    </row>
    <row r="1040" spans="1:2" x14ac:dyDescent="0.25">
      <c r="A1040" t="s">
        <v>1038</v>
      </c>
      <c r="B1040">
        <v>274</v>
      </c>
    </row>
    <row r="1041" spans="1:2" x14ac:dyDescent="0.25">
      <c r="A1041" t="s">
        <v>1039</v>
      </c>
      <c r="B1041">
        <v>435</v>
      </c>
    </row>
    <row r="1042" spans="1:2" x14ac:dyDescent="0.25">
      <c r="A1042" t="s">
        <v>1040</v>
      </c>
      <c r="B1042">
        <v>50</v>
      </c>
    </row>
    <row r="1043" spans="1:2" x14ac:dyDescent="0.25">
      <c r="A1043" t="s">
        <v>1041</v>
      </c>
      <c r="B1043">
        <v>177</v>
      </c>
    </row>
    <row r="1044" spans="1:2" x14ac:dyDescent="0.25">
      <c r="A1044" t="s">
        <v>1042</v>
      </c>
      <c r="B1044">
        <v>150</v>
      </c>
    </row>
    <row r="1045" spans="1:2" x14ac:dyDescent="0.25">
      <c r="A1045" t="s">
        <v>1043</v>
      </c>
      <c r="B1045">
        <v>290</v>
      </c>
    </row>
    <row r="1046" spans="1:2" x14ac:dyDescent="0.25">
      <c r="A1046" t="s">
        <v>1044</v>
      </c>
      <c r="B1046">
        <v>94</v>
      </c>
    </row>
    <row r="1047" spans="1:2" x14ac:dyDescent="0.25">
      <c r="A1047" t="s">
        <v>1045</v>
      </c>
      <c r="B1047">
        <v>129</v>
      </c>
    </row>
    <row r="1048" spans="1:2" x14ac:dyDescent="0.25">
      <c r="A1048" t="s">
        <v>1046</v>
      </c>
      <c r="B1048">
        <v>144</v>
      </c>
    </row>
    <row r="1049" spans="1:2" x14ac:dyDescent="0.25">
      <c r="A1049" t="s">
        <v>1047</v>
      </c>
      <c r="B1049">
        <v>329</v>
      </c>
    </row>
    <row r="1050" spans="1:2" x14ac:dyDescent="0.25">
      <c r="A1050" t="s">
        <v>1048</v>
      </c>
      <c r="B1050">
        <v>122</v>
      </c>
    </row>
    <row r="1051" spans="1:2" x14ac:dyDescent="0.25">
      <c r="A1051" t="s">
        <v>1049</v>
      </c>
      <c r="B1051">
        <v>318</v>
      </c>
    </row>
    <row r="1052" spans="1:2" x14ac:dyDescent="0.25">
      <c r="A1052" t="s">
        <v>1050</v>
      </c>
      <c r="B1052">
        <v>128</v>
      </c>
    </row>
    <row r="1053" spans="1:2" x14ac:dyDescent="0.25">
      <c r="A1053" t="s">
        <v>1051</v>
      </c>
      <c r="B1053">
        <v>421</v>
      </c>
    </row>
    <row r="1054" spans="1:2" x14ac:dyDescent="0.25">
      <c r="A1054" t="s">
        <v>1052</v>
      </c>
      <c r="B1054">
        <v>92</v>
      </c>
    </row>
    <row r="1055" spans="1:2" x14ac:dyDescent="0.25">
      <c r="A1055" t="s">
        <v>1053</v>
      </c>
      <c r="B1055">
        <v>299</v>
      </c>
    </row>
    <row r="1056" spans="1:2" x14ac:dyDescent="0.25">
      <c r="A1056" t="s">
        <v>1054</v>
      </c>
      <c r="B1056">
        <v>268</v>
      </c>
    </row>
    <row r="1057" spans="1:2" x14ac:dyDescent="0.25">
      <c r="A1057" t="s">
        <v>1055</v>
      </c>
      <c r="B1057">
        <v>354</v>
      </c>
    </row>
    <row r="1058" spans="1:2" x14ac:dyDescent="0.25">
      <c r="A1058" t="s">
        <v>1056</v>
      </c>
      <c r="B1058">
        <v>499</v>
      </c>
    </row>
    <row r="1059" spans="1:2" x14ac:dyDescent="0.25">
      <c r="A1059" t="s">
        <v>11319</v>
      </c>
      <c r="B1059">
        <v>127</v>
      </c>
    </row>
    <row r="1060" spans="1:2" x14ac:dyDescent="0.25">
      <c r="A1060" t="s">
        <v>1057</v>
      </c>
      <c r="B1060">
        <v>210</v>
      </c>
    </row>
    <row r="1061" spans="1:2" x14ac:dyDescent="0.25">
      <c r="A1061" t="s">
        <v>1058</v>
      </c>
      <c r="B1061">
        <v>369</v>
      </c>
    </row>
    <row r="1062" spans="1:2" x14ac:dyDescent="0.25">
      <c r="A1062" t="s">
        <v>1059</v>
      </c>
      <c r="B1062">
        <v>73</v>
      </c>
    </row>
    <row r="1063" spans="1:2" x14ac:dyDescent="0.25">
      <c r="A1063" t="s">
        <v>1060</v>
      </c>
      <c r="B1063">
        <v>550</v>
      </c>
    </row>
    <row r="1064" spans="1:2" x14ac:dyDescent="0.25">
      <c r="A1064" t="s">
        <v>1061</v>
      </c>
      <c r="B1064">
        <v>568</v>
      </c>
    </row>
    <row r="1065" spans="1:2" x14ac:dyDescent="0.25">
      <c r="A1065" t="s">
        <v>1062</v>
      </c>
      <c r="B1065">
        <v>119</v>
      </c>
    </row>
    <row r="1066" spans="1:2" x14ac:dyDescent="0.25">
      <c r="A1066" t="s">
        <v>1063</v>
      </c>
      <c r="B1066">
        <v>91</v>
      </c>
    </row>
    <row r="1067" spans="1:2" x14ac:dyDescent="0.25">
      <c r="A1067" t="s">
        <v>1064</v>
      </c>
      <c r="B1067">
        <v>494</v>
      </c>
    </row>
    <row r="1068" spans="1:2" x14ac:dyDescent="0.25">
      <c r="A1068" t="s">
        <v>1065</v>
      </c>
      <c r="B1068">
        <v>430</v>
      </c>
    </row>
    <row r="1069" spans="1:2" x14ac:dyDescent="0.25">
      <c r="A1069" t="s">
        <v>1066</v>
      </c>
      <c r="B1069">
        <v>487</v>
      </c>
    </row>
    <row r="1070" spans="1:2" x14ac:dyDescent="0.25">
      <c r="A1070" t="s">
        <v>1067</v>
      </c>
      <c r="B1070">
        <v>505</v>
      </c>
    </row>
    <row r="1071" spans="1:2" x14ac:dyDescent="0.25">
      <c r="A1071" t="s">
        <v>1068</v>
      </c>
      <c r="B1071">
        <v>145</v>
      </c>
    </row>
    <row r="1072" spans="1:2" x14ac:dyDescent="0.25">
      <c r="A1072" t="s">
        <v>1069</v>
      </c>
      <c r="B1072">
        <v>572</v>
      </c>
    </row>
    <row r="1073" spans="1:2" x14ac:dyDescent="0.25">
      <c r="A1073" t="s">
        <v>1070</v>
      </c>
      <c r="B1073">
        <v>106</v>
      </c>
    </row>
    <row r="1074" spans="1:2" x14ac:dyDescent="0.25">
      <c r="A1074" t="s">
        <v>1071</v>
      </c>
      <c r="B1074">
        <v>397</v>
      </c>
    </row>
    <row r="1075" spans="1:2" x14ac:dyDescent="0.25">
      <c r="A1075" t="s">
        <v>1072</v>
      </c>
      <c r="B1075">
        <v>112</v>
      </c>
    </row>
    <row r="1076" spans="1:2" x14ac:dyDescent="0.25">
      <c r="A1076" t="s">
        <v>1073</v>
      </c>
      <c r="B1076">
        <v>251</v>
      </c>
    </row>
    <row r="1077" spans="1:2" x14ac:dyDescent="0.25">
      <c r="A1077" t="s">
        <v>1074</v>
      </c>
      <c r="B1077">
        <v>286</v>
      </c>
    </row>
    <row r="1078" spans="1:2" x14ac:dyDescent="0.25">
      <c r="A1078" t="s">
        <v>1075</v>
      </c>
      <c r="B1078">
        <v>300</v>
      </c>
    </row>
    <row r="1079" spans="1:2" x14ac:dyDescent="0.25">
      <c r="A1079" t="s">
        <v>1076</v>
      </c>
      <c r="B1079">
        <v>428</v>
      </c>
    </row>
    <row r="1080" spans="1:2" x14ac:dyDescent="0.25">
      <c r="A1080" t="s">
        <v>1077</v>
      </c>
      <c r="B1080">
        <v>449</v>
      </c>
    </row>
    <row r="1081" spans="1:2" x14ac:dyDescent="0.25">
      <c r="A1081" t="s">
        <v>1078</v>
      </c>
      <c r="B1081">
        <v>14</v>
      </c>
    </row>
    <row r="1082" spans="1:2" x14ac:dyDescent="0.25">
      <c r="A1082" t="s">
        <v>1079</v>
      </c>
      <c r="B1082">
        <v>437</v>
      </c>
    </row>
    <row r="1083" spans="1:2" x14ac:dyDescent="0.25">
      <c r="A1083" t="s">
        <v>1080</v>
      </c>
      <c r="B1083">
        <v>333</v>
      </c>
    </row>
    <row r="1084" spans="1:2" x14ac:dyDescent="0.25">
      <c r="A1084" t="s">
        <v>1081</v>
      </c>
      <c r="B1084">
        <v>246</v>
      </c>
    </row>
    <row r="1085" spans="1:2" x14ac:dyDescent="0.25">
      <c r="A1085" t="s">
        <v>1082</v>
      </c>
      <c r="B1085">
        <v>377</v>
      </c>
    </row>
    <row r="1086" spans="1:2" x14ac:dyDescent="0.25">
      <c r="A1086" t="s">
        <v>1083</v>
      </c>
      <c r="B1086">
        <v>141</v>
      </c>
    </row>
    <row r="1087" spans="1:2" x14ac:dyDescent="0.25">
      <c r="A1087" t="s">
        <v>1084</v>
      </c>
      <c r="B1087">
        <v>177</v>
      </c>
    </row>
    <row r="1088" spans="1:2" x14ac:dyDescent="0.25">
      <c r="A1088" t="s">
        <v>1085</v>
      </c>
      <c r="B1088">
        <v>196</v>
      </c>
    </row>
    <row r="1089" spans="1:2" x14ac:dyDescent="0.25">
      <c r="A1089" t="s">
        <v>1086</v>
      </c>
      <c r="B1089">
        <v>524</v>
      </c>
    </row>
    <row r="1090" spans="1:2" x14ac:dyDescent="0.25">
      <c r="A1090" t="s">
        <v>1087</v>
      </c>
      <c r="B1090">
        <v>475</v>
      </c>
    </row>
    <row r="1091" spans="1:2" x14ac:dyDescent="0.25">
      <c r="A1091" t="s">
        <v>1088</v>
      </c>
      <c r="B1091">
        <v>217</v>
      </c>
    </row>
    <row r="1092" spans="1:2" x14ac:dyDescent="0.25">
      <c r="A1092" t="s">
        <v>1089</v>
      </c>
      <c r="B1092">
        <v>223</v>
      </c>
    </row>
    <row r="1093" spans="1:2" x14ac:dyDescent="0.25">
      <c r="A1093" t="s">
        <v>1090</v>
      </c>
      <c r="B1093">
        <v>95</v>
      </c>
    </row>
    <row r="1094" spans="1:2" x14ac:dyDescent="0.25">
      <c r="A1094" t="s">
        <v>12150</v>
      </c>
      <c r="B1094">
        <v>460</v>
      </c>
    </row>
    <row r="1095" spans="1:2" x14ac:dyDescent="0.25">
      <c r="A1095" t="s">
        <v>1091</v>
      </c>
      <c r="B1095">
        <v>386</v>
      </c>
    </row>
    <row r="1096" spans="1:2" x14ac:dyDescent="0.25">
      <c r="A1096" t="s">
        <v>1092</v>
      </c>
      <c r="B1096">
        <v>97</v>
      </c>
    </row>
    <row r="1097" spans="1:2" x14ac:dyDescent="0.25">
      <c r="A1097" t="s">
        <v>1093</v>
      </c>
      <c r="B1097">
        <v>123</v>
      </c>
    </row>
    <row r="1098" spans="1:2" x14ac:dyDescent="0.25">
      <c r="A1098" t="s">
        <v>1094</v>
      </c>
      <c r="B1098">
        <v>396</v>
      </c>
    </row>
    <row r="1099" spans="1:2" x14ac:dyDescent="0.25">
      <c r="A1099" t="s">
        <v>1095</v>
      </c>
      <c r="B1099">
        <v>154</v>
      </c>
    </row>
    <row r="1100" spans="1:2" x14ac:dyDescent="0.25">
      <c r="A1100" t="s">
        <v>1096</v>
      </c>
      <c r="B1100">
        <v>184</v>
      </c>
    </row>
    <row r="1101" spans="1:2" x14ac:dyDescent="0.25">
      <c r="A1101" t="s">
        <v>1097</v>
      </c>
      <c r="B1101">
        <v>233</v>
      </c>
    </row>
    <row r="1102" spans="1:2" x14ac:dyDescent="0.25">
      <c r="A1102" t="s">
        <v>1098</v>
      </c>
      <c r="B1102">
        <v>118</v>
      </c>
    </row>
    <row r="1103" spans="1:2" x14ac:dyDescent="0.25">
      <c r="A1103" t="s">
        <v>1099</v>
      </c>
      <c r="B1103">
        <v>311</v>
      </c>
    </row>
    <row r="1104" spans="1:2" x14ac:dyDescent="0.25">
      <c r="A1104" t="s">
        <v>1100</v>
      </c>
      <c r="B1104">
        <v>427</v>
      </c>
    </row>
    <row r="1105" spans="1:2" x14ac:dyDescent="0.25">
      <c r="A1105" t="s">
        <v>1101</v>
      </c>
      <c r="B1105">
        <v>452</v>
      </c>
    </row>
    <row r="1106" spans="1:2" x14ac:dyDescent="0.25">
      <c r="A1106" t="s">
        <v>1102</v>
      </c>
      <c r="B1106">
        <v>170</v>
      </c>
    </row>
    <row r="1107" spans="1:2" x14ac:dyDescent="0.25">
      <c r="A1107" t="s">
        <v>1103</v>
      </c>
      <c r="B1107">
        <v>0</v>
      </c>
    </row>
    <row r="1108" spans="1:2" x14ac:dyDescent="0.25">
      <c r="A1108" t="s">
        <v>1104</v>
      </c>
      <c r="B1108">
        <v>112</v>
      </c>
    </row>
    <row r="1109" spans="1:2" x14ac:dyDescent="0.25">
      <c r="A1109" t="s">
        <v>1105</v>
      </c>
      <c r="B1109">
        <v>147</v>
      </c>
    </row>
    <row r="1110" spans="1:2" x14ac:dyDescent="0.25">
      <c r="A1110" t="s">
        <v>1106</v>
      </c>
      <c r="B1110">
        <v>73</v>
      </c>
    </row>
    <row r="1111" spans="1:2" x14ac:dyDescent="0.25">
      <c r="A1111" t="s">
        <v>1107</v>
      </c>
      <c r="B1111">
        <v>286</v>
      </c>
    </row>
    <row r="1112" spans="1:2" x14ac:dyDescent="0.25">
      <c r="A1112" t="s">
        <v>1108</v>
      </c>
      <c r="B1112">
        <v>403</v>
      </c>
    </row>
    <row r="1113" spans="1:2" x14ac:dyDescent="0.25">
      <c r="A1113" t="s">
        <v>1109</v>
      </c>
      <c r="B1113">
        <v>36</v>
      </c>
    </row>
    <row r="1114" spans="1:2" x14ac:dyDescent="0.25">
      <c r="A1114" t="s">
        <v>11472</v>
      </c>
      <c r="B1114">
        <v>109</v>
      </c>
    </row>
    <row r="1115" spans="1:2" x14ac:dyDescent="0.25">
      <c r="A1115" t="s">
        <v>1110</v>
      </c>
      <c r="B1115">
        <v>109</v>
      </c>
    </row>
    <row r="1116" spans="1:2" x14ac:dyDescent="0.25">
      <c r="A1116" t="s">
        <v>1111</v>
      </c>
      <c r="B1116">
        <v>147</v>
      </c>
    </row>
    <row r="1117" spans="1:2" x14ac:dyDescent="0.25">
      <c r="A1117" t="s">
        <v>1112</v>
      </c>
      <c r="B1117">
        <v>485</v>
      </c>
    </row>
    <row r="1118" spans="1:2" x14ac:dyDescent="0.25">
      <c r="A1118" t="s">
        <v>1113</v>
      </c>
      <c r="B1118">
        <v>204</v>
      </c>
    </row>
    <row r="1119" spans="1:2" x14ac:dyDescent="0.25">
      <c r="A1119" t="s">
        <v>1114</v>
      </c>
      <c r="B1119">
        <v>366</v>
      </c>
    </row>
    <row r="1120" spans="1:2" x14ac:dyDescent="0.25">
      <c r="A1120" t="s">
        <v>1115</v>
      </c>
      <c r="B1120">
        <v>120</v>
      </c>
    </row>
    <row r="1121" spans="1:2" x14ac:dyDescent="0.25">
      <c r="A1121" t="s">
        <v>1116</v>
      </c>
      <c r="B1121">
        <v>163</v>
      </c>
    </row>
    <row r="1122" spans="1:2" x14ac:dyDescent="0.25">
      <c r="A1122" t="s">
        <v>1117</v>
      </c>
      <c r="B1122">
        <v>39</v>
      </c>
    </row>
    <row r="1123" spans="1:2" x14ac:dyDescent="0.25">
      <c r="A1123" t="s">
        <v>1118</v>
      </c>
      <c r="B1123">
        <v>220</v>
      </c>
    </row>
    <row r="1124" spans="1:2" x14ac:dyDescent="0.25">
      <c r="A1124" t="s">
        <v>1119</v>
      </c>
      <c r="B1124">
        <v>94</v>
      </c>
    </row>
    <row r="1125" spans="1:2" x14ac:dyDescent="0.25">
      <c r="A1125" t="s">
        <v>1120</v>
      </c>
      <c r="B1125">
        <v>129</v>
      </c>
    </row>
    <row r="1126" spans="1:2" x14ac:dyDescent="0.25">
      <c r="A1126" t="s">
        <v>1121</v>
      </c>
      <c r="B1126">
        <v>73</v>
      </c>
    </row>
    <row r="1127" spans="1:2" x14ac:dyDescent="0.25">
      <c r="A1127" t="s">
        <v>1122</v>
      </c>
      <c r="B1127">
        <v>258</v>
      </c>
    </row>
    <row r="1128" spans="1:2" x14ac:dyDescent="0.25">
      <c r="A1128" t="s">
        <v>1123</v>
      </c>
      <c r="B1128">
        <v>161</v>
      </c>
    </row>
    <row r="1129" spans="1:2" x14ac:dyDescent="0.25">
      <c r="A1129" t="s">
        <v>1124</v>
      </c>
      <c r="B1129">
        <v>246</v>
      </c>
    </row>
    <row r="1130" spans="1:2" x14ac:dyDescent="0.25">
      <c r="A1130" t="s">
        <v>1125</v>
      </c>
      <c r="B1130">
        <v>62</v>
      </c>
    </row>
    <row r="1131" spans="1:2" x14ac:dyDescent="0.25">
      <c r="A1131" t="s">
        <v>1126</v>
      </c>
      <c r="B1131">
        <v>352</v>
      </c>
    </row>
    <row r="1132" spans="1:2" x14ac:dyDescent="0.25">
      <c r="A1132" t="s">
        <v>1127</v>
      </c>
      <c r="B1132">
        <v>102</v>
      </c>
    </row>
    <row r="1133" spans="1:2" x14ac:dyDescent="0.25">
      <c r="A1133" t="s">
        <v>1128</v>
      </c>
      <c r="B1133">
        <v>229</v>
      </c>
    </row>
    <row r="1134" spans="1:2" x14ac:dyDescent="0.25">
      <c r="A1134" t="s">
        <v>1129</v>
      </c>
      <c r="B1134">
        <v>133</v>
      </c>
    </row>
    <row r="1135" spans="1:2" x14ac:dyDescent="0.25">
      <c r="A1135" t="s">
        <v>1130</v>
      </c>
      <c r="B1135">
        <v>285</v>
      </c>
    </row>
    <row r="1136" spans="1:2" x14ac:dyDescent="0.25">
      <c r="A1136" t="s">
        <v>1131</v>
      </c>
      <c r="B1136">
        <v>429</v>
      </c>
    </row>
    <row r="1137" spans="1:2" x14ac:dyDescent="0.25">
      <c r="A1137" t="s">
        <v>11320</v>
      </c>
      <c r="B1137">
        <v>165</v>
      </c>
    </row>
    <row r="1138" spans="1:2" x14ac:dyDescent="0.25">
      <c r="A1138" t="s">
        <v>1132</v>
      </c>
      <c r="B1138">
        <v>101</v>
      </c>
    </row>
    <row r="1139" spans="1:2" x14ac:dyDescent="0.25">
      <c r="A1139" t="s">
        <v>1133</v>
      </c>
      <c r="B1139">
        <v>300</v>
      </c>
    </row>
    <row r="1140" spans="1:2" x14ac:dyDescent="0.25">
      <c r="A1140" t="s">
        <v>1134</v>
      </c>
      <c r="B1140">
        <v>151</v>
      </c>
    </row>
    <row r="1141" spans="1:2" x14ac:dyDescent="0.25">
      <c r="A1141" t="s">
        <v>1135</v>
      </c>
      <c r="B1141">
        <v>481</v>
      </c>
    </row>
    <row r="1142" spans="1:2" x14ac:dyDescent="0.25">
      <c r="A1142" t="s">
        <v>1136</v>
      </c>
      <c r="B1142">
        <v>499</v>
      </c>
    </row>
    <row r="1143" spans="1:2" x14ac:dyDescent="0.25">
      <c r="A1143" t="s">
        <v>1137</v>
      </c>
      <c r="B1143">
        <v>50</v>
      </c>
    </row>
    <row r="1144" spans="1:2" x14ac:dyDescent="0.25">
      <c r="A1144" t="s">
        <v>1138</v>
      </c>
      <c r="B1144">
        <v>134</v>
      </c>
    </row>
    <row r="1145" spans="1:2" x14ac:dyDescent="0.25">
      <c r="A1145" t="s">
        <v>1139</v>
      </c>
      <c r="B1145">
        <v>424</v>
      </c>
    </row>
    <row r="1146" spans="1:2" x14ac:dyDescent="0.25">
      <c r="A1146" t="s">
        <v>1140</v>
      </c>
      <c r="B1146">
        <v>361</v>
      </c>
    </row>
    <row r="1147" spans="1:2" x14ac:dyDescent="0.25">
      <c r="A1147" t="s">
        <v>1141</v>
      </c>
      <c r="B1147">
        <v>418</v>
      </c>
    </row>
    <row r="1148" spans="1:2" x14ac:dyDescent="0.25">
      <c r="A1148" t="s">
        <v>1142</v>
      </c>
      <c r="B1148">
        <v>436</v>
      </c>
    </row>
    <row r="1149" spans="1:2" x14ac:dyDescent="0.25">
      <c r="A1149" t="s">
        <v>1143</v>
      </c>
      <c r="B1149">
        <v>146</v>
      </c>
    </row>
    <row r="1150" spans="1:2" x14ac:dyDescent="0.25">
      <c r="A1150" t="s">
        <v>1144</v>
      </c>
      <c r="B1150">
        <v>503</v>
      </c>
    </row>
    <row r="1151" spans="1:2" x14ac:dyDescent="0.25">
      <c r="A1151" t="s">
        <v>1145</v>
      </c>
      <c r="B1151">
        <v>158</v>
      </c>
    </row>
    <row r="1152" spans="1:2" x14ac:dyDescent="0.25">
      <c r="A1152" t="s">
        <v>1146</v>
      </c>
      <c r="B1152">
        <v>328</v>
      </c>
    </row>
    <row r="1153" spans="1:2" x14ac:dyDescent="0.25">
      <c r="A1153" t="s">
        <v>1147</v>
      </c>
      <c r="B1153">
        <v>137</v>
      </c>
    </row>
    <row r="1154" spans="1:2" x14ac:dyDescent="0.25">
      <c r="A1154" t="s">
        <v>1148</v>
      </c>
      <c r="B1154">
        <v>180</v>
      </c>
    </row>
    <row r="1155" spans="1:2" x14ac:dyDescent="0.25">
      <c r="A1155" t="s">
        <v>1149</v>
      </c>
      <c r="B1155">
        <v>214</v>
      </c>
    </row>
    <row r="1156" spans="1:2" x14ac:dyDescent="0.25">
      <c r="A1156" t="s">
        <v>1150</v>
      </c>
      <c r="B1156">
        <v>230</v>
      </c>
    </row>
    <row r="1157" spans="1:2" x14ac:dyDescent="0.25">
      <c r="A1157" t="s">
        <v>1151</v>
      </c>
      <c r="B1157">
        <v>359</v>
      </c>
    </row>
    <row r="1158" spans="1:2" x14ac:dyDescent="0.25">
      <c r="A1158" t="s">
        <v>1152</v>
      </c>
      <c r="B1158">
        <v>380</v>
      </c>
    </row>
    <row r="1159" spans="1:2" x14ac:dyDescent="0.25">
      <c r="A1159" t="s">
        <v>1153</v>
      </c>
      <c r="B1159">
        <v>156</v>
      </c>
    </row>
    <row r="1160" spans="1:2" x14ac:dyDescent="0.25">
      <c r="A1160" t="s">
        <v>1154</v>
      </c>
      <c r="B1160">
        <v>368</v>
      </c>
    </row>
    <row r="1161" spans="1:2" x14ac:dyDescent="0.25">
      <c r="A1161" t="s">
        <v>1155</v>
      </c>
      <c r="B1161">
        <v>264</v>
      </c>
    </row>
    <row r="1162" spans="1:2" x14ac:dyDescent="0.25">
      <c r="A1162" t="s">
        <v>1156</v>
      </c>
      <c r="B1162">
        <v>177</v>
      </c>
    </row>
    <row r="1163" spans="1:2" x14ac:dyDescent="0.25">
      <c r="A1163" t="s">
        <v>1157</v>
      </c>
      <c r="B1163">
        <v>308</v>
      </c>
    </row>
    <row r="1164" spans="1:2" x14ac:dyDescent="0.25">
      <c r="A1164" t="s">
        <v>1158</v>
      </c>
      <c r="B1164">
        <v>97</v>
      </c>
    </row>
    <row r="1165" spans="1:2" x14ac:dyDescent="0.25">
      <c r="A1165" t="s">
        <v>1159</v>
      </c>
      <c r="B1165">
        <v>42</v>
      </c>
    </row>
    <row r="1166" spans="1:2" x14ac:dyDescent="0.25">
      <c r="A1166" t="s">
        <v>1160</v>
      </c>
      <c r="B1166">
        <v>135</v>
      </c>
    </row>
    <row r="1167" spans="1:2" x14ac:dyDescent="0.25">
      <c r="A1167" t="s">
        <v>1161</v>
      </c>
      <c r="B1167">
        <v>455</v>
      </c>
    </row>
    <row r="1168" spans="1:2" x14ac:dyDescent="0.25">
      <c r="A1168" t="s">
        <v>1162</v>
      </c>
      <c r="B1168">
        <v>406</v>
      </c>
    </row>
    <row r="1169" spans="1:2" x14ac:dyDescent="0.25">
      <c r="A1169" t="s">
        <v>1163</v>
      </c>
      <c r="B1169">
        <v>159</v>
      </c>
    </row>
    <row r="1170" spans="1:2" x14ac:dyDescent="0.25">
      <c r="A1170" t="s">
        <v>1164</v>
      </c>
      <c r="B1170">
        <v>151</v>
      </c>
    </row>
    <row r="1171" spans="1:2" x14ac:dyDescent="0.25">
      <c r="A1171" t="s">
        <v>1165</v>
      </c>
      <c r="B1171">
        <v>120</v>
      </c>
    </row>
    <row r="1172" spans="1:2" x14ac:dyDescent="0.25">
      <c r="A1172" t="s">
        <v>12151</v>
      </c>
      <c r="B1172">
        <v>444</v>
      </c>
    </row>
    <row r="1173" spans="1:2" x14ac:dyDescent="0.25">
      <c r="A1173" t="s">
        <v>1166</v>
      </c>
      <c r="B1173">
        <v>370</v>
      </c>
    </row>
    <row r="1174" spans="1:2" x14ac:dyDescent="0.25">
      <c r="A1174" t="s">
        <v>1167</v>
      </c>
      <c r="B1174">
        <v>64</v>
      </c>
    </row>
    <row r="1175" spans="1:2" x14ac:dyDescent="0.25">
      <c r="A1175" t="s">
        <v>1168</v>
      </c>
      <c r="B1175">
        <v>76</v>
      </c>
    </row>
    <row r="1176" spans="1:2" x14ac:dyDescent="0.25">
      <c r="A1176" t="s">
        <v>1169</v>
      </c>
      <c r="B1176">
        <v>380</v>
      </c>
    </row>
    <row r="1177" spans="1:2" x14ac:dyDescent="0.25">
      <c r="A1177" t="s">
        <v>1170</v>
      </c>
      <c r="B1177">
        <v>69</v>
      </c>
    </row>
    <row r="1178" spans="1:2" x14ac:dyDescent="0.25">
      <c r="A1178" t="s">
        <v>1171</v>
      </c>
      <c r="B1178">
        <v>98</v>
      </c>
    </row>
    <row r="1179" spans="1:2" x14ac:dyDescent="0.25">
      <c r="A1179" t="s">
        <v>1172</v>
      </c>
      <c r="B1179">
        <v>218</v>
      </c>
    </row>
    <row r="1180" spans="1:2" x14ac:dyDescent="0.25">
      <c r="A1180" t="s">
        <v>1173</v>
      </c>
      <c r="B1180">
        <v>19</v>
      </c>
    </row>
    <row r="1181" spans="1:2" x14ac:dyDescent="0.25">
      <c r="A1181" t="s">
        <v>1174</v>
      </c>
      <c r="B1181">
        <v>297</v>
      </c>
    </row>
    <row r="1182" spans="1:2" x14ac:dyDescent="0.25">
      <c r="A1182" t="s">
        <v>1175</v>
      </c>
      <c r="B1182">
        <v>411</v>
      </c>
    </row>
    <row r="1183" spans="1:2" x14ac:dyDescent="0.25">
      <c r="A1183" t="s">
        <v>1176</v>
      </c>
      <c r="B1183">
        <v>436</v>
      </c>
    </row>
    <row r="1184" spans="1:2" x14ac:dyDescent="0.25">
      <c r="A1184" t="s">
        <v>1177</v>
      </c>
      <c r="B1184">
        <v>112</v>
      </c>
    </row>
    <row r="1185" spans="1:2" x14ac:dyDescent="0.25">
      <c r="A1185" t="s">
        <v>1178</v>
      </c>
      <c r="B1185">
        <v>112</v>
      </c>
    </row>
    <row r="1186" spans="1:2" x14ac:dyDescent="0.25">
      <c r="A1186" t="s">
        <v>1179</v>
      </c>
      <c r="B1186">
        <v>0</v>
      </c>
    </row>
    <row r="1187" spans="1:2" x14ac:dyDescent="0.25">
      <c r="A1187" t="s">
        <v>1180</v>
      </c>
      <c r="B1187">
        <v>133</v>
      </c>
    </row>
    <row r="1188" spans="1:2" x14ac:dyDescent="0.25">
      <c r="A1188" t="s">
        <v>1181</v>
      </c>
      <c r="B1188">
        <v>39</v>
      </c>
    </row>
    <row r="1189" spans="1:2" x14ac:dyDescent="0.25">
      <c r="A1189" t="s">
        <v>1182</v>
      </c>
      <c r="B1189">
        <v>270</v>
      </c>
    </row>
    <row r="1190" spans="1:2" x14ac:dyDescent="0.25">
      <c r="A1190" t="s">
        <v>1183</v>
      </c>
      <c r="B1190">
        <v>387</v>
      </c>
    </row>
    <row r="1191" spans="1:2" x14ac:dyDescent="0.25">
      <c r="A1191" t="s">
        <v>1184</v>
      </c>
      <c r="B1191">
        <v>76</v>
      </c>
    </row>
    <row r="1192" spans="1:2" x14ac:dyDescent="0.25">
      <c r="A1192" t="s">
        <v>11473</v>
      </c>
      <c r="B1192">
        <v>104</v>
      </c>
    </row>
    <row r="1193" spans="1:2" x14ac:dyDescent="0.25">
      <c r="A1193" t="s">
        <v>1185</v>
      </c>
      <c r="B1193">
        <v>131</v>
      </c>
    </row>
    <row r="1194" spans="1:2" x14ac:dyDescent="0.25">
      <c r="A1194" t="s">
        <v>1186</v>
      </c>
      <c r="B1194">
        <v>114</v>
      </c>
    </row>
    <row r="1195" spans="1:2" x14ac:dyDescent="0.25">
      <c r="A1195" t="s">
        <v>1187</v>
      </c>
      <c r="B1195">
        <v>469</v>
      </c>
    </row>
    <row r="1196" spans="1:2" x14ac:dyDescent="0.25">
      <c r="A1196" t="s">
        <v>1188</v>
      </c>
      <c r="B1196">
        <v>189</v>
      </c>
    </row>
    <row r="1197" spans="1:2" x14ac:dyDescent="0.25">
      <c r="A1197" t="s">
        <v>1189</v>
      </c>
      <c r="B1197">
        <v>350</v>
      </c>
    </row>
    <row r="1198" spans="1:2" x14ac:dyDescent="0.25">
      <c r="A1198" t="s">
        <v>1190</v>
      </c>
      <c r="B1198">
        <v>87</v>
      </c>
    </row>
    <row r="1199" spans="1:2" x14ac:dyDescent="0.25">
      <c r="A1199" t="s">
        <v>1191</v>
      </c>
      <c r="B1199">
        <v>92</v>
      </c>
    </row>
    <row r="1200" spans="1:2" x14ac:dyDescent="0.25">
      <c r="A1200" t="s">
        <v>1192</v>
      </c>
      <c r="B1200">
        <v>125</v>
      </c>
    </row>
    <row r="1201" spans="1:2" x14ac:dyDescent="0.25">
      <c r="A1201" t="s">
        <v>1193</v>
      </c>
      <c r="B1201">
        <v>205</v>
      </c>
    </row>
    <row r="1202" spans="1:2" x14ac:dyDescent="0.25">
      <c r="A1202" t="s">
        <v>1194</v>
      </c>
      <c r="B1202">
        <v>107</v>
      </c>
    </row>
    <row r="1203" spans="1:2" x14ac:dyDescent="0.25">
      <c r="A1203" t="s">
        <v>1195</v>
      </c>
      <c r="B1203">
        <v>44</v>
      </c>
    </row>
    <row r="1204" spans="1:2" x14ac:dyDescent="0.25">
      <c r="A1204" t="s">
        <v>1196</v>
      </c>
      <c r="B1204">
        <v>157</v>
      </c>
    </row>
    <row r="1205" spans="1:2" x14ac:dyDescent="0.25">
      <c r="A1205" t="s">
        <v>1197</v>
      </c>
      <c r="B1205">
        <v>244</v>
      </c>
    </row>
    <row r="1206" spans="1:2" x14ac:dyDescent="0.25">
      <c r="A1206" t="s">
        <v>1198</v>
      </c>
      <c r="B1206">
        <v>50</v>
      </c>
    </row>
    <row r="1207" spans="1:2" x14ac:dyDescent="0.25">
      <c r="A1207" t="s">
        <v>1199</v>
      </c>
      <c r="B1207">
        <v>233</v>
      </c>
    </row>
    <row r="1208" spans="1:2" x14ac:dyDescent="0.25">
      <c r="A1208" t="s">
        <v>1200</v>
      </c>
      <c r="B1208">
        <v>141</v>
      </c>
    </row>
    <row r="1209" spans="1:2" x14ac:dyDescent="0.25">
      <c r="A1209" t="s">
        <v>1201</v>
      </c>
      <c r="B1209">
        <v>336</v>
      </c>
    </row>
    <row r="1210" spans="1:2" x14ac:dyDescent="0.25">
      <c r="A1210" t="s">
        <v>1202</v>
      </c>
      <c r="B1210">
        <v>43</v>
      </c>
    </row>
    <row r="1211" spans="1:2" x14ac:dyDescent="0.25">
      <c r="A1211" t="s">
        <v>1203</v>
      </c>
      <c r="B1211">
        <v>214</v>
      </c>
    </row>
    <row r="1212" spans="1:2" x14ac:dyDescent="0.25">
      <c r="A1212" t="s">
        <v>1204</v>
      </c>
      <c r="B1212">
        <v>158</v>
      </c>
    </row>
    <row r="1213" spans="1:2" x14ac:dyDescent="0.25">
      <c r="A1213" t="s">
        <v>1205</v>
      </c>
      <c r="B1213">
        <v>270</v>
      </c>
    </row>
    <row r="1214" spans="1:2" x14ac:dyDescent="0.25">
      <c r="A1214" t="s">
        <v>1206</v>
      </c>
      <c r="B1214">
        <v>414</v>
      </c>
    </row>
    <row r="1215" spans="1:2" x14ac:dyDescent="0.25">
      <c r="A1215" t="s">
        <v>11321</v>
      </c>
      <c r="B1215">
        <v>54</v>
      </c>
    </row>
    <row r="1216" spans="1:2" x14ac:dyDescent="0.25">
      <c r="A1216" t="s">
        <v>1207</v>
      </c>
      <c r="B1216">
        <v>123</v>
      </c>
    </row>
    <row r="1217" spans="1:2" x14ac:dyDescent="0.25">
      <c r="A1217" t="s">
        <v>1208</v>
      </c>
      <c r="B1217">
        <v>284</v>
      </c>
    </row>
    <row r="1218" spans="1:2" x14ac:dyDescent="0.25">
      <c r="A1218" t="s">
        <v>1209</v>
      </c>
      <c r="B1218">
        <v>52</v>
      </c>
    </row>
    <row r="1219" spans="1:2" x14ac:dyDescent="0.25">
      <c r="A1219" t="s">
        <v>1210</v>
      </c>
      <c r="B1219">
        <v>465</v>
      </c>
    </row>
    <row r="1220" spans="1:2" x14ac:dyDescent="0.25">
      <c r="A1220" t="s">
        <v>1211</v>
      </c>
      <c r="B1220">
        <v>483</v>
      </c>
    </row>
    <row r="1221" spans="1:2" x14ac:dyDescent="0.25">
      <c r="A1221" t="s">
        <v>1212</v>
      </c>
      <c r="B1221">
        <v>95</v>
      </c>
    </row>
    <row r="1222" spans="1:2" x14ac:dyDescent="0.25">
      <c r="A1222" t="s">
        <v>1213</v>
      </c>
      <c r="B1222">
        <v>35</v>
      </c>
    </row>
    <row r="1223" spans="1:2" x14ac:dyDescent="0.25">
      <c r="A1223" t="s">
        <v>1214</v>
      </c>
      <c r="B1223">
        <v>409</v>
      </c>
    </row>
    <row r="1224" spans="1:2" x14ac:dyDescent="0.25">
      <c r="A1224" t="s">
        <v>1215</v>
      </c>
      <c r="B1224">
        <v>345</v>
      </c>
    </row>
    <row r="1225" spans="1:2" x14ac:dyDescent="0.25">
      <c r="A1225" t="s">
        <v>1216</v>
      </c>
      <c r="B1225">
        <v>402</v>
      </c>
    </row>
    <row r="1226" spans="1:2" x14ac:dyDescent="0.25">
      <c r="A1226" t="s">
        <v>1217</v>
      </c>
      <c r="B1226">
        <v>421</v>
      </c>
    </row>
    <row r="1227" spans="1:2" x14ac:dyDescent="0.25">
      <c r="A1227" t="s">
        <v>1218</v>
      </c>
      <c r="B1227">
        <v>60</v>
      </c>
    </row>
    <row r="1228" spans="1:2" x14ac:dyDescent="0.25">
      <c r="A1228" t="s">
        <v>1219</v>
      </c>
      <c r="B1228">
        <v>487</v>
      </c>
    </row>
    <row r="1229" spans="1:2" x14ac:dyDescent="0.25">
      <c r="A1229" t="s">
        <v>1220</v>
      </c>
      <c r="B1229">
        <v>48</v>
      </c>
    </row>
    <row r="1230" spans="1:2" x14ac:dyDescent="0.25">
      <c r="A1230" t="s">
        <v>1221</v>
      </c>
      <c r="B1230">
        <v>312</v>
      </c>
    </row>
    <row r="1231" spans="1:2" x14ac:dyDescent="0.25">
      <c r="A1231" t="s">
        <v>1222</v>
      </c>
      <c r="B1231">
        <v>27</v>
      </c>
    </row>
    <row r="1232" spans="1:2" x14ac:dyDescent="0.25">
      <c r="A1232" t="s">
        <v>1223</v>
      </c>
      <c r="B1232">
        <v>166</v>
      </c>
    </row>
    <row r="1233" spans="1:2" x14ac:dyDescent="0.25">
      <c r="A1233" t="s">
        <v>1224</v>
      </c>
      <c r="B1233">
        <v>201</v>
      </c>
    </row>
    <row r="1234" spans="1:2" x14ac:dyDescent="0.25">
      <c r="A1234" t="s">
        <v>1225</v>
      </c>
      <c r="B1234">
        <v>215</v>
      </c>
    </row>
    <row r="1235" spans="1:2" x14ac:dyDescent="0.25">
      <c r="A1235" t="s">
        <v>1226</v>
      </c>
      <c r="B1235">
        <v>343</v>
      </c>
    </row>
    <row r="1236" spans="1:2" x14ac:dyDescent="0.25">
      <c r="A1236" t="s">
        <v>1227</v>
      </c>
      <c r="B1236">
        <v>364</v>
      </c>
    </row>
    <row r="1237" spans="1:2" x14ac:dyDescent="0.25">
      <c r="A1237" t="s">
        <v>1228</v>
      </c>
      <c r="B1237">
        <v>122</v>
      </c>
    </row>
    <row r="1238" spans="1:2" x14ac:dyDescent="0.25">
      <c r="A1238" t="s">
        <v>1229</v>
      </c>
      <c r="B1238">
        <v>353</v>
      </c>
    </row>
    <row r="1239" spans="1:2" x14ac:dyDescent="0.25">
      <c r="A1239" t="s">
        <v>1230</v>
      </c>
      <c r="B1239">
        <v>249</v>
      </c>
    </row>
    <row r="1240" spans="1:2" x14ac:dyDescent="0.25">
      <c r="A1240" t="s">
        <v>1231</v>
      </c>
      <c r="B1240">
        <v>161</v>
      </c>
    </row>
    <row r="1241" spans="1:2" x14ac:dyDescent="0.25">
      <c r="A1241" t="s">
        <v>1232</v>
      </c>
      <c r="B1241">
        <v>293</v>
      </c>
    </row>
    <row r="1242" spans="1:2" x14ac:dyDescent="0.25">
      <c r="A1242" t="s">
        <v>1233</v>
      </c>
      <c r="B1242">
        <v>29</v>
      </c>
    </row>
    <row r="1243" spans="1:2" x14ac:dyDescent="0.25">
      <c r="A1243" t="s">
        <v>1234</v>
      </c>
      <c r="B1243">
        <v>78</v>
      </c>
    </row>
    <row r="1244" spans="1:2" x14ac:dyDescent="0.25">
      <c r="A1244" t="s">
        <v>1235</v>
      </c>
      <c r="B1244">
        <v>112</v>
      </c>
    </row>
    <row r="1245" spans="1:2" x14ac:dyDescent="0.25">
      <c r="A1245" t="s">
        <v>1236</v>
      </c>
      <c r="B1245">
        <v>439</v>
      </c>
    </row>
    <row r="1246" spans="1:2" x14ac:dyDescent="0.25">
      <c r="A1246" t="s">
        <v>1237</v>
      </c>
      <c r="B1246">
        <v>391</v>
      </c>
    </row>
    <row r="1247" spans="1:2" x14ac:dyDescent="0.25">
      <c r="A1247" t="s">
        <v>1238</v>
      </c>
      <c r="B1247">
        <v>132</v>
      </c>
    </row>
    <row r="1248" spans="1:2" x14ac:dyDescent="0.25">
      <c r="A1248" t="s">
        <v>1239</v>
      </c>
      <c r="B1248">
        <v>138</v>
      </c>
    </row>
    <row r="1249" spans="1:2" x14ac:dyDescent="0.25">
      <c r="A1249" t="s">
        <v>1240</v>
      </c>
      <c r="B1249">
        <v>140</v>
      </c>
    </row>
    <row r="1250" spans="1:2" x14ac:dyDescent="0.25">
      <c r="A1250" t="s">
        <v>12152</v>
      </c>
      <c r="B1250">
        <v>314</v>
      </c>
    </row>
    <row r="1251" spans="1:2" x14ac:dyDescent="0.25">
      <c r="A1251" t="s">
        <v>1241</v>
      </c>
      <c r="B1251">
        <v>241</v>
      </c>
    </row>
    <row r="1252" spans="1:2" x14ac:dyDescent="0.25">
      <c r="A1252" t="s">
        <v>1242</v>
      </c>
      <c r="B1252">
        <v>195</v>
      </c>
    </row>
    <row r="1253" spans="1:2" x14ac:dyDescent="0.25">
      <c r="A1253" t="s">
        <v>1243</v>
      </c>
      <c r="B1253">
        <v>81</v>
      </c>
    </row>
    <row r="1254" spans="1:2" x14ac:dyDescent="0.25">
      <c r="A1254" t="s">
        <v>1244</v>
      </c>
      <c r="B1254">
        <v>250</v>
      </c>
    </row>
    <row r="1255" spans="1:2" x14ac:dyDescent="0.25">
      <c r="A1255" t="s">
        <v>1245</v>
      </c>
      <c r="B1255">
        <v>78</v>
      </c>
    </row>
    <row r="1256" spans="1:2" x14ac:dyDescent="0.25">
      <c r="A1256" t="s">
        <v>1246</v>
      </c>
      <c r="B1256">
        <v>204</v>
      </c>
    </row>
    <row r="1257" spans="1:2" x14ac:dyDescent="0.25">
      <c r="A1257" t="s">
        <v>1247</v>
      </c>
      <c r="B1257">
        <v>88</v>
      </c>
    </row>
    <row r="1258" spans="1:2" x14ac:dyDescent="0.25">
      <c r="A1258" t="s">
        <v>1248</v>
      </c>
      <c r="B1258">
        <v>151</v>
      </c>
    </row>
    <row r="1259" spans="1:2" x14ac:dyDescent="0.25">
      <c r="A1259" t="s">
        <v>1249</v>
      </c>
      <c r="B1259">
        <v>168</v>
      </c>
    </row>
    <row r="1260" spans="1:2" x14ac:dyDescent="0.25">
      <c r="A1260" t="s">
        <v>1250</v>
      </c>
      <c r="B1260">
        <v>282</v>
      </c>
    </row>
    <row r="1261" spans="1:2" x14ac:dyDescent="0.25">
      <c r="A1261" t="s">
        <v>1251</v>
      </c>
      <c r="B1261">
        <v>306</v>
      </c>
    </row>
    <row r="1262" spans="1:2" x14ac:dyDescent="0.25">
      <c r="A1262" t="s">
        <v>1252</v>
      </c>
      <c r="B1262">
        <v>218</v>
      </c>
    </row>
    <row r="1263" spans="1:2" x14ac:dyDescent="0.25">
      <c r="A1263" t="s">
        <v>1253</v>
      </c>
      <c r="B1263">
        <v>147</v>
      </c>
    </row>
    <row r="1264" spans="1:2" x14ac:dyDescent="0.25">
      <c r="A1264" t="s">
        <v>1254</v>
      </c>
      <c r="B1264">
        <v>133</v>
      </c>
    </row>
    <row r="1265" spans="1:2" x14ac:dyDescent="0.25">
      <c r="A1265" t="s">
        <v>1255</v>
      </c>
      <c r="B1265">
        <v>0</v>
      </c>
    </row>
    <row r="1266" spans="1:2" x14ac:dyDescent="0.25">
      <c r="A1266" t="s">
        <v>1256</v>
      </c>
      <c r="B1266">
        <v>143</v>
      </c>
    </row>
    <row r="1267" spans="1:2" x14ac:dyDescent="0.25">
      <c r="A1267" t="s">
        <v>1257</v>
      </c>
      <c r="B1267">
        <v>140</v>
      </c>
    </row>
    <row r="1268" spans="1:2" x14ac:dyDescent="0.25">
      <c r="A1268" t="s">
        <v>1258</v>
      </c>
      <c r="B1268">
        <v>257</v>
      </c>
    </row>
    <row r="1269" spans="1:2" x14ac:dyDescent="0.25">
      <c r="A1269" t="s">
        <v>1259</v>
      </c>
      <c r="B1269">
        <v>122</v>
      </c>
    </row>
    <row r="1270" spans="1:2" x14ac:dyDescent="0.25">
      <c r="A1270" t="s">
        <v>11474</v>
      </c>
      <c r="B1270">
        <v>230</v>
      </c>
    </row>
    <row r="1271" spans="1:2" x14ac:dyDescent="0.25">
      <c r="A1271" t="s">
        <v>1260</v>
      </c>
      <c r="B1271">
        <v>44</v>
      </c>
    </row>
    <row r="1272" spans="1:2" x14ac:dyDescent="0.25">
      <c r="A1272" t="s">
        <v>1261</v>
      </c>
      <c r="B1272">
        <v>245</v>
      </c>
    </row>
    <row r="1273" spans="1:2" x14ac:dyDescent="0.25">
      <c r="A1273" t="s">
        <v>1262</v>
      </c>
      <c r="B1273">
        <v>339</v>
      </c>
    </row>
    <row r="1274" spans="1:2" x14ac:dyDescent="0.25">
      <c r="A1274" t="s">
        <v>1263</v>
      </c>
      <c r="B1274">
        <v>59</v>
      </c>
    </row>
    <row r="1275" spans="1:2" x14ac:dyDescent="0.25">
      <c r="A1275" t="s">
        <v>1264</v>
      </c>
      <c r="B1275">
        <v>220</v>
      </c>
    </row>
    <row r="1276" spans="1:2" x14ac:dyDescent="0.25">
      <c r="A1276" t="s">
        <v>1265</v>
      </c>
      <c r="B1276">
        <v>218</v>
      </c>
    </row>
    <row r="1277" spans="1:2" x14ac:dyDescent="0.25">
      <c r="A1277" t="s">
        <v>1266</v>
      </c>
      <c r="B1277">
        <v>53</v>
      </c>
    </row>
    <row r="1278" spans="1:2" x14ac:dyDescent="0.25">
      <c r="A1278" t="s">
        <v>1267</v>
      </c>
      <c r="B1278">
        <v>160</v>
      </c>
    </row>
    <row r="1279" spans="1:2" x14ac:dyDescent="0.25">
      <c r="A1279" t="s">
        <v>1268</v>
      </c>
      <c r="B1279">
        <v>75</v>
      </c>
    </row>
    <row r="1280" spans="1:2" x14ac:dyDescent="0.25">
      <c r="A1280" t="s">
        <v>1269</v>
      </c>
      <c r="B1280">
        <v>215</v>
      </c>
    </row>
    <row r="1281" spans="1:2" x14ac:dyDescent="0.25">
      <c r="A1281" t="s">
        <v>1270</v>
      </c>
      <c r="B1281">
        <v>89</v>
      </c>
    </row>
    <row r="1282" spans="1:2" x14ac:dyDescent="0.25">
      <c r="A1282" t="s">
        <v>1271</v>
      </c>
      <c r="B1282">
        <v>194</v>
      </c>
    </row>
    <row r="1283" spans="1:2" x14ac:dyDescent="0.25">
      <c r="A1283" t="s">
        <v>1272</v>
      </c>
      <c r="B1283">
        <v>115</v>
      </c>
    </row>
    <row r="1284" spans="1:2" x14ac:dyDescent="0.25">
      <c r="A1284" t="s">
        <v>1273</v>
      </c>
      <c r="B1284">
        <v>120</v>
      </c>
    </row>
    <row r="1285" spans="1:2" x14ac:dyDescent="0.25">
      <c r="A1285" t="s">
        <v>1274</v>
      </c>
      <c r="B1285">
        <v>104</v>
      </c>
    </row>
    <row r="1286" spans="1:2" x14ac:dyDescent="0.25">
      <c r="A1286" t="s">
        <v>1275</v>
      </c>
      <c r="B1286">
        <v>183</v>
      </c>
    </row>
    <row r="1287" spans="1:2" x14ac:dyDescent="0.25">
      <c r="A1287" t="s">
        <v>1276</v>
      </c>
      <c r="B1287">
        <v>206</v>
      </c>
    </row>
    <row r="1288" spans="1:2" x14ac:dyDescent="0.25">
      <c r="A1288" t="s">
        <v>1277</v>
      </c>
      <c r="B1288">
        <v>175</v>
      </c>
    </row>
    <row r="1289" spans="1:2" x14ac:dyDescent="0.25">
      <c r="A1289" t="s">
        <v>1278</v>
      </c>
      <c r="B1289">
        <v>84</v>
      </c>
    </row>
    <row r="1290" spans="1:2" x14ac:dyDescent="0.25">
      <c r="A1290" t="s">
        <v>1279</v>
      </c>
      <c r="B1290">
        <v>178</v>
      </c>
    </row>
    <row r="1291" spans="1:2" x14ac:dyDescent="0.25">
      <c r="A1291" t="s">
        <v>1280</v>
      </c>
      <c r="B1291">
        <v>140</v>
      </c>
    </row>
    <row r="1292" spans="1:2" x14ac:dyDescent="0.25">
      <c r="A1292" t="s">
        <v>1281</v>
      </c>
      <c r="B1292">
        <v>284</v>
      </c>
    </row>
    <row r="1293" spans="1:2" x14ac:dyDescent="0.25">
      <c r="A1293" t="s">
        <v>11322</v>
      </c>
      <c r="B1293">
        <v>116</v>
      </c>
    </row>
    <row r="1294" spans="1:2" x14ac:dyDescent="0.25">
      <c r="A1294" t="s">
        <v>1282</v>
      </c>
      <c r="B1294">
        <v>48</v>
      </c>
    </row>
    <row r="1295" spans="1:2" x14ac:dyDescent="0.25">
      <c r="A1295" t="s">
        <v>1283</v>
      </c>
      <c r="B1295">
        <v>154</v>
      </c>
    </row>
    <row r="1296" spans="1:2" x14ac:dyDescent="0.25">
      <c r="A1296" t="s">
        <v>1284</v>
      </c>
      <c r="B1296">
        <v>174</v>
      </c>
    </row>
    <row r="1297" spans="1:2" x14ac:dyDescent="0.25">
      <c r="A1297" t="s">
        <v>1285</v>
      </c>
      <c r="B1297">
        <v>335</v>
      </c>
    </row>
    <row r="1298" spans="1:2" x14ac:dyDescent="0.25">
      <c r="A1298" t="s">
        <v>1286</v>
      </c>
      <c r="B1298">
        <v>353</v>
      </c>
    </row>
    <row r="1299" spans="1:2" x14ac:dyDescent="0.25">
      <c r="A1299" t="s">
        <v>1287</v>
      </c>
      <c r="B1299">
        <v>171</v>
      </c>
    </row>
    <row r="1300" spans="1:2" x14ac:dyDescent="0.25">
      <c r="A1300" t="s">
        <v>1288</v>
      </c>
      <c r="B1300">
        <v>167</v>
      </c>
    </row>
    <row r="1301" spans="1:2" x14ac:dyDescent="0.25">
      <c r="A1301" t="s">
        <v>1289</v>
      </c>
      <c r="B1301">
        <v>279</v>
      </c>
    </row>
    <row r="1302" spans="1:2" x14ac:dyDescent="0.25">
      <c r="A1302" t="s">
        <v>1290</v>
      </c>
      <c r="B1302">
        <v>216</v>
      </c>
    </row>
    <row r="1303" spans="1:2" x14ac:dyDescent="0.25">
      <c r="A1303" t="s">
        <v>1291</v>
      </c>
      <c r="B1303">
        <v>272</v>
      </c>
    </row>
    <row r="1304" spans="1:2" x14ac:dyDescent="0.25">
      <c r="A1304" t="s">
        <v>1292</v>
      </c>
      <c r="B1304">
        <v>291</v>
      </c>
    </row>
    <row r="1305" spans="1:2" x14ac:dyDescent="0.25">
      <c r="A1305" t="s">
        <v>1293</v>
      </c>
      <c r="B1305">
        <v>89</v>
      </c>
    </row>
    <row r="1306" spans="1:2" x14ac:dyDescent="0.25">
      <c r="A1306" t="s">
        <v>1294</v>
      </c>
      <c r="B1306">
        <v>358</v>
      </c>
    </row>
    <row r="1307" spans="1:2" x14ac:dyDescent="0.25">
      <c r="A1307" t="s">
        <v>1295</v>
      </c>
      <c r="B1307">
        <v>153</v>
      </c>
    </row>
    <row r="1308" spans="1:2" x14ac:dyDescent="0.25">
      <c r="A1308" t="s">
        <v>1296</v>
      </c>
      <c r="B1308">
        <v>182</v>
      </c>
    </row>
    <row r="1309" spans="1:2" x14ac:dyDescent="0.25">
      <c r="A1309" t="s">
        <v>1297</v>
      </c>
      <c r="B1309">
        <v>108</v>
      </c>
    </row>
    <row r="1310" spans="1:2" x14ac:dyDescent="0.25">
      <c r="A1310" t="s">
        <v>1298</v>
      </c>
      <c r="B1310">
        <v>37</v>
      </c>
    </row>
    <row r="1311" spans="1:2" x14ac:dyDescent="0.25">
      <c r="A1311" t="s">
        <v>1299</v>
      </c>
      <c r="B1311">
        <v>72</v>
      </c>
    </row>
    <row r="1312" spans="1:2" x14ac:dyDescent="0.25">
      <c r="A1312" t="s">
        <v>1300</v>
      </c>
      <c r="B1312">
        <v>85</v>
      </c>
    </row>
    <row r="1313" spans="1:2" x14ac:dyDescent="0.25">
      <c r="A1313" t="s">
        <v>1301</v>
      </c>
      <c r="B1313">
        <v>213</v>
      </c>
    </row>
    <row r="1314" spans="1:2" x14ac:dyDescent="0.25">
      <c r="A1314" t="s">
        <v>1302</v>
      </c>
      <c r="B1314">
        <v>234</v>
      </c>
    </row>
    <row r="1315" spans="1:2" x14ac:dyDescent="0.25">
      <c r="A1315" t="s">
        <v>1303</v>
      </c>
      <c r="B1315">
        <v>232</v>
      </c>
    </row>
    <row r="1316" spans="1:2" x14ac:dyDescent="0.25">
      <c r="A1316" t="s">
        <v>1304</v>
      </c>
      <c r="B1316">
        <v>223</v>
      </c>
    </row>
    <row r="1317" spans="1:2" x14ac:dyDescent="0.25">
      <c r="A1317" t="s">
        <v>1305</v>
      </c>
      <c r="B1317">
        <v>119</v>
      </c>
    </row>
    <row r="1318" spans="1:2" x14ac:dyDescent="0.25">
      <c r="A1318" t="s">
        <v>1306</v>
      </c>
      <c r="B1318">
        <v>31</v>
      </c>
    </row>
    <row r="1319" spans="1:2" x14ac:dyDescent="0.25">
      <c r="A1319" t="s">
        <v>1307</v>
      </c>
      <c r="B1319">
        <v>163</v>
      </c>
    </row>
    <row r="1320" spans="1:2" x14ac:dyDescent="0.25">
      <c r="A1320" t="s">
        <v>1308</v>
      </c>
      <c r="B1320">
        <v>122</v>
      </c>
    </row>
    <row r="1321" spans="1:2" x14ac:dyDescent="0.25">
      <c r="A1321" t="s">
        <v>1309</v>
      </c>
      <c r="B1321">
        <v>104</v>
      </c>
    </row>
    <row r="1322" spans="1:2" x14ac:dyDescent="0.25">
      <c r="A1322" t="s">
        <v>1310</v>
      </c>
      <c r="B1322">
        <v>22</v>
      </c>
    </row>
    <row r="1323" spans="1:2" x14ac:dyDescent="0.25">
      <c r="A1323" t="s">
        <v>1311</v>
      </c>
      <c r="B1323">
        <v>309</v>
      </c>
    </row>
    <row r="1324" spans="1:2" x14ac:dyDescent="0.25">
      <c r="A1324" t="s">
        <v>1312</v>
      </c>
      <c r="B1324">
        <v>261</v>
      </c>
    </row>
    <row r="1325" spans="1:2" x14ac:dyDescent="0.25">
      <c r="A1325" t="s">
        <v>1313</v>
      </c>
      <c r="B1325">
        <v>25</v>
      </c>
    </row>
    <row r="1326" spans="1:2" x14ac:dyDescent="0.25">
      <c r="A1326" t="s">
        <v>1314</v>
      </c>
      <c r="B1326">
        <v>17</v>
      </c>
    </row>
    <row r="1327" spans="1:2" x14ac:dyDescent="0.25">
      <c r="A1327" t="s">
        <v>1315</v>
      </c>
      <c r="B1327">
        <v>92</v>
      </c>
    </row>
    <row r="1328" spans="1:2" x14ac:dyDescent="0.25">
      <c r="A1328" t="s">
        <v>12153</v>
      </c>
      <c r="B1328">
        <v>456</v>
      </c>
    </row>
    <row r="1329" spans="1:2" x14ac:dyDescent="0.25">
      <c r="A1329" t="s">
        <v>1316</v>
      </c>
      <c r="B1329">
        <v>383</v>
      </c>
    </row>
    <row r="1330" spans="1:2" x14ac:dyDescent="0.25">
      <c r="A1330" t="s">
        <v>1317</v>
      </c>
      <c r="B1330">
        <v>65</v>
      </c>
    </row>
    <row r="1331" spans="1:2" x14ac:dyDescent="0.25">
      <c r="A1331" t="s">
        <v>1318</v>
      </c>
      <c r="B1331">
        <v>113</v>
      </c>
    </row>
    <row r="1332" spans="1:2" x14ac:dyDescent="0.25">
      <c r="A1332" t="s">
        <v>1319</v>
      </c>
      <c r="B1332">
        <v>393</v>
      </c>
    </row>
    <row r="1333" spans="1:2" x14ac:dyDescent="0.25">
      <c r="A1333" t="s">
        <v>1320</v>
      </c>
      <c r="B1333">
        <v>106</v>
      </c>
    </row>
    <row r="1334" spans="1:2" x14ac:dyDescent="0.25">
      <c r="A1334" t="s">
        <v>1321</v>
      </c>
      <c r="B1334">
        <v>125</v>
      </c>
    </row>
    <row r="1335" spans="1:2" x14ac:dyDescent="0.25">
      <c r="A1335" t="s">
        <v>1322</v>
      </c>
      <c r="B1335">
        <v>230</v>
      </c>
    </row>
    <row r="1336" spans="1:2" x14ac:dyDescent="0.25">
      <c r="A1336" t="s">
        <v>1323</v>
      </c>
      <c r="B1336">
        <v>45</v>
      </c>
    </row>
    <row r="1337" spans="1:2" x14ac:dyDescent="0.25">
      <c r="A1337" t="s">
        <v>1324</v>
      </c>
      <c r="B1337">
        <v>308</v>
      </c>
    </row>
    <row r="1338" spans="1:2" x14ac:dyDescent="0.25">
      <c r="A1338" t="s">
        <v>1325</v>
      </c>
      <c r="B1338">
        <v>424</v>
      </c>
    </row>
    <row r="1339" spans="1:2" x14ac:dyDescent="0.25">
      <c r="A1339" t="s">
        <v>1326</v>
      </c>
      <c r="B1339">
        <v>448</v>
      </c>
    </row>
    <row r="1340" spans="1:2" x14ac:dyDescent="0.25">
      <c r="A1340" t="s">
        <v>1327</v>
      </c>
      <c r="B1340">
        <v>138</v>
      </c>
    </row>
    <row r="1341" spans="1:2" x14ac:dyDescent="0.25">
      <c r="A1341" t="s">
        <v>1328</v>
      </c>
      <c r="B1341">
        <v>73</v>
      </c>
    </row>
    <row r="1342" spans="1:2" x14ac:dyDescent="0.25">
      <c r="A1342" t="s">
        <v>1329</v>
      </c>
      <c r="B1342">
        <v>39</v>
      </c>
    </row>
    <row r="1343" spans="1:2" x14ac:dyDescent="0.25">
      <c r="A1343" t="s">
        <v>1330</v>
      </c>
      <c r="B1343">
        <v>143</v>
      </c>
    </row>
    <row r="1344" spans="1:2" x14ac:dyDescent="0.25">
      <c r="A1344" t="s">
        <v>1331</v>
      </c>
      <c r="B1344">
        <v>0</v>
      </c>
    </row>
    <row r="1345" spans="1:2" x14ac:dyDescent="0.25">
      <c r="A1345" t="s">
        <v>1332</v>
      </c>
      <c r="B1345">
        <v>283</v>
      </c>
    </row>
    <row r="1346" spans="1:2" x14ac:dyDescent="0.25">
      <c r="A1346" t="s">
        <v>1333</v>
      </c>
      <c r="B1346">
        <v>400</v>
      </c>
    </row>
    <row r="1347" spans="1:2" x14ac:dyDescent="0.25">
      <c r="A1347" t="s">
        <v>1334</v>
      </c>
      <c r="B1347">
        <v>37</v>
      </c>
    </row>
    <row r="1348" spans="1:2" x14ac:dyDescent="0.25">
      <c r="A1348" t="s">
        <v>11475</v>
      </c>
      <c r="B1348">
        <v>106</v>
      </c>
    </row>
    <row r="1349" spans="1:2" x14ac:dyDescent="0.25">
      <c r="A1349" t="s">
        <v>1335</v>
      </c>
      <c r="B1349">
        <v>106</v>
      </c>
    </row>
    <row r="1350" spans="1:2" x14ac:dyDescent="0.25">
      <c r="A1350" t="s">
        <v>1336</v>
      </c>
      <c r="B1350">
        <v>115</v>
      </c>
    </row>
    <row r="1351" spans="1:2" x14ac:dyDescent="0.25">
      <c r="A1351" t="s">
        <v>1337</v>
      </c>
      <c r="B1351">
        <v>482</v>
      </c>
    </row>
    <row r="1352" spans="1:2" x14ac:dyDescent="0.25">
      <c r="A1352" t="s">
        <v>1338</v>
      </c>
      <c r="B1352">
        <v>201</v>
      </c>
    </row>
    <row r="1353" spans="1:2" x14ac:dyDescent="0.25">
      <c r="A1353" t="s">
        <v>1339</v>
      </c>
      <c r="B1353">
        <v>363</v>
      </c>
    </row>
    <row r="1354" spans="1:2" x14ac:dyDescent="0.25">
      <c r="A1354" t="s">
        <v>1340</v>
      </c>
      <c r="B1354">
        <v>88</v>
      </c>
    </row>
    <row r="1355" spans="1:2" x14ac:dyDescent="0.25">
      <c r="A1355" t="s">
        <v>1341</v>
      </c>
      <c r="B1355">
        <v>130</v>
      </c>
    </row>
    <row r="1356" spans="1:2" x14ac:dyDescent="0.25">
      <c r="A1356" t="s">
        <v>1342</v>
      </c>
      <c r="B1356">
        <v>86</v>
      </c>
    </row>
    <row r="1357" spans="1:2" x14ac:dyDescent="0.25">
      <c r="A1357" t="s">
        <v>1343</v>
      </c>
      <c r="B1357">
        <v>217</v>
      </c>
    </row>
    <row r="1358" spans="1:2" x14ac:dyDescent="0.25">
      <c r="A1358" t="s">
        <v>1344</v>
      </c>
      <c r="B1358">
        <v>109</v>
      </c>
    </row>
    <row r="1359" spans="1:2" x14ac:dyDescent="0.25">
      <c r="A1359" t="s">
        <v>1345</v>
      </c>
      <c r="B1359">
        <v>82</v>
      </c>
    </row>
    <row r="1360" spans="1:2" x14ac:dyDescent="0.25">
      <c r="A1360" t="s">
        <v>1346</v>
      </c>
      <c r="B1360">
        <v>120</v>
      </c>
    </row>
    <row r="1361" spans="1:2" x14ac:dyDescent="0.25">
      <c r="A1361" t="s">
        <v>1347</v>
      </c>
      <c r="B1361">
        <v>255</v>
      </c>
    </row>
    <row r="1362" spans="1:2" x14ac:dyDescent="0.25">
      <c r="A1362" t="s">
        <v>1348</v>
      </c>
      <c r="B1362">
        <v>88</v>
      </c>
    </row>
    <row r="1363" spans="1:2" x14ac:dyDescent="0.25">
      <c r="A1363" t="s">
        <v>1349</v>
      </c>
      <c r="B1363">
        <v>243</v>
      </c>
    </row>
    <row r="1364" spans="1:2" x14ac:dyDescent="0.25">
      <c r="A1364" t="s">
        <v>1350</v>
      </c>
      <c r="B1364">
        <v>109</v>
      </c>
    </row>
    <row r="1365" spans="1:2" x14ac:dyDescent="0.25">
      <c r="A1365" t="s">
        <v>1351</v>
      </c>
      <c r="B1365">
        <v>349</v>
      </c>
    </row>
    <row r="1366" spans="1:2" x14ac:dyDescent="0.25">
      <c r="A1366" t="s">
        <v>1352</v>
      </c>
      <c r="B1366">
        <v>45</v>
      </c>
    </row>
    <row r="1367" spans="1:2" x14ac:dyDescent="0.25">
      <c r="A1367" t="s">
        <v>1353</v>
      </c>
      <c r="B1367">
        <v>226</v>
      </c>
    </row>
    <row r="1368" spans="1:2" x14ac:dyDescent="0.25">
      <c r="A1368" t="s">
        <v>1354</v>
      </c>
      <c r="B1368">
        <v>130</v>
      </c>
    </row>
    <row r="1369" spans="1:2" x14ac:dyDescent="0.25">
      <c r="A1369" t="s">
        <v>1355</v>
      </c>
      <c r="B1369">
        <v>282</v>
      </c>
    </row>
    <row r="1370" spans="1:2" x14ac:dyDescent="0.25">
      <c r="A1370" t="s">
        <v>1356</v>
      </c>
      <c r="B1370">
        <v>426</v>
      </c>
    </row>
    <row r="1371" spans="1:2" x14ac:dyDescent="0.25">
      <c r="A1371" t="s">
        <v>11323</v>
      </c>
      <c r="B1371">
        <v>92</v>
      </c>
    </row>
    <row r="1372" spans="1:2" x14ac:dyDescent="0.25">
      <c r="A1372" t="s">
        <v>1357</v>
      </c>
      <c r="B1372">
        <v>98</v>
      </c>
    </row>
    <row r="1373" spans="1:2" x14ac:dyDescent="0.25">
      <c r="A1373" t="s">
        <v>1358</v>
      </c>
      <c r="B1373">
        <v>297</v>
      </c>
    </row>
    <row r="1374" spans="1:2" x14ac:dyDescent="0.25">
      <c r="A1374" t="s">
        <v>1359</v>
      </c>
      <c r="B1374">
        <v>78</v>
      </c>
    </row>
    <row r="1375" spans="1:2" x14ac:dyDescent="0.25">
      <c r="A1375" t="s">
        <v>1360</v>
      </c>
      <c r="B1375">
        <v>477</v>
      </c>
    </row>
    <row r="1376" spans="1:2" x14ac:dyDescent="0.25">
      <c r="A1376" t="s">
        <v>1361</v>
      </c>
      <c r="B1376">
        <v>495</v>
      </c>
    </row>
    <row r="1377" spans="1:2" x14ac:dyDescent="0.25">
      <c r="A1377" t="s">
        <v>1362</v>
      </c>
      <c r="B1377">
        <v>97</v>
      </c>
    </row>
    <row r="1378" spans="1:2" x14ac:dyDescent="0.25">
      <c r="A1378" t="s">
        <v>1363</v>
      </c>
      <c r="B1378">
        <v>60</v>
      </c>
    </row>
    <row r="1379" spans="1:2" x14ac:dyDescent="0.25">
      <c r="A1379" t="s">
        <v>1364</v>
      </c>
      <c r="B1379">
        <v>421</v>
      </c>
    </row>
    <row r="1380" spans="1:2" x14ac:dyDescent="0.25">
      <c r="A1380" t="s">
        <v>1365</v>
      </c>
      <c r="B1380">
        <v>358</v>
      </c>
    </row>
    <row r="1381" spans="1:2" x14ac:dyDescent="0.25">
      <c r="A1381" t="s">
        <v>1366</v>
      </c>
      <c r="B1381">
        <v>414</v>
      </c>
    </row>
    <row r="1382" spans="1:2" x14ac:dyDescent="0.25">
      <c r="A1382" t="s">
        <v>1367</v>
      </c>
      <c r="B1382">
        <v>433</v>
      </c>
    </row>
    <row r="1383" spans="1:2" x14ac:dyDescent="0.25">
      <c r="A1383" t="s">
        <v>1368</v>
      </c>
      <c r="B1383">
        <v>98</v>
      </c>
    </row>
    <row r="1384" spans="1:2" x14ac:dyDescent="0.25">
      <c r="A1384" t="s">
        <v>1369</v>
      </c>
      <c r="B1384">
        <v>500</v>
      </c>
    </row>
    <row r="1385" spans="1:2" x14ac:dyDescent="0.25">
      <c r="A1385" t="s">
        <v>1370</v>
      </c>
      <c r="B1385">
        <v>85</v>
      </c>
    </row>
    <row r="1386" spans="1:2" x14ac:dyDescent="0.25">
      <c r="A1386" t="s">
        <v>1371</v>
      </c>
      <c r="B1386">
        <v>324</v>
      </c>
    </row>
    <row r="1387" spans="1:2" x14ac:dyDescent="0.25">
      <c r="A1387" t="s">
        <v>1372</v>
      </c>
      <c r="B1387">
        <v>64</v>
      </c>
    </row>
    <row r="1388" spans="1:2" x14ac:dyDescent="0.25">
      <c r="A1388" t="s">
        <v>1373</v>
      </c>
      <c r="B1388">
        <v>177</v>
      </c>
    </row>
    <row r="1389" spans="1:2" x14ac:dyDescent="0.25">
      <c r="A1389" t="s">
        <v>1374</v>
      </c>
      <c r="B1389">
        <v>211</v>
      </c>
    </row>
    <row r="1390" spans="1:2" x14ac:dyDescent="0.25">
      <c r="A1390" t="s">
        <v>1375</v>
      </c>
      <c r="B1390">
        <v>227</v>
      </c>
    </row>
    <row r="1391" spans="1:2" x14ac:dyDescent="0.25">
      <c r="A1391" t="s">
        <v>1376</v>
      </c>
      <c r="B1391">
        <v>355</v>
      </c>
    </row>
    <row r="1392" spans="1:2" x14ac:dyDescent="0.25">
      <c r="A1392" t="s">
        <v>1377</v>
      </c>
      <c r="B1392">
        <v>376</v>
      </c>
    </row>
    <row r="1393" spans="1:2" x14ac:dyDescent="0.25">
      <c r="A1393" t="s">
        <v>1378</v>
      </c>
      <c r="B1393">
        <v>124</v>
      </c>
    </row>
    <row r="1394" spans="1:2" x14ac:dyDescent="0.25">
      <c r="A1394" t="s">
        <v>1379</v>
      </c>
      <c r="B1394">
        <v>365</v>
      </c>
    </row>
    <row r="1395" spans="1:2" x14ac:dyDescent="0.25">
      <c r="A1395" t="s">
        <v>1380</v>
      </c>
      <c r="B1395">
        <v>261</v>
      </c>
    </row>
    <row r="1396" spans="1:2" x14ac:dyDescent="0.25">
      <c r="A1396" t="s">
        <v>1381</v>
      </c>
      <c r="B1396">
        <v>173</v>
      </c>
    </row>
    <row r="1397" spans="1:2" x14ac:dyDescent="0.25">
      <c r="A1397" t="s">
        <v>1382</v>
      </c>
      <c r="B1397">
        <v>305</v>
      </c>
    </row>
    <row r="1398" spans="1:2" x14ac:dyDescent="0.25">
      <c r="A1398" t="s">
        <v>1383</v>
      </c>
      <c r="B1398">
        <v>56</v>
      </c>
    </row>
    <row r="1399" spans="1:2" x14ac:dyDescent="0.25">
      <c r="A1399" t="s">
        <v>1384</v>
      </c>
      <c r="B1399">
        <v>39</v>
      </c>
    </row>
    <row r="1400" spans="1:2" x14ac:dyDescent="0.25">
      <c r="A1400" t="s">
        <v>1385</v>
      </c>
      <c r="B1400">
        <v>132</v>
      </c>
    </row>
    <row r="1401" spans="1:2" x14ac:dyDescent="0.25">
      <c r="A1401" t="s">
        <v>1386</v>
      </c>
      <c r="B1401">
        <v>451</v>
      </c>
    </row>
    <row r="1402" spans="1:2" x14ac:dyDescent="0.25">
      <c r="A1402" t="s">
        <v>1387</v>
      </c>
      <c r="B1402">
        <v>403</v>
      </c>
    </row>
    <row r="1403" spans="1:2" x14ac:dyDescent="0.25">
      <c r="A1403" t="s">
        <v>1388</v>
      </c>
      <c r="B1403">
        <v>156</v>
      </c>
    </row>
    <row r="1404" spans="1:2" x14ac:dyDescent="0.25">
      <c r="A1404" t="s">
        <v>1389</v>
      </c>
      <c r="B1404">
        <v>148</v>
      </c>
    </row>
    <row r="1405" spans="1:2" x14ac:dyDescent="0.25">
      <c r="A1405" t="s">
        <v>1390</v>
      </c>
      <c r="B1405">
        <v>279</v>
      </c>
    </row>
    <row r="1406" spans="1:2" x14ac:dyDescent="0.25">
      <c r="A1406" t="s">
        <v>12154</v>
      </c>
      <c r="B1406">
        <v>174</v>
      </c>
    </row>
    <row r="1407" spans="1:2" x14ac:dyDescent="0.25">
      <c r="A1407" t="s">
        <v>1391</v>
      </c>
      <c r="B1407">
        <v>101</v>
      </c>
    </row>
    <row r="1408" spans="1:2" x14ac:dyDescent="0.25">
      <c r="A1408" t="s">
        <v>1392</v>
      </c>
      <c r="B1408">
        <v>332</v>
      </c>
    </row>
    <row r="1409" spans="1:2" x14ac:dyDescent="0.25">
      <c r="A1409" t="s">
        <v>1393</v>
      </c>
      <c r="B1409">
        <v>218</v>
      </c>
    </row>
    <row r="1410" spans="1:2" x14ac:dyDescent="0.25">
      <c r="A1410" t="s">
        <v>1394</v>
      </c>
      <c r="B1410">
        <v>110</v>
      </c>
    </row>
    <row r="1411" spans="1:2" x14ac:dyDescent="0.25">
      <c r="A1411" t="s">
        <v>1395</v>
      </c>
      <c r="B1411">
        <v>209</v>
      </c>
    </row>
    <row r="1412" spans="1:2" x14ac:dyDescent="0.25">
      <c r="A1412" t="s">
        <v>1396</v>
      </c>
      <c r="B1412">
        <v>341</v>
      </c>
    </row>
    <row r="1413" spans="1:2" x14ac:dyDescent="0.25">
      <c r="A1413" t="s">
        <v>1397</v>
      </c>
      <c r="B1413">
        <v>79</v>
      </c>
    </row>
    <row r="1414" spans="1:2" x14ac:dyDescent="0.25">
      <c r="A1414" t="s">
        <v>1398</v>
      </c>
      <c r="B1414">
        <v>289</v>
      </c>
    </row>
    <row r="1415" spans="1:2" x14ac:dyDescent="0.25">
      <c r="A1415" t="s">
        <v>1399</v>
      </c>
      <c r="B1415">
        <v>48</v>
      </c>
    </row>
    <row r="1416" spans="1:2" x14ac:dyDescent="0.25">
      <c r="A1416" t="s">
        <v>1400</v>
      </c>
      <c r="B1416">
        <v>142</v>
      </c>
    </row>
    <row r="1417" spans="1:2" x14ac:dyDescent="0.25">
      <c r="A1417" t="s">
        <v>1401</v>
      </c>
      <c r="B1417">
        <v>166</v>
      </c>
    </row>
    <row r="1418" spans="1:2" x14ac:dyDescent="0.25">
      <c r="A1418" t="s">
        <v>1402</v>
      </c>
      <c r="B1418">
        <v>355</v>
      </c>
    </row>
    <row r="1419" spans="1:2" x14ac:dyDescent="0.25">
      <c r="A1419" t="s">
        <v>1403</v>
      </c>
      <c r="B1419">
        <v>286</v>
      </c>
    </row>
    <row r="1420" spans="1:2" x14ac:dyDescent="0.25">
      <c r="A1420" t="s">
        <v>1404</v>
      </c>
      <c r="B1420">
        <v>270</v>
      </c>
    </row>
    <row r="1421" spans="1:2" x14ac:dyDescent="0.25">
      <c r="A1421" t="s">
        <v>1405</v>
      </c>
      <c r="B1421">
        <v>140</v>
      </c>
    </row>
    <row r="1422" spans="1:2" x14ac:dyDescent="0.25">
      <c r="A1422" t="s">
        <v>1406</v>
      </c>
      <c r="B1422">
        <v>283</v>
      </c>
    </row>
    <row r="1423" spans="1:2" x14ac:dyDescent="0.25">
      <c r="A1423" t="s">
        <v>1407</v>
      </c>
      <c r="B1423">
        <v>0</v>
      </c>
    </row>
    <row r="1424" spans="1:2" x14ac:dyDescent="0.25">
      <c r="A1424" t="s">
        <v>1408</v>
      </c>
      <c r="B1424">
        <v>195</v>
      </c>
    </row>
    <row r="1425" spans="1:2" x14ac:dyDescent="0.25">
      <c r="A1425" t="s">
        <v>1409</v>
      </c>
      <c r="B1425">
        <v>261</v>
      </c>
    </row>
    <row r="1426" spans="1:2" x14ac:dyDescent="0.25">
      <c r="A1426" t="s">
        <v>11476</v>
      </c>
      <c r="B1426">
        <v>370</v>
      </c>
    </row>
    <row r="1427" spans="1:2" x14ac:dyDescent="0.25">
      <c r="A1427" t="s">
        <v>1410</v>
      </c>
      <c r="B1427">
        <v>184</v>
      </c>
    </row>
    <row r="1428" spans="1:2" x14ac:dyDescent="0.25">
      <c r="A1428" t="s">
        <v>1411</v>
      </c>
      <c r="B1428">
        <v>383</v>
      </c>
    </row>
    <row r="1429" spans="1:2" x14ac:dyDescent="0.25">
      <c r="A1429" t="s">
        <v>1412</v>
      </c>
      <c r="B1429">
        <v>200</v>
      </c>
    </row>
    <row r="1430" spans="1:2" x14ac:dyDescent="0.25">
      <c r="A1430" t="s">
        <v>1413</v>
      </c>
      <c r="B1430">
        <v>81</v>
      </c>
    </row>
    <row r="1431" spans="1:2" x14ac:dyDescent="0.25">
      <c r="A1431" t="s">
        <v>1414</v>
      </c>
      <c r="B1431">
        <v>91</v>
      </c>
    </row>
    <row r="1432" spans="1:2" x14ac:dyDescent="0.25">
      <c r="A1432" t="s">
        <v>1415</v>
      </c>
      <c r="B1432">
        <v>355</v>
      </c>
    </row>
    <row r="1433" spans="1:2" x14ac:dyDescent="0.25">
      <c r="A1433" t="s">
        <v>1416</v>
      </c>
      <c r="B1433">
        <v>182</v>
      </c>
    </row>
    <row r="1434" spans="1:2" x14ac:dyDescent="0.25">
      <c r="A1434" t="s">
        <v>1417</v>
      </c>
      <c r="B1434">
        <v>299</v>
      </c>
    </row>
    <row r="1435" spans="1:2" x14ac:dyDescent="0.25">
      <c r="A1435" t="s">
        <v>1418</v>
      </c>
      <c r="B1435">
        <v>66</v>
      </c>
    </row>
    <row r="1436" spans="1:2" x14ac:dyDescent="0.25">
      <c r="A1436" t="s">
        <v>1419</v>
      </c>
      <c r="B1436">
        <v>355</v>
      </c>
    </row>
    <row r="1437" spans="1:2" x14ac:dyDescent="0.25">
      <c r="A1437" t="s">
        <v>1420</v>
      </c>
      <c r="B1437">
        <v>226</v>
      </c>
    </row>
    <row r="1438" spans="1:2" x14ac:dyDescent="0.25">
      <c r="A1438" t="s">
        <v>1421</v>
      </c>
      <c r="B1438">
        <v>333</v>
      </c>
    </row>
    <row r="1439" spans="1:2" x14ac:dyDescent="0.25">
      <c r="A1439" t="s">
        <v>1422</v>
      </c>
      <c r="B1439">
        <v>96</v>
      </c>
    </row>
    <row r="1440" spans="1:2" x14ac:dyDescent="0.25">
      <c r="A1440" t="s">
        <v>1423</v>
      </c>
      <c r="B1440">
        <v>250</v>
      </c>
    </row>
    <row r="1441" spans="1:2" x14ac:dyDescent="0.25">
      <c r="A1441" t="s">
        <v>1424</v>
      </c>
      <c r="B1441">
        <v>106</v>
      </c>
    </row>
    <row r="1442" spans="1:2" x14ac:dyDescent="0.25">
      <c r="A1442" t="s">
        <v>1425</v>
      </c>
      <c r="B1442">
        <v>322</v>
      </c>
    </row>
    <row r="1443" spans="1:2" x14ac:dyDescent="0.25">
      <c r="A1443" t="s">
        <v>1426</v>
      </c>
      <c r="B1443">
        <v>144</v>
      </c>
    </row>
    <row r="1444" spans="1:2" x14ac:dyDescent="0.25">
      <c r="A1444" t="s">
        <v>1427</v>
      </c>
      <c r="B1444">
        <v>312</v>
      </c>
    </row>
    <row r="1445" spans="1:2" x14ac:dyDescent="0.25">
      <c r="A1445" t="s">
        <v>1428</v>
      </c>
      <c r="B1445">
        <v>57</v>
      </c>
    </row>
    <row r="1446" spans="1:2" x14ac:dyDescent="0.25">
      <c r="A1446" t="s">
        <v>1429</v>
      </c>
      <c r="B1446">
        <v>317</v>
      </c>
    </row>
    <row r="1447" spans="1:2" x14ac:dyDescent="0.25">
      <c r="A1447" t="s">
        <v>1430</v>
      </c>
      <c r="B1447">
        <v>77</v>
      </c>
    </row>
    <row r="1448" spans="1:2" x14ac:dyDescent="0.25">
      <c r="A1448" t="s">
        <v>1431</v>
      </c>
      <c r="B1448">
        <v>144</v>
      </c>
    </row>
    <row r="1449" spans="1:2" x14ac:dyDescent="0.25">
      <c r="A1449" t="s">
        <v>11324</v>
      </c>
      <c r="B1449">
        <v>247</v>
      </c>
    </row>
    <row r="1450" spans="1:2" x14ac:dyDescent="0.25">
      <c r="A1450" t="s">
        <v>1432</v>
      </c>
      <c r="B1450">
        <v>188</v>
      </c>
    </row>
    <row r="1451" spans="1:2" x14ac:dyDescent="0.25">
      <c r="A1451" t="s">
        <v>1433</v>
      </c>
      <c r="B1451">
        <v>27</v>
      </c>
    </row>
    <row r="1452" spans="1:2" x14ac:dyDescent="0.25">
      <c r="A1452" t="s">
        <v>1434</v>
      </c>
      <c r="B1452">
        <v>312</v>
      </c>
    </row>
    <row r="1453" spans="1:2" x14ac:dyDescent="0.25">
      <c r="A1453" t="s">
        <v>1435</v>
      </c>
      <c r="B1453">
        <v>228</v>
      </c>
    </row>
    <row r="1454" spans="1:2" x14ac:dyDescent="0.25">
      <c r="A1454" t="s">
        <v>1436</v>
      </c>
      <c r="B1454">
        <v>246</v>
      </c>
    </row>
    <row r="1455" spans="1:2" x14ac:dyDescent="0.25">
      <c r="A1455" t="s">
        <v>1437</v>
      </c>
      <c r="B1455">
        <v>311</v>
      </c>
    </row>
    <row r="1456" spans="1:2" x14ac:dyDescent="0.25">
      <c r="A1456" t="s">
        <v>1438</v>
      </c>
      <c r="B1456">
        <v>304</v>
      </c>
    </row>
    <row r="1457" spans="1:2" x14ac:dyDescent="0.25">
      <c r="A1457" t="s">
        <v>1439</v>
      </c>
      <c r="B1457">
        <v>139</v>
      </c>
    </row>
    <row r="1458" spans="1:2" x14ac:dyDescent="0.25">
      <c r="A1458" t="s">
        <v>1440</v>
      </c>
      <c r="B1458">
        <v>76</v>
      </c>
    </row>
    <row r="1459" spans="1:2" x14ac:dyDescent="0.25">
      <c r="A1459" t="s">
        <v>1441</v>
      </c>
      <c r="B1459">
        <v>210</v>
      </c>
    </row>
    <row r="1460" spans="1:2" x14ac:dyDescent="0.25">
      <c r="A1460" t="s">
        <v>1442</v>
      </c>
      <c r="B1460">
        <v>183</v>
      </c>
    </row>
    <row r="1461" spans="1:2" x14ac:dyDescent="0.25">
      <c r="A1461" t="s">
        <v>1443</v>
      </c>
      <c r="B1461">
        <v>219</v>
      </c>
    </row>
    <row r="1462" spans="1:2" x14ac:dyDescent="0.25">
      <c r="A1462" t="s">
        <v>1444</v>
      </c>
      <c r="B1462">
        <v>250</v>
      </c>
    </row>
    <row r="1463" spans="1:2" x14ac:dyDescent="0.25">
      <c r="A1463" t="s">
        <v>1445</v>
      </c>
      <c r="B1463">
        <v>289</v>
      </c>
    </row>
    <row r="1464" spans="1:2" x14ac:dyDescent="0.25">
      <c r="A1464" t="s">
        <v>1446</v>
      </c>
      <c r="B1464">
        <v>108</v>
      </c>
    </row>
    <row r="1465" spans="1:2" x14ac:dyDescent="0.25">
      <c r="A1465" t="s">
        <v>1447</v>
      </c>
      <c r="B1465">
        <v>245</v>
      </c>
    </row>
    <row r="1466" spans="1:2" x14ac:dyDescent="0.25">
      <c r="A1466" t="s">
        <v>1448</v>
      </c>
      <c r="B1466">
        <v>126</v>
      </c>
    </row>
    <row r="1467" spans="1:2" x14ac:dyDescent="0.25">
      <c r="A1467" t="s">
        <v>1449</v>
      </c>
      <c r="B1467">
        <v>92</v>
      </c>
    </row>
    <row r="1468" spans="1:2" x14ac:dyDescent="0.25">
      <c r="A1468" t="s">
        <v>1450</v>
      </c>
      <c r="B1468">
        <v>65</v>
      </c>
    </row>
    <row r="1469" spans="1:2" x14ac:dyDescent="0.25">
      <c r="A1469" t="s">
        <v>1451</v>
      </c>
      <c r="B1469">
        <v>73</v>
      </c>
    </row>
    <row r="1470" spans="1:2" x14ac:dyDescent="0.25">
      <c r="A1470" t="s">
        <v>1452</v>
      </c>
      <c r="B1470">
        <v>94</v>
      </c>
    </row>
    <row r="1471" spans="1:2" x14ac:dyDescent="0.25">
      <c r="A1471" t="s">
        <v>1453</v>
      </c>
      <c r="B1471">
        <v>369</v>
      </c>
    </row>
    <row r="1472" spans="1:2" x14ac:dyDescent="0.25">
      <c r="A1472" t="s">
        <v>1454</v>
      </c>
      <c r="B1472">
        <v>160</v>
      </c>
    </row>
    <row r="1473" spans="1:2" x14ac:dyDescent="0.25">
      <c r="A1473" t="s">
        <v>1455</v>
      </c>
      <c r="B1473">
        <v>32</v>
      </c>
    </row>
    <row r="1474" spans="1:2" x14ac:dyDescent="0.25">
      <c r="A1474" t="s">
        <v>1456</v>
      </c>
      <c r="B1474">
        <v>109</v>
      </c>
    </row>
    <row r="1475" spans="1:2" x14ac:dyDescent="0.25">
      <c r="A1475" t="s">
        <v>1457</v>
      </c>
      <c r="B1475">
        <v>100</v>
      </c>
    </row>
    <row r="1476" spans="1:2" x14ac:dyDescent="0.25">
      <c r="A1476" t="s">
        <v>1458</v>
      </c>
      <c r="B1476">
        <v>259</v>
      </c>
    </row>
    <row r="1477" spans="1:2" x14ac:dyDescent="0.25">
      <c r="A1477" t="s">
        <v>1459</v>
      </c>
      <c r="B1477">
        <v>244</v>
      </c>
    </row>
    <row r="1478" spans="1:2" x14ac:dyDescent="0.25">
      <c r="A1478" t="s">
        <v>1460</v>
      </c>
      <c r="B1478">
        <v>161</v>
      </c>
    </row>
    <row r="1479" spans="1:2" x14ac:dyDescent="0.25">
      <c r="A1479" t="s">
        <v>1461</v>
      </c>
      <c r="B1479">
        <v>169</v>
      </c>
    </row>
    <row r="1480" spans="1:2" x14ac:dyDescent="0.25">
      <c r="A1480" t="s">
        <v>1462</v>
      </c>
      <c r="B1480">
        <v>121</v>
      </c>
    </row>
    <row r="1481" spans="1:2" x14ac:dyDescent="0.25">
      <c r="A1481" t="s">
        <v>1463</v>
      </c>
      <c r="B1481">
        <v>139</v>
      </c>
    </row>
    <row r="1482" spans="1:2" x14ac:dyDescent="0.25">
      <c r="A1482" t="s">
        <v>1464</v>
      </c>
      <c r="B1482">
        <v>135</v>
      </c>
    </row>
    <row r="1483" spans="1:2" x14ac:dyDescent="0.25">
      <c r="A1483" t="s">
        <v>1465</v>
      </c>
      <c r="B1483">
        <v>396</v>
      </c>
    </row>
    <row r="1484" spans="1:2" x14ac:dyDescent="0.25">
      <c r="A1484" t="s">
        <v>12155</v>
      </c>
      <c r="B1484">
        <v>197</v>
      </c>
    </row>
    <row r="1485" spans="1:2" x14ac:dyDescent="0.25">
      <c r="A1485" t="s">
        <v>1466</v>
      </c>
      <c r="B1485">
        <v>187</v>
      </c>
    </row>
    <row r="1486" spans="1:2" x14ac:dyDescent="0.25">
      <c r="A1486" t="s">
        <v>1467</v>
      </c>
      <c r="B1486">
        <v>449</v>
      </c>
    </row>
    <row r="1487" spans="1:2" x14ac:dyDescent="0.25">
      <c r="A1487" t="s">
        <v>1468</v>
      </c>
      <c r="B1487">
        <v>335</v>
      </c>
    </row>
    <row r="1488" spans="1:2" x14ac:dyDescent="0.25">
      <c r="A1488" t="s">
        <v>1469</v>
      </c>
      <c r="B1488">
        <v>244</v>
      </c>
    </row>
    <row r="1489" spans="1:2" x14ac:dyDescent="0.25">
      <c r="A1489" t="s">
        <v>1470</v>
      </c>
      <c r="B1489">
        <v>326</v>
      </c>
    </row>
    <row r="1490" spans="1:2" x14ac:dyDescent="0.25">
      <c r="A1490" t="s">
        <v>1471</v>
      </c>
      <c r="B1490">
        <v>458</v>
      </c>
    </row>
    <row r="1491" spans="1:2" x14ac:dyDescent="0.25">
      <c r="A1491" t="s">
        <v>1472</v>
      </c>
      <c r="B1491">
        <v>177</v>
      </c>
    </row>
    <row r="1492" spans="1:2" x14ac:dyDescent="0.25">
      <c r="A1492" t="s">
        <v>1473</v>
      </c>
      <c r="B1492">
        <v>406</v>
      </c>
    </row>
    <row r="1493" spans="1:2" x14ac:dyDescent="0.25">
      <c r="A1493" t="s">
        <v>1474</v>
      </c>
      <c r="B1493">
        <v>241</v>
      </c>
    </row>
    <row r="1494" spans="1:2" x14ac:dyDescent="0.25">
      <c r="A1494" t="s">
        <v>1475</v>
      </c>
      <c r="B1494">
        <v>178</v>
      </c>
    </row>
    <row r="1495" spans="1:2" x14ac:dyDescent="0.25">
      <c r="A1495" t="s">
        <v>1476</v>
      </c>
      <c r="B1495">
        <v>88</v>
      </c>
    </row>
    <row r="1496" spans="1:2" x14ac:dyDescent="0.25">
      <c r="A1496" t="s">
        <v>1477</v>
      </c>
      <c r="B1496">
        <v>472</v>
      </c>
    </row>
    <row r="1497" spans="1:2" x14ac:dyDescent="0.25">
      <c r="A1497" t="s">
        <v>1478</v>
      </c>
      <c r="B1497">
        <v>403</v>
      </c>
    </row>
    <row r="1498" spans="1:2" x14ac:dyDescent="0.25">
      <c r="A1498" t="s">
        <v>1479</v>
      </c>
      <c r="B1498">
        <v>387</v>
      </c>
    </row>
    <row r="1499" spans="1:2" x14ac:dyDescent="0.25">
      <c r="A1499" t="s">
        <v>1480</v>
      </c>
      <c r="B1499">
        <v>257</v>
      </c>
    </row>
    <row r="1500" spans="1:2" x14ac:dyDescent="0.25">
      <c r="A1500" t="s">
        <v>1481</v>
      </c>
      <c r="B1500">
        <v>400</v>
      </c>
    </row>
    <row r="1501" spans="1:2" x14ac:dyDescent="0.25">
      <c r="A1501" t="s">
        <v>1482</v>
      </c>
      <c r="B1501">
        <v>195</v>
      </c>
    </row>
    <row r="1502" spans="1:2" x14ac:dyDescent="0.25">
      <c r="A1502" t="s">
        <v>1483</v>
      </c>
      <c r="B1502">
        <v>0</v>
      </c>
    </row>
    <row r="1503" spans="1:2" x14ac:dyDescent="0.25">
      <c r="A1503" t="s">
        <v>1484</v>
      </c>
      <c r="B1503">
        <v>378</v>
      </c>
    </row>
    <row r="1504" spans="1:2" x14ac:dyDescent="0.25">
      <c r="A1504" t="s">
        <v>11477</v>
      </c>
      <c r="B1504">
        <v>486</v>
      </c>
    </row>
    <row r="1505" spans="1:2" x14ac:dyDescent="0.25">
      <c r="A1505" t="s">
        <v>1485</v>
      </c>
      <c r="B1505">
        <v>300</v>
      </c>
    </row>
    <row r="1506" spans="1:2" x14ac:dyDescent="0.25">
      <c r="A1506" t="s">
        <v>1486</v>
      </c>
      <c r="B1506">
        <v>499</v>
      </c>
    </row>
    <row r="1507" spans="1:2" x14ac:dyDescent="0.25">
      <c r="A1507" t="s">
        <v>1487</v>
      </c>
      <c r="B1507">
        <v>196</v>
      </c>
    </row>
    <row r="1508" spans="1:2" x14ac:dyDescent="0.25">
      <c r="A1508" t="s">
        <v>1488</v>
      </c>
      <c r="B1508">
        <v>198</v>
      </c>
    </row>
    <row r="1509" spans="1:2" x14ac:dyDescent="0.25">
      <c r="A1509" t="s">
        <v>1489</v>
      </c>
      <c r="B1509">
        <v>199</v>
      </c>
    </row>
    <row r="1510" spans="1:2" x14ac:dyDescent="0.25">
      <c r="A1510" t="s">
        <v>1490</v>
      </c>
      <c r="B1510">
        <v>472</v>
      </c>
    </row>
    <row r="1511" spans="1:2" x14ac:dyDescent="0.25">
      <c r="A1511" t="s">
        <v>1491</v>
      </c>
      <c r="B1511">
        <v>299</v>
      </c>
    </row>
    <row r="1512" spans="1:2" x14ac:dyDescent="0.25">
      <c r="A1512" t="s">
        <v>1492</v>
      </c>
      <c r="B1512">
        <v>416</v>
      </c>
    </row>
    <row r="1513" spans="1:2" x14ac:dyDescent="0.25">
      <c r="A1513" t="s">
        <v>1493</v>
      </c>
      <c r="B1513">
        <v>182</v>
      </c>
    </row>
    <row r="1514" spans="1:2" x14ac:dyDescent="0.25">
      <c r="A1514" t="s">
        <v>1494</v>
      </c>
      <c r="B1514">
        <v>472</v>
      </c>
    </row>
    <row r="1515" spans="1:2" x14ac:dyDescent="0.25">
      <c r="A1515" t="s">
        <v>1495</v>
      </c>
      <c r="B1515">
        <v>343</v>
      </c>
    </row>
    <row r="1516" spans="1:2" x14ac:dyDescent="0.25">
      <c r="A1516" t="s">
        <v>1496</v>
      </c>
      <c r="B1516">
        <v>450</v>
      </c>
    </row>
    <row r="1517" spans="1:2" x14ac:dyDescent="0.25">
      <c r="A1517" t="s">
        <v>1497</v>
      </c>
      <c r="B1517">
        <v>280</v>
      </c>
    </row>
    <row r="1518" spans="1:2" x14ac:dyDescent="0.25">
      <c r="A1518" t="s">
        <v>1498</v>
      </c>
      <c r="B1518">
        <v>367</v>
      </c>
    </row>
    <row r="1519" spans="1:2" x14ac:dyDescent="0.25">
      <c r="A1519" t="s">
        <v>1499</v>
      </c>
      <c r="B1519">
        <v>268</v>
      </c>
    </row>
    <row r="1520" spans="1:2" x14ac:dyDescent="0.25">
      <c r="A1520" t="s">
        <v>1500</v>
      </c>
      <c r="B1520">
        <v>439</v>
      </c>
    </row>
    <row r="1521" spans="1:2" x14ac:dyDescent="0.25">
      <c r="A1521" t="s">
        <v>1501</v>
      </c>
      <c r="B1521">
        <v>75</v>
      </c>
    </row>
    <row r="1522" spans="1:2" x14ac:dyDescent="0.25">
      <c r="A1522" t="s">
        <v>1502</v>
      </c>
      <c r="B1522">
        <v>429</v>
      </c>
    </row>
    <row r="1523" spans="1:2" x14ac:dyDescent="0.25">
      <c r="A1523" t="s">
        <v>1503</v>
      </c>
      <c r="B1523">
        <v>173</v>
      </c>
    </row>
    <row r="1524" spans="1:2" x14ac:dyDescent="0.25">
      <c r="A1524" t="s">
        <v>1504</v>
      </c>
      <c r="B1524">
        <v>434</v>
      </c>
    </row>
    <row r="1525" spans="1:2" x14ac:dyDescent="0.25">
      <c r="A1525" t="s">
        <v>1505</v>
      </c>
      <c r="B1525">
        <v>118</v>
      </c>
    </row>
    <row r="1526" spans="1:2" x14ac:dyDescent="0.25">
      <c r="A1526" t="s">
        <v>1506</v>
      </c>
      <c r="B1526">
        <v>278</v>
      </c>
    </row>
    <row r="1527" spans="1:2" x14ac:dyDescent="0.25">
      <c r="A1527" t="s">
        <v>11325</v>
      </c>
      <c r="B1527">
        <v>364</v>
      </c>
    </row>
    <row r="1528" spans="1:2" x14ac:dyDescent="0.25">
      <c r="A1528" t="s">
        <v>1507</v>
      </c>
      <c r="B1528">
        <v>304</v>
      </c>
    </row>
    <row r="1529" spans="1:2" x14ac:dyDescent="0.25">
      <c r="A1529" t="s">
        <v>1508</v>
      </c>
      <c r="B1529">
        <v>191</v>
      </c>
    </row>
    <row r="1530" spans="1:2" x14ac:dyDescent="0.25">
      <c r="A1530" t="s">
        <v>1509</v>
      </c>
      <c r="B1530">
        <v>429</v>
      </c>
    </row>
    <row r="1531" spans="1:2" x14ac:dyDescent="0.25">
      <c r="A1531" t="s">
        <v>1510</v>
      </c>
      <c r="B1531">
        <v>115</v>
      </c>
    </row>
    <row r="1532" spans="1:2" x14ac:dyDescent="0.25">
      <c r="A1532" t="s">
        <v>1511</v>
      </c>
      <c r="B1532">
        <v>133</v>
      </c>
    </row>
    <row r="1533" spans="1:2" x14ac:dyDescent="0.25">
      <c r="A1533" t="s">
        <v>1512</v>
      </c>
      <c r="B1533">
        <v>427</v>
      </c>
    </row>
    <row r="1534" spans="1:2" x14ac:dyDescent="0.25">
      <c r="A1534" t="s">
        <v>1513</v>
      </c>
      <c r="B1534">
        <v>421</v>
      </c>
    </row>
    <row r="1535" spans="1:2" x14ac:dyDescent="0.25">
      <c r="A1535" t="s">
        <v>1514</v>
      </c>
      <c r="B1535">
        <v>101</v>
      </c>
    </row>
    <row r="1536" spans="1:2" x14ac:dyDescent="0.25">
      <c r="A1536" t="s">
        <v>1515</v>
      </c>
      <c r="B1536">
        <v>209</v>
      </c>
    </row>
    <row r="1537" spans="1:2" x14ac:dyDescent="0.25">
      <c r="A1537" t="s">
        <v>1516</v>
      </c>
      <c r="B1537">
        <v>52</v>
      </c>
    </row>
    <row r="1538" spans="1:2" x14ac:dyDescent="0.25">
      <c r="A1538" t="s">
        <v>1517</v>
      </c>
      <c r="B1538">
        <v>70</v>
      </c>
    </row>
    <row r="1539" spans="1:2" x14ac:dyDescent="0.25">
      <c r="A1539" t="s">
        <v>1518</v>
      </c>
      <c r="B1539">
        <v>336</v>
      </c>
    </row>
    <row r="1540" spans="1:2" x14ac:dyDescent="0.25">
      <c r="A1540" t="s">
        <v>1519</v>
      </c>
      <c r="B1540">
        <v>137</v>
      </c>
    </row>
    <row r="1541" spans="1:2" x14ac:dyDescent="0.25">
      <c r="A1541" t="s">
        <v>1520</v>
      </c>
      <c r="B1541">
        <v>406</v>
      </c>
    </row>
    <row r="1542" spans="1:2" x14ac:dyDescent="0.25">
      <c r="A1542" t="s">
        <v>1521</v>
      </c>
      <c r="B1542">
        <v>163</v>
      </c>
    </row>
    <row r="1543" spans="1:2" x14ac:dyDescent="0.25">
      <c r="A1543" t="s">
        <v>1522</v>
      </c>
      <c r="B1543">
        <v>362</v>
      </c>
    </row>
    <row r="1544" spans="1:2" x14ac:dyDescent="0.25">
      <c r="A1544" t="s">
        <v>1523</v>
      </c>
      <c r="B1544">
        <v>289</v>
      </c>
    </row>
    <row r="1545" spans="1:2" x14ac:dyDescent="0.25">
      <c r="A1545" t="s">
        <v>1524</v>
      </c>
      <c r="B1545">
        <v>254</v>
      </c>
    </row>
    <row r="1546" spans="1:2" x14ac:dyDescent="0.25">
      <c r="A1546" t="s">
        <v>1525</v>
      </c>
      <c r="B1546">
        <v>224</v>
      </c>
    </row>
    <row r="1547" spans="1:2" x14ac:dyDescent="0.25">
      <c r="A1547" t="s">
        <v>1526</v>
      </c>
      <c r="B1547">
        <v>164</v>
      </c>
    </row>
    <row r="1548" spans="1:2" x14ac:dyDescent="0.25">
      <c r="A1548" t="s">
        <v>1527</v>
      </c>
      <c r="B1548">
        <v>143</v>
      </c>
    </row>
    <row r="1549" spans="1:2" x14ac:dyDescent="0.25">
      <c r="A1549" t="s">
        <v>1528</v>
      </c>
      <c r="B1549">
        <v>486</v>
      </c>
    </row>
    <row r="1550" spans="1:2" x14ac:dyDescent="0.25">
      <c r="A1550" t="s">
        <v>1529</v>
      </c>
      <c r="B1550">
        <v>38</v>
      </c>
    </row>
    <row r="1551" spans="1:2" x14ac:dyDescent="0.25">
      <c r="A1551" t="s">
        <v>1530</v>
      </c>
      <c r="B1551">
        <v>223</v>
      </c>
    </row>
    <row r="1552" spans="1:2" x14ac:dyDescent="0.25">
      <c r="A1552" t="s">
        <v>1531</v>
      </c>
      <c r="B1552">
        <v>226</v>
      </c>
    </row>
    <row r="1553" spans="1:2" x14ac:dyDescent="0.25">
      <c r="A1553" t="s">
        <v>1532</v>
      </c>
      <c r="B1553">
        <v>95</v>
      </c>
    </row>
    <row r="1554" spans="1:2" x14ac:dyDescent="0.25">
      <c r="A1554" t="s">
        <v>1533</v>
      </c>
      <c r="B1554">
        <v>376</v>
      </c>
    </row>
    <row r="1555" spans="1:2" x14ac:dyDescent="0.25">
      <c r="A1555" t="s">
        <v>1534</v>
      </c>
      <c r="B1555">
        <v>361</v>
      </c>
    </row>
    <row r="1556" spans="1:2" x14ac:dyDescent="0.25">
      <c r="A1556" t="s">
        <v>1535</v>
      </c>
      <c r="B1556">
        <v>278</v>
      </c>
    </row>
    <row r="1557" spans="1:2" x14ac:dyDescent="0.25">
      <c r="A1557" t="s">
        <v>1536</v>
      </c>
      <c r="B1557">
        <v>131</v>
      </c>
    </row>
    <row r="1558" spans="1:2" x14ac:dyDescent="0.25">
      <c r="A1558" t="s">
        <v>1537</v>
      </c>
      <c r="B1558">
        <v>169</v>
      </c>
    </row>
    <row r="1559" spans="1:2" x14ac:dyDescent="0.25">
      <c r="A1559" t="s">
        <v>1538</v>
      </c>
      <c r="B1559">
        <v>255</v>
      </c>
    </row>
    <row r="1560" spans="1:2" x14ac:dyDescent="0.25">
      <c r="A1560" t="s">
        <v>1539</v>
      </c>
      <c r="B1560">
        <v>251</v>
      </c>
    </row>
    <row r="1561" spans="1:2" x14ac:dyDescent="0.25">
      <c r="A1561" t="s">
        <v>1540</v>
      </c>
      <c r="B1561">
        <v>70</v>
      </c>
    </row>
    <row r="1562" spans="1:2" x14ac:dyDescent="0.25">
      <c r="A1562" t="s">
        <v>12156</v>
      </c>
      <c r="B1562">
        <v>435</v>
      </c>
    </row>
    <row r="1563" spans="1:2" x14ac:dyDescent="0.25">
      <c r="A1563" t="s">
        <v>1541</v>
      </c>
      <c r="B1563">
        <v>361</v>
      </c>
    </row>
    <row r="1564" spans="1:2" x14ac:dyDescent="0.25">
      <c r="A1564" t="s">
        <v>1542</v>
      </c>
      <c r="B1564">
        <v>102</v>
      </c>
    </row>
    <row r="1565" spans="1:2" x14ac:dyDescent="0.25">
      <c r="A1565" t="s">
        <v>1543</v>
      </c>
      <c r="B1565">
        <v>98</v>
      </c>
    </row>
    <row r="1566" spans="1:2" x14ac:dyDescent="0.25">
      <c r="A1566" t="s">
        <v>1544</v>
      </c>
      <c r="B1566">
        <v>371</v>
      </c>
    </row>
    <row r="1567" spans="1:2" x14ac:dyDescent="0.25">
      <c r="A1567" t="s">
        <v>1545</v>
      </c>
      <c r="B1567">
        <v>129</v>
      </c>
    </row>
    <row r="1568" spans="1:2" x14ac:dyDescent="0.25">
      <c r="A1568" t="s">
        <v>1546</v>
      </c>
      <c r="B1568">
        <v>163</v>
      </c>
    </row>
    <row r="1569" spans="1:2" x14ac:dyDescent="0.25">
      <c r="A1569" t="s">
        <v>1547</v>
      </c>
      <c r="B1569">
        <v>208</v>
      </c>
    </row>
    <row r="1570" spans="1:2" x14ac:dyDescent="0.25">
      <c r="A1570" t="s">
        <v>1548</v>
      </c>
      <c r="B1570">
        <v>82</v>
      </c>
    </row>
    <row r="1571" spans="1:2" x14ac:dyDescent="0.25">
      <c r="A1571" t="s">
        <v>1549</v>
      </c>
      <c r="B1571">
        <v>286</v>
      </c>
    </row>
    <row r="1572" spans="1:2" x14ac:dyDescent="0.25">
      <c r="A1572" t="s">
        <v>1550</v>
      </c>
      <c r="B1572">
        <v>402</v>
      </c>
    </row>
    <row r="1573" spans="1:2" x14ac:dyDescent="0.25">
      <c r="A1573" t="s">
        <v>1551</v>
      </c>
      <c r="B1573">
        <v>427</v>
      </c>
    </row>
    <row r="1574" spans="1:2" x14ac:dyDescent="0.25">
      <c r="A1574" t="s">
        <v>1552</v>
      </c>
      <c r="B1574">
        <v>175</v>
      </c>
    </row>
    <row r="1575" spans="1:2" x14ac:dyDescent="0.25">
      <c r="A1575" t="s">
        <v>1553</v>
      </c>
      <c r="B1575">
        <v>36</v>
      </c>
    </row>
    <row r="1576" spans="1:2" x14ac:dyDescent="0.25">
      <c r="A1576" t="s">
        <v>1554</v>
      </c>
      <c r="B1576">
        <v>76</v>
      </c>
    </row>
    <row r="1577" spans="1:2" x14ac:dyDescent="0.25">
      <c r="A1577" t="s">
        <v>1555</v>
      </c>
      <c r="B1577">
        <v>122</v>
      </c>
    </row>
    <row r="1578" spans="1:2" x14ac:dyDescent="0.25">
      <c r="A1578" t="s">
        <v>1556</v>
      </c>
      <c r="B1578">
        <v>37</v>
      </c>
    </row>
    <row r="1579" spans="1:2" x14ac:dyDescent="0.25">
      <c r="A1579" t="s">
        <v>1557</v>
      </c>
      <c r="B1579">
        <v>261</v>
      </c>
    </row>
    <row r="1580" spans="1:2" x14ac:dyDescent="0.25">
      <c r="A1580" t="s">
        <v>1558</v>
      </c>
      <c r="B1580">
        <v>378</v>
      </c>
    </row>
    <row r="1581" spans="1:2" x14ac:dyDescent="0.25">
      <c r="A1581" t="s">
        <v>1559</v>
      </c>
      <c r="B1581">
        <v>0</v>
      </c>
    </row>
    <row r="1582" spans="1:2" x14ac:dyDescent="0.25">
      <c r="A1582" t="s">
        <v>11478</v>
      </c>
      <c r="B1582">
        <v>120</v>
      </c>
    </row>
    <row r="1583" spans="1:2" x14ac:dyDescent="0.25">
      <c r="A1583" t="s">
        <v>1560</v>
      </c>
      <c r="B1583">
        <v>84</v>
      </c>
    </row>
    <row r="1584" spans="1:2" x14ac:dyDescent="0.25">
      <c r="A1584" t="s">
        <v>1561</v>
      </c>
      <c r="B1584">
        <v>153</v>
      </c>
    </row>
    <row r="1585" spans="1:2" x14ac:dyDescent="0.25">
      <c r="A1585" t="s">
        <v>1562</v>
      </c>
      <c r="B1585">
        <v>460</v>
      </c>
    </row>
    <row r="1586" spans="1:2" x14ac:dyDescent="0.25">
      <c r="A1586" t="s">
        <v>1563</v>
      </c>
      <c r="B1586">
        <v>180</v>
      </c>
    </row>
    <row r="1587" spans="1:2" x14ac:dyDescent="0.25">
      <c r="A1587" t="s">
        <v>1564</v>
      </c>
      <c r="B1587">
        <v>341</v>
      </c>
    </row>
    <row r="1588" spans="1:2" x14ac:dyDescent="0.25">
      <c r="A1588" t="s">
        <v>1565</v>
      </c>
      <c r="B1588">
        <v>125</v>
      </c>
    </row>
    <row r="1589" spans="1:2" x14ac:dyDescent="0.25">
      <c r="A1589" t="s">
        <v>1566</v>
      </c>
      <c r="B1589">
        <v>138</v>
      </c>
    </row>
    <row r="1590" spans="1:2" x14ac:dyDescent="0.25">
      <c r="A1590" t="s">
        <v>1567</v>
      </c>
      <c r="B1590">
        <v>49</v>
      </c>
    </row>
    <row r="1591" spans="1:2" x14ac:dyDescent="0.25">
      <c r="A1591" t="s">
        <v>1568</v>
      </c>
      <c r="B1591">
        <v>195</v>
      </c>
    </row>
    <row r="1592" spans="1:2" x14ac:dyDescent="0.25">
      <c r="A1592" t="s">
        <v>1569</v>
      </c>
      <c r="B1592">
        <v>105</v>
      </c>
    </row>
    <row r="1593" spans="1:2" x14ac:dyDescent="0.25">
      <c r="A1593" t="s">
        <v>1570</v>
      </c>
      <c r="B1593">
        <v>105</v>
      </c>
    </row>
    <row r="1594" spans="1:2" x14ac:dyDescent="0.25">
      <c r="A1594" t="s">
        <v>1571</v>
      </c>
      <c r="B1594">
        <v>83</v>
      </c>
    </row>
    <row r="1595" spans="1:2" x14ac:dyDescent="0.25">
      <c r="A1595" t="s">
        <v>1572</v>
      </c>
      <c r="B1595">
        <v>233</v>
      </c>
    </row>
    <row r="1596" spans="1:2" x14ac:dyDescent="0.25">
      <c r="A1596" t="s">
        <v>1573</v>
      </c>
      <c r="B1596">
        <v>125</v>
      </c>
    </row>
    <row r="1597" spans="1:2" x14ac:dyDescent="0.25">
      <c r="A1597" t="s">
        <v>1574</v>
      </c>
      <c r="B1597">
        <v>221</v>
      </c>
    </row>
    <row r="1598" spans="1:2" x14ac:dyDescent="0.25">
      <c r="A1598" t="s">
        <v>1575</v>
      </c>
      <c r="B1598">
        <v>72</v>
      </c>
    </row>
    <row r="1599" spans="1:2" x14ac:dyDescent="0.25">
      <c r="A1599" t="s">
        <v>1576</v>
      </c>
      <c r="B1599">
        <v>327</v>
      </c>
    </row>
    <row r="1600" spans="1:2" x14ac:dyDescent="0.25">
      <c r="A1600" t="s">
        <v>1577</v>
      </c>
      <c r="B1600">
        <v>82</v>
      </c>
    </row>
    <row r="1601" spans="1:2" x14ac:dyDescent="0.25">
      <c r="A1601" t="s">
        <v>1578</v>
      </c>
      <c r="B1601">
        <v>205</v>
      </c>
    </row>
    <row r="1602" spans="1:2" x14ac:dyDescent="0.25">
      <c r="A1602" t="s">
        <v>1579</v>
      </c>
      <c r="B1602">
        <v>108</v>
      </c>
    </row>
    <row r="1603" spans="1:2" x14ac:dyDescent="0.25">
      <c r="A1603" t="s">
        <v>1580</v>
      </c>
      <c r="B1603">
        <v>260</v>
      </c>
    </row>
    <row r="1604" spans="1:2" x14ac:dyDescent="0.25">
      <c r="A1604" t="s">
        <v>1581</v>
      </c>
      <c r="B1604">
        <v>405</v>
      </c>
    </row>
    <row r="1605" spans="1:2" x14ac:dyDescent="0.25">
      <c r="A1605" t="s">
        <v>11326</v>
      </c>
      <c r="B1605">
        <v>129</v>
      </c>
    </row>
    <row r="1606" spans="1:2" x14ac:dyDescent="0.25">
      <c r="A1606" t="s">
        <v>1582</v>
      </c>
      <c r="B1606">
        <v>76</v>
      </c>
    </row>
    <row r="1607" spans="1:2" x14ac:dyDescent="0.25">
      <c r="A1607" t="s">
        <v>1583</v>
      </c>
      <c r="B1607">
        <v>275</v>
      </c>
    </row>
    <row r="1608" spans="1:2" x14ac:dyDescent="0.25">
      <c r="A1608" t="s">
        <v>1584</v>
      </c>
      <c r="B1608">
        <v>115</v>
      </c>
    </row>
    <row r="1609" spans="1:2" x14ac:dyDescent="0.25">
      <c r="A1609" t="s">
        <v>1585</v>
      </c>
      <c r="B1609">
        <v>456</v>
      </c>
    </row>
    <row r="1610" spans="1:2" x14ac:dyDescent="0.25">
      <c r="A1610" t="s">
        <v>1586</v>
      </c>
      <c r="B1610">
        <v>474</v>
      </c>
    </row>
    <row r="1611" spans="1:2" x14ac:dyDescent="0.25">
      <c r="A1611" t="s">
        <v>1587</v>
      </c>
      <c r="B1611">
        <v>61</v>
      </c>
    </row>
    <row r="1612" spans="1:2" x14ac:dyDescent="0.25">
      <c r="A1612" t="s">
        <v>1588</v>
      </c>
      <c r="B1612">
        <v>97</v>
      </c>
    </row>
    <row r="1613" spans="1:2" x14ac:dyDescent="0.25">
      <c r="A1613" t="s">
        <v>1589</v>
      </c>
      <c r="B1613">
        <v>400</v>
      </c>
    </row>
    <row r="1614" spans="1:2" x14ac:dyDescent="0.25">
      <c r="A1614" t="s">
        <v>1590</v>
      </c>
      <c r="B1614">
        <v>336</v>
      </c>
    </row>
    <row r="1615" spans="1:2" x14ac:dyDescent="0.25">
      <c r="A1615" t="s">
        <v>1591</v>
      </c>
      <c r="B1615">
        <v>393</v>
      </c>
    </row>
    <row r="1616" spans="1:2" x14ac:dyDescent="0.25">
      <c r="A1616" t="s">
        <v>1592</v>
      </c>
      <c r="B1616">
        <v>411</v>
      </c>
    </row>
    <row r="1617" spans="1:2" x14ac:dyDescent="0.25">
      <c r="A1617" t="s">
        <v>1593</v>
      </c>
      <c r="B1617">
        <v>121</v>
      </c>
    </row>
    <row r="1618" spans="1:2" x14ac:dyDescent="0.25">
      <c r="A1618" t="s">
        <v>1594</v>
      </c>
      <c r="B1618">
        <v>478</v>
      </c>
    </row>
    <row r="1619" spans="1:2" x14ac:dyDescent="0.25">
      <c r="A1619" t="s">
        <v>1595</v>
      </c>
      <c r="B1619">
        <v>122</v>
      </c>
    </row>
    <row r="1620" spans="1:2" x14ac:dyDescent="0.25">
      <c r="A1620" t="s">
        <v>1596</v>
      </c>
      <c r="B1620">
        <v>303</v>
      </c>
    </row>
    <row r="1621" spans="1:2" x14ac:dyDescent="0.25">
      <c r="A1621" t="s">
        <v>1597</v>
      </c>
      <c r="B1621">
        <v>101</v>
      </c>
    </row>
    <row r="1622" spans="1:2" x14ac:dyDescent="0.25">
      <c r="A1622" t="s">
        <v>1598</v>
      </c>
      <c r="B1622">
        <v>155</v>
      </c>
    </row>
    <row r="1623" spans="1:2" x14ac:dyDescent="0.25">
      <c r="A1623" t="s">
        <v>1599</v>
      </c>
      <c r="B1623">
        <v>189</v>
      </c>
    </row>
    <row r="1624" spans="1:2" x14ac:dyDescent="0.25">
      <c r="A1624" t="s">
        <v>1600</v>
      </c>
      <c r="B1624">
        <v>206</v>
      </c>
    </row>
    <row r="1625" spans="1:2" x14ac:dyDescent="0.25">
      <c r="A1625" t="s">
        <v>1601</v>
      </c>
      <c r="B1625">
        <v>334</v>
      </c>
    </row>
    <row r="1626" spans="1:2" x14ac:dyDescent="0.25">
      <c r="A1626" t="s">
        <v>1602</v>
      </c>
      <c r="B1626">
        <v>355</v>
      </c>
    </row>
    <row r="1627" spans="1:2" x14ac:dyDescent="0.25">
      <c r="A1627" t="s">
        <v>1603</v>
      </c>
      <c r="B1627">
        <v>161</v>
      </c>
    </row>
    <row r="1628" spans="1:2" x14ac:dyDescent="0.25">
      <c r="A1628" t="s">
        <v>1604</v>
      </c>
      <c r="B1628">
        <v>343</v>
      </c>
    </row>
    <row r="1629" spans="1:2" x14ac:dyDescent="0.25">
      <c r="A1629" t="s">
        <v>1605</v>
      </c>
      <c r="B1629">
        <v>239</v>
      </c>
    </row>
    <row r="1630" spans="1:2" x14ac:dyDescent="0.25">
      <c r="A1630" t="s">
        <v>1606</v>
      </c>
      <c r="B1630">
        <v>152</v>
      </c>
    </row>
    <row r="1631" spans="1:2" x14ac:dyDescent="0.25">
      <c r="A1631" t="s">
        <v>1607</v>
      </c>
      <c r="B1631">
        <v>283</v>
      </c>
    </row>
    <row r="1632" spans="1:2" x14ac:dyDescent="0.25">
      <c r="A1632" t="s">
        <v>1608</v>
      </c>
      <c r="B1632">
        <v>73</v>
      </c>
    </row>
    <row r="1633" spans="1:2" x14ac:dyDescent="0.25">
      <c r="A1633" t="s">
        <v>1609</v>
      </c>
      <c r="B1633">
        <v>17</v>
      </c>
    </row>
    <row r="1634" spans="1:2" x14ac:dyDescent="0.25">
      <c r="A1634" t="s">
        <v>1610</v>
      </c>
      <c r="B1634">
        <v>110</v>
      </c>
    </row>
    <row r="1635" spans="1:2" x14ac:dyDescent="0.25">
      <c r="A1635" t="s">
        <v>1611</v>
      </c>
      <c r="B1635">
        <v>430</v>
      </c>
    </row>
    <row r="1636" spans="1:2" x14ac:dyDescent="0.25">
      <c r="A1636" t="s">
        <v>1612</v>
      </c>
      <c r="B1636">
        <v>381</v>
      </c>
    </row>
    <row r="1637" spans="1:2" x14ac:dyDescent="0.25">
      <c r="A1637" t="s">
        <v>1613</v>
      </c>
      <c r="B1637">
        <v>134</v>
      </c>
    </row>
    <row r="1638" spans="1:2" x14ac:dyDescent="0.25">
      <c r="A1638" t="s">
        <v>1614</v>
      </c>
      <c r="B1638">
        <v>126</v>
      </c>
    </row>
    <row r="1639" spans="1:2" x14ac:dyDescent="0.25">
      <c r="A1639" t="s">
        <v>11479</v>
      </c>
      <c r="B1639">
        <v>179</v>
      </c>
    </row>
    <row r="1640" spans="1:2" x14ac:dyDescent="0.25">
      <c r="A1640" t="s">
        <v>12157</v>
      </c>
      <c r="B1640">
        <v>543</v>
      </c>
    </row>
    <row r="1641" spans="1:2" x14ac:dyDescent="0.25">
      <c r="A1641" t="s">
        <v>11480</v>
      </c>
      <c r="B1641">
        <v>470</v>
      </c>
    </row>
    <row r="1642" spans="1:2" x14ac:dyDescent="0.25">
      <c r="A1642" t="s">
        <v>11481</v>
      </c>
      <c r="B1642">
        <v>42</v>
      </c>
    </row>
    <row r="1643" spans="1:2" x14ac:dyDescent="0.25">
      <c r="A1643" t="s">
        <v>11482</v>
      </c>
      <c r="B1643">
        <v>179</v>
      </c>
    </row>
    <row r="1644" spans="1:2" x14ac:dyDescent="0.25">
      <c r="A1644" t="s">
        <v>11483</v>
      </c>
      <c r="B1644">
        <v>479</v>
      </c>
    </row>
    <row r="1645" spans="1:2" x14ac:dyDescent="0.25">
      <c r="A1645" t="s">
        <v>11484</v>
      </c>
      <c r="B1645">
        <v>172</v>
      </c>
    </row>
    <row r="1646" spans="1:2" x14ac:dyDescent="0.25">
      <c r="A1646" t="s">
        <v>11485</v>
      </c>
      <c r="B1646">
        <v>105</v>
      </c>
    </row>
    <row r="1647" spans="1:2" x14ac:dyDescent="0.25">
      <c r="A1647" t="s">
        <v>11486</v>
      </c>
      <c r="B1647">
        <v>317</v>
      </c>
    </row>
    <row r="1648" spans="1:2" x14ac:dyDescent="0.25">
      <c r="A1648" t="s">
        <v>11487</v>
      </c>
      <c r="B1648">
        <v>111</v>
      </c>
    </row>
    <row r="1649" spans="1:2" x14ac:dyDescent="0.25">
      <c r="A1649" t="s">
        <v>11488</v>
      </c>
      <c r="B1649">
        <v>395</v>
      </c>
    </row>
    <row r="1650" spans="1:2" x14ac:dyDescent="0.25">
      <c r="A1650" t="s">
        <v>11489</v>
      </c>
      <c r="B1650">
        <v>511</v>
      </c>
    </row>
    <row r="1651" spans="1:2" x14ac:dyDescent="0.25">
      <c r="A1651" t="s">
        <v>11490</v>
      </c>
      <c r="B1651">
        <v>535</v>
      </c>
    </row>
    <row r="1652" spans="1:2" x14ac:dyDescent="0.25">
      <c r="A1652" t="s">
        <v>11491</v>
      </c>
      <c r="B1652">
        <v>91</v>
      </c>
    </row>
    <row r="1653" spans="1:2" x14ac:dyDescent="0.25">
      <c r="A1653" t="s">
        <v>11492</v>
      </c>
      <c r="B1653">
        <v>109</v>
      </c>
    </row>
    <row r="1654" spans="1:2" x14ac:dyDescent="0.25">
      <c r="A1654" t="s">
        <v>11493</v>
      </c>
      <c r="B1654">
        <v>104</v>
      </c>
    </row>
    <row r="1655" spans="1:2" x14ac:dyDescent="0.25">
      <c r="A1655" t="s">
        <v>11494</v>
      </c>
      <c r="B1655">
        <v>230</v>
      </c>
    </row>
    <row r="1656" spans="1:2" x14ac:dyDescent="0.25">
      <c r="A1656" t="s">
        <v>11495</v>
      </c>
      <c r="B1656">
        <v>106</v>
      </c>
    </row>
    <row r="1657" spans="1:2" x14ac:dyDescent="0.25">
      <c r="A1657" t="s">
        <v>11496</v>
      </c>
      <c r="B1657">
        <v>370</v>
      </c>
    </row>
    <row r="1658" spans="1:2" x14ac:dyDescent="0.25">
      <c r="A1658" t="s">
        <v>11497</v>
      </c>
      <c r="B1658">
        <v>486</v>
      </c>
    </row>
    <row r="1659" spans="1:2" x14ac:dyDescent="0.25">
      <c r="A1659" t="s">
        <v>11498</v>
      </c>
      <c r="B1659">
        <v>120</v>
      </c>
    </row>
    <row r="1660" spans="1:2" x14ac:dyDescent="0.25">
      <c r="A1660" t="s">
        <v>11499</v>
      </c>
      <c r="B1660">
        <v>0</v>
      </c>
    </row>
    <row r="1661" spans="1:2" x14ac:dyDescent="0.25">
      <c r="A1661" t="s">
        <v>11500</v>
      </c>
      <c r="B1661">
        <v>193</v>
      </c>
    </row>
    <row r="1662" spans="1:2" x14ac:dyDescent="0.25">
      <c r="A1662" t="s">
        <v>11501</v>
      </c>
      <c r="B1662">
        <v>69</v>
      </c>
    </row>
    <row r="1663" spans="1:2" x14ac:dyDescent="0.25">
      <c r="A1663" t="s">
        <v>11502</v>
      </c>
      <c r="B1663">
        <v>569</v>
      </c>
    </row>
    <row r="1664" spans="1:2" x14ac:dyDescent="0.25">
      <c r="A1664" t="s">
        <v>11503</v>
      </c>
      <c r="B1664">
        <v>288</v>
      </c>
    </row>
    <row r="1665" spans="1:2" x14ac:dyDescent="0.25">
      <c r="A1665" t="s">
        <v>11504</v>
      </c>
      <c r="B1665">
        <v>450</v>
      </c>
    </row>
    <row r="1666" spans="1:2" x14ac:dyDescent="0.25">
      <c r="A1666" t="s">
        <v>11505</v>
      </c>
      <c r="B1666">
        <v>42</v>
      </c>
    </row>
    <row r="1667" spans="1:2" x14ac:dyDescent="0.25">
      <c r="A1667" t="s">
        <v>11506</v>
      </c>
      <c r="B1667">
        <v>195</v>
      </c>
    </row>
    <row r="1668" spans="1:2" x14ac:dyDescent="0.25">
      <c r="A1668" t="s">
        <v>11507</v>
      </c>
      <c r="B1668">
        <v>71</v>
      </c>
    </row>
    <row r="1669" spans="1:2" x14ac:dyDescent="0.25">
      <c r="A1669" t="s">
        <v>11508</v>
      </c>
      <c r="B1669">
        <v>304</v>
      </c>
    </row>
    <row r="1670" spans="1:2" x14ac:dyDescent="0.25">
      <c r="A1670" t="s">
        <v>11509</v>
      </c>
      <c r="B1670">
        <v>15</v>
      </c>
    </row>
    <row r="1671" spans="1:2" x14ac:dyDescent="0.25">
      <c r="A1671" t="s">
        <v>11510</v>
      </c>
      <c r="B1671">
        <v>147</v>
      </c>
    </row>
    <row r="1672" spans="1:2" x14ac:dyDescent="0.25">
      <c r="A1672" t="s">
        <v>11511</v>
      </c>
      <c r="B1672">
        <v>65</v>
      </c>
    </row>
    <row r="1673" spans="1:2" x14ac:dyDescent="0.25">
      <c r="A1673" t="s">
        <v>11512</v>
      </c>
      <c r="B1673">
        <v>341</v>
      </c>
    </row>
    <row r="1674" spans="1:2" x14ac:dyDescent="0.25">
      <c r="A1674" t="s">
        <v>11513</v>
      </c>
      <c r="B1674">
        <v>153</v>
      </c>
    </row>
    <row r="1675" spans="1:2" x14ac:dyDescent="0.25">
      <c r="A1675" t="s">
        <v>11514</v>
      </c>
      <c r="B1675">
        <v>330</v>
      </c>
    </row>
    <row r="1676" spans="1:2" x14ac:dyDescent="0.25">
      <c r="A1676" t="s">
        <v>11515</v>
      </c>
      <c r="B1676">
        <v>49</v>
      </c>
    </row>
    <row r="1677" spans="1:2" x14ac:dyDescent="0.25">
      <c r="A1677" t="s">
        <v>11516</v>
      </c>
      <c r="B1677">
        <v>435</v>
      </c>
    </row>
    <row r="1678" spans="1:2" x14ac:dyDescent="0.25">
      <c r="A1678" t="s">
        <v>11517</v>
      </c>
      <c r="B1678">
        <v>61</v>
      </c>
    </row>
    <row r="1679" spans="1:2" x14ac:dyDescent="0.25">
      <c r="A1679" t="s">
        <v>11518</v>
      </c>
      <c r="B1679">
        <v>313</v>
      </c>
    </row>
    <row r="1680" spans="1:2" x14ac:dyDescent="0.25">
      <c r="A1680" t="s">
        <v>11519</v>
      </c>
      <c r="B1680">
        <v>217</v>
      </c>
    </row>
    <row r="1681" spans="1:2" x14ac:dyDescent="0.25">
      <c r="A1681" t="s">
        <v>11520</v>
      </c>
      <c r="B1681">
        <v>369</v>
      </c>
    </row>
    <row r="1682" spans="1:2" x14ac:dyDescent="0.25">
      <c r="A1682" t="s">
        <v>11521</v>
      </c>
      <c r="B1682">
        <v>513</v>
      </c>
    </row>
    <row r="1683" spans="1:2" x14ac:dyDescent="0.25">
      <c r="A1683" t="s">
        <v>11522</v>
      </c>
      <c r="B1683">
        <v>158</v>
      </c>
    </row>
    <row r="1684" spans="1:2" x14ac:dyDescent="0.25">
      <c r="A1684" t="s">
        <v>11523</v>
      </c>
      <c r="B1684">
        <v>185</v>
      </c>
    </row>
    <row r="1685" spans="1:2" x14ac:dyDescent="0.25">
      <c r="A1685" t="s">
        <v>11524</v>
      </c>
      <c r="B1685">
        <v>384</v>
      </c>
    </row>
    <row r="1686" spans="1:2" x14ac:dyDescent="0.25">
      <c r="A1686" t="s">
        <v>11525</v>
      </c>
      <c r="B1686">
        <v>143</v>
      </c>
    </row>
    <row r="1687" spans="1:2" x14ac:dyDescent="0.25">
      <c r="A1687" t="s">
        <v>11526</v>
      </c>
      <c r="B1687">
        <v>564</v>
      </c>
    </row>
    <row r="1688" spans="1:2" x14ac:dyDescent="0.25">
      <c r="A1688" t="s">
        <v>11527</v>
      </c>
      <c r="B1688">
        <v>582</v>
      </c>
    </row>
    <row r="1689" spans="1:2" x14ac:dyDescent="0.25">
      <c r="A1689" t="s">
        <v>11528</v>
      </c>
      <c r="B1689">
        <v>88</v>
      </c>
    </row>
    <row r="1690" spans="1:2" x14ac:dyDescent="0.25">
      <c r="A1690" t="s">
        <v>11529</v>
      </c>
      <c r="B1690">
        <v>126</v>
      </c>
    </row>
    <row r="1691" spans="1:2" x14ac:dyDescent="0.25">
      <c r="A1691" t="s">
        <v>11530</v>
      </c>
      <c r="B1691">
        <v>508</v>
      </c>
    </row>
    <row r="1692" spans="1:2" x14ac:dyDescent="0.25">
      <c r="A1692" t="s">
        <v>11531</v>
      </c>
      <c r="B1692">
        <v>445</v>
      </c>
    </row>
    <row r="1693" spans="1:2" x14ac:dyDescent="0.25">
      <c r="A1693" t="s">
        <v>11532</v>
      </c>
      <c r="B1693">
        <v>501</v>
      </c>
    </row>
    <row r="1694" spans="1:2" x14ac:dyDescent="0.25">
      <c r="A1694" t="s">
        <v>11533</v>
      </c>
      <c r="B1694">
        <v>520</v>
      </c>
    </row>
    <row r="1695" spans="1:2" x14ac:dyDescent="0.25">
      <c r="A1695" t="s">
        <v>11534</v>
      </c>
      <c r="B1695">
        <v>163</v>
      </c>
    </row>
    <row r="1696" spans="1:2" x14ac:dyDescent="0.25">
      <c r="A1696" t="s">
        <v>11535</v>
      </c>
      <c r="B1696">
        <v>587</v>
      </c>
    </row>
    <row r="1697" spans="1:2" x14ac:dyDescent="0.25">
      <c r="A1697" t="s">
        <v>11536</v>
      </c>
      <c r="B1697">
        <v>151</v>
      </c>
    </row>
    <row r="1698" spans="1:2" x14ac:dyDescent="0.25">
      <c r="A1698" t="s">
        <v>11537</v>
      </c>
      <c r="B1698">
        <v>411</v>
      </c>
    </row>
    <row r="1699" spans="1:2" x14ac:dyDescent="0.25">
      <c r="A1699" t="s">
        <v>11538</v>
      </c>
      <c r="B1699">
        <v>130</v>
      </c>
    </row>
    <row r="1700" spans="1:2" x14ac:dyDescent="0.25">
      <c r="A1700" t="s">
        <v>11539</v>
      </c>
      <c r="B1700">
        <v>263</v>
      </c>
    </row>
    <row r="1701" spans="1:2" x14ac:dyDescent="0.25">
      <c r="A1701" t="s">
        <v>11540</v>
      </c>
      <c r="B1701">
        <v>298</v>
      </c>
    </row>
    <row r="1702" spans="1:2" x14ac:dyDescent="0.25">
      <c r="A1702" t="s">
        <v>11541</v>
      </c>
      <c r="B1702">
        <v>314</v>
      </c>
    </row>
    <row r="1703" spans="1:2" x14ac:dyDescent="0.25">
      <c r="A1703" t="s">
        <v>11542</v>
      </c>
      <c r="B1703">
        <v>442</v>
      </c>
    </row>
    <row r="1704" spans="1:2" x14ac:dyDescent="0.25">
      <c r="A1704" t="s">
        <v>11543</v>
      </c>
      <c r="B1704">
        <v>463</v>
      </c>
    </row>
    <row r="1705" spans="1:2" x14ac:dyDescent="0.25">
      <c r="A1705" t="s">
        <v>11544</v>
      </c>
      <c r="B1705">
        <v>77</v>
      </c>
    </row>
    <row r="1706" spans="1:2" x14ac:dyDescent="0.25">
      <c r="A1706" t="s">
        <v>11545</v>
      </c>
      <c r="B1706">
        <v>452</v>
      </c>
    </row>
    <row r="1707" spans="1:2" x14ac:dyDescent="0.25">
      <c r="A1707" t="s">
        <v>11546</v>
      </c>
      <c r="B1707">
        <v>348</v>
      </c>
    </row>
    <row r="1708" spans="1:2" x14ac:dyDescent="0.25">
      <c r="A1708" t="s">
        <v>11547</v>
      </c>
      <c r="B1708">
        <v>260</v>
      </c>
    </row>
    <row r="1709" spans="1:2" x14ac:dyDescent="0.25">
      <c r="A1709" t="s">
        <v>11548</v>
      </c>
      <c r="B1709">
        <v>392</v>
      </c>
    </row>
    <row r="1710" spans="1:2" x14ac:dyDescent="0.25">
      <c r="A1710" t="s">
        <v>11549</v>
      </c>
      <c r="B1710">
        <v>122</v>
      </c>
    </row>
    <row r="1711" spans="1:2" x14ac:dyDescent="0.25">
      <c r="A1711" t="s">
        <v>11550</v>
      </c>
      <c r="B1711">
        <v>126</v>
      </c>
    </row>
    <row r="1712" spans="1:2" x14ac:dyDescent="0.25">
      <c r="A1712" t="s">
        <v>11551</v>
      </c>
      <c r="B1712">
        <v>215</v>
      </c>
    </row>
    <row r="1713" spans="1:2" x14ac:dyDescent="0.25">
      <c r="A1713" t="s">
        <v>11552</v>
      </c>
      <c r="B1713">
        <v>538</v>
      </c>
    </row>
    <row r="1714" spans="1:2" x14ac:dyDescent="0.25">
      <c r="A1714" t="s">
        <v>11553</v>
      </c>
      <c r="B1714">
        <v>490</v>
      </c>
    </row>
    <row r="1715" spans="1:2" x14ac:dyDescent="0.25">
      <c r="A1715" t="s">
        <v>11554</v>
      </c>
      <c r="B1715">
        <v>235</v>
      </c>
    </row>
    <row r="1716" spans="1:2" x14ac:dyDescent="0.25">
      <c r="A1716" t="s">
        <v>11555</v>
      </c>
      <c r="B1716">
        <v>235</v>
      </c>
    </row>
    <row r="1717" spans="1:2" x14ac:dyDescent="0.25">
      <c r="A1717" t="s">
        <v>1615</v>
      </c>
      <c r="B1717">
        <v>102</v>
      </c>
    </row>
    <row r="1718" spans="1:2" x14ac:dyDescent="0.25">
      <c r="A1718" t="s">
        <v>12158</v>
      </c>
      <c r="B1718">
        <v>357</v>
      </c>
    </row>
    <row r="1719" spans="1:2" x14ac:dyDescent="0.25">
      <c r="A1719" t="s">
        <v>1616</v>
      </c>
      <c r="B1719">
        <v>284</v>
      </c>
    </row>
    <row r="1720" spans="1:2" x14ac:dyDescent="0.25">
      <c r="A1720" t="s">
        <v>1617</v>
      </c>
      <c r="B1720">
        <v>171</v>
      </c>
    </row>
    <row r="1721" spans="1:2" x14ac:dyDescent="0.25">
      <c r="A1721" t="s">
        <v>1618</v>
      </c>
      <c r="B1721">
        <v>57</v>
      </c>
    </row>
    <row r="1722" spans="1:2" x14ac:dyDescent="0.25">
      <c r="A1722" t="s">
        <v>1619</v>
      </c>
      <c r="B1722">
        <v>293</v>
      </c>
    </row>
    <row r="1723" spans="1:2" x14ac:dyDescent="0.25">
      <c r="A1723" t="s">
        <v>1620</v>
      </c>
      <c r="B1723">
        <v>90</v>
      </c>
    </row>
    <row r="1724" spans="1:2" x14ac:dyDescent="0.25">
      <c r="A1724" t="s">
        <v>1621</v>
      </c>
      <c r="B1724">
        <v>203</v>
      </c>
    </row>
    <row r="1725" spans="1:2" x14ac:dyDescent="0.25">
      <c r="A1725" t="s">
        <v>1622</v>
      </c>
      <c r="B1725">
        <v>131</v>
      </c>
    </row>
    <row r="1726" spans="1:2" x14ac:dyDescent="0.25">
      <c r="A1726" t="s">
        <v>1623</v>
      </c>
      <c r="B1726">
        <v>149</v>
      </c>
    </row>
    <row r="1727" spans="1:2" x14ac:dyDescent="0.25">
      <c r="A1727" t="s">
        <v>1624</v>
      </c>
      <c r="B1727">
        <v>209</v>
      </c>
    </row>
    <row r="1728" spans="1:2" x14ac:dyDescent="0.25">
      <c r="A1728" t="s">
        <v>1625</v>
      </c>
      <c r="B1728">
        <v>325</v>
      </c>
    </row>
    <row r="1729" spans="1:2" x14ac:dyDescent="0.25">
      <c r="A1729" t="s">
        <v>1626</v>
      </c>
      <c r="B1729">
        <v>349</v>
      </c>
    </row>
    <row r="1730" spans="1:2" x14ac:dyDescent="0.25">
      <c r="A1730" t="s">
        <v>1627</v>
      </c>
      <c r="B1730">
        <v>217</v>
      </c>
    </row>
    <row r="1731" spans="1:2" x14ac:dyDescent="0.25">
      <c r="A1731" t="s">
        <v>1628</v>
      </c>
      <c r="B1731">
        <v>109</v>
      </c>
    </row>
    <row r="1732" spans="1:2" x14ac:dyDescent="0.25">
      <c r="A1732" t="s">
        <v>1629</v>
      </c>
      <c r="B1732">
        <v>131</v>
      </c>
    </row>
    <row r="1733" spans="1:2" x14ac:dyDescent="0.25">
      <c r="A1733" t="s">
        <v>1630</v>
      </c>
      <c r="B1733">
        <v>44</v>
      </c>
    </row>
    <row r="1734" spans="1:2" x14ac:dyDescent="0.25">
      <c r="A1734" t="s">
        <v>1631</v>
      </c>
      <c r="B1734">
        <v>106</v>
      </c>
    </row>
    <row r="1735" spans="1:2" x14ac:dyDescent="0.25">
      <c r="A1735" t="s">
        <v>1632</v>
      </c>
      <c r="B1735">
        <v>184</v>
      </c>
    </row>
    <row r="1736" spans="1:2" x14ac:dyDescent="0.25">
      <c r="A1736" t="s">
        <v>1633</v>
      </c>
      <c r="B1736">
        <v>300</v>
      </c>
    </row>
    <row r="1737" spans="1:2" x14ac:dyDescent="0.25">
      <c r="A1737" t="s">
        <v>1634</v>
      </c>
      <c r="B1737">
        <v>84</v>
      </c>
    </row>
    <row r="1738" spans="1:2" x14ac:dyDescent="0.25">
      <c r="A1738" t="s">
        <v>11556</v>
      </c>
      <c r="B1738">
        <v>193</v>
      </c>
    </row>
    <row r="1739" spans="1:2" x14ac:dyDescent="0.25">
      <c r="A1739" t="s">
        <v>1635</v>
      </c>
      <c r="B1739">
        <v>0</v>
      </c>
    </row>
    <row r="1740" spans="1:2" x14ac:dyDescent="0.25">
      <c r="A1740" t="s">
        <v>1636</v>
      </c>
      <c r="B1740">
        <v>221</v>
      </c>
    </row>
    <row r="1741" spans="1:2" x14ac:dyDescent="0.25">
      <c r="A1741" t="s">
        <v>1637</v>
      </c>
      <c r="B1741">
        <v>383</v>
      </c>
    </row>
    <row r="1742" spans="1:2" x14ac:dyDescent="0.25">
      <c r="A1742" t="s">
        <v>1638</v>
      </c>
      <c r="B1742">
        <v>102</v>
      </c>
    </row>
    <row r="1743" spans="1:2" x14ac:dyDescent="0.25">
      <c r="A1743" t="s">
        <v>1639</v>
      </c>
      <c r="B1743">
        <v>264</v>
      </c>
    </row>
    <row r="1744" spans="1:2" x14ac:dyDescent="0.25">
      <c r="A1744" t="s">
        <v>1640</v>
      </c>
      <c r="B1744">
        <v>194</v>
      </c>
    </row>
    <row r="1745" spans="1:2" x14ac:dyDescent="0.25">
      <c r="A1745" t="s">
        <v>1641</v>
      </c>
      <c r="B1745">
        <v>64</v>
      </c>
    </row>
    <row r="1746" spans="1:2" x14ac:dyDescent="0.25">
      <c r="A1746" t="s">
        <v>1642</v>
      </c>
      <c r="B1746">
        <v>122</v>
      </c>
    </row>
    <row r="1747" spans="1:2" x14ac:dyDescent="0.25">
      <c r="A1747" t="s">
        <v>1643</v>
      </c>
      <c r="B1747">
        <v>118</v>
      </c>
    </row>
    <row r="1748" spans="1:2" x14ac:dyDescent="0.25">
      <c r="A1748" t="s">
        <v>1644</v>
      </c>
      <c r="B1748">
        <v>178</v>
      </c>
    </row>
    <row r="1749" spans="1:2" x14ac:dyDescent="0.25">
      <c r="A1749" t="s">
        <v>1645</v>
      </c>
      <c r="B1749">
        <v>88</v>
      </c>
    </row>
    <row r="1750" spans="1:2" x14ac:dyDescent="0.25">
      <c r="A1750" t="s">
        <v>1646</v>
      </c>
      <c r="B1750">
        <v>156</v>
      </c>
    </row>
    <row r="1751" spans="1:2" x14ac:dyDescent="0.25">
      <c r="A1751" t="s">
        <v>1647</v>
      </c>
      <c r="B1751">
        <v>155</v>
      </c>
    </row>
    <row r="1752" spans="1:2" x14ac:dyDescent="0.25">
      <c r="A1752" t="s">
        <v>1648</v>
      </c>
      <c r="B1752">
        <v>122</v>
      </c>
    </row>
    <row r="1753" spans="1:2" x14ac:dyDescent="0.25">
      <c r="A1753" t="s">
        <v>1649</v>
      </c>
      <c r="B1753">
        <v>144</v>
      </c>
    </row>
    <row r="1754" spans="1:2" x14ac:dyDescent="0.25">
      <c r="A1754" t="s">
        <v>1650</v>
      </c>
      <c r="B1754">
        <v>145</v>
      </c>
    </row>
    <row r="1755" spans="1:2" x14ac:dyDescent="0.25">
      <c r="A1755" t="s">
        <v>1651</v>
      </c>
      <c r="B1755">
        <v>249</v>
      </c>
    </row>
    <row r="1756" spans="1:2" x14ac:dyDescent="0.25">
      <c r="A1756" t="s">
        <v>1652</v>
      </c>
      <c r="B1756">
        <v>151</v>
      </c>
    </row>
    <row r="1757" spans="1:2" x14ac:dyDescent="0.25">
      <c r="A1757" t="s">
        <v>1653</v>
      </c>
      <c r="B1757">
        <v>127</v>
      </c>
    </row>
    <row r="1758" spans="1:2" x14ac:dyDescent="0.25">
      <c r="A1758" t="s">
        <v>1654</v>
      </c>
      <c r="B1758">
        <v>140</v>
      </c>
    </row>
    <row r="1759" spans="1:2" x14ac:dyDescent="0.25">
      <c r="A1759" t="s">
        <v>1655</v>
      </c>
      <c r="B1759">
        <v>183</v>
      </c>
    </row>
    <row r="1760" spans="1:2" x14ac:dyDescent="0.25">
      <c r="A1760" t="s">
        <v>1656</v>
      </c>
      <c r="B1760">
        <v>327</v>
      </c>
    </row>
    <row r="1761" spans="1:2" x14ac:dyDescent="0.25">
      <c r="A1761" t="s">
        <v>11327</v>
      </c>
      <c r="B1761">
        <v>119</v>
      </c>
    </row>
    <row r="1762" spans="1:2" x14ac:dyDescent="0.25">
      <c r="A1762" t="s">
        <v>1657</v>
      </c>
      <c r="B1762">
        <v>10</v>
      </c>
    </row>
    <row r="1763" spans="1:2" x14ac:dyDescent="0.25">
      <c r="A1763" t="s">
        <v>1658</v>
      </c>
      <c r="B1763">
        <v>198</v>
      </c>
    </row>
    <row r="1764" spans="1:2" x14ac:dyDescent="0.25">
      <c r="A1764" t="s">
        <v>1659</v>
      </c>
      <c r="B1764">
        <v>174</v>
      </c>
    </row>
    <row r="1765" spans="1:2" x14ac:dyDescent="0.25">
      <c r="A1765" t="s">
        <v>1660</v>
      </c>
      <c r="B1765">
        <v>378</v>
      </c>
    </row>
    <row r="1766" spans="1:2" x14ac:dyDescent="0.25">
      <c r="A1766" t="s">
        <v>1661</v>
      </c>
      <c r="B1766">
        <v>396</v>
      </c>
    </row>
    <row r="1767" spans="1:2" x14ac:dyDescent="0.25">
      <c r="A1767" t="s">
        <v>1662</v>
      </c>
      <c r="B1767">
        <v>134</v>
      </c>
    </row>
    <row r="1768" spans="1:2" x14ac:dyDescent="0.25">
      <c r="A1768" t="s">
        <v>1663</v>
      </c>
      <c r="B1768">
        <v>165</v>
      </c>
    </row>
    <row r="1769" spans="1:2" x14ac:dyDescent="0.25">
      <c r="A1769" t="s">
        <v>1664</v>
      </c>
      <c r="B1769">
        <v>322</v>
      </c>
    </row>
    <row r="1770" spans="1:2" x14ac:dyDescent="0.25">
      <c r="A1770" t="s">
        <v>1665</v>
      </c>
      <c r="B1770">
        <v>259</v>
      </c>
    </row>
    <row r="1771" spans="1:2" x14ac:dyDescent="0.25">
      <c r="A1771" t="s">
        <v>1666</v>
      </c>
      <c r="B1771">
        <v>315</v>
      </c>
    </row>
    <row r="1772" spans="1:2" x14ac:dyDescent="0.25">
      <c r="A1772" t="s">
        <v>1667</v>
      </c>
      <c r="B1772">
        <v>334</v>
      </c>
    </row>
    <row r="1773" spans="1:2" x14ac:dyDescent="0.25">
      <c r="A1773" t="s">
        <v>1668</v>
      </c>
      <c r="B1773">
        <v>91</v>
      </c>
    </row>
    <row r="1774" spans="1:2" x14ac:dyDescent="0.25">
      <c r="A1774" t="s">
        <v>1669</v>
      </c>
      <c r="B1774">
        <v>401</v>
      </c>
    </row>
    <row r="1775" spans="1:2" x14ac:dyDescent="0.25">
      <c r="A1775" t="s">
        <v>1670</v>
      </c>
      <c r="B1775">
        <v>153</v>
      </c>
    </row>
    <row r="1776" spans="1:2" x14ac:dyDescent="0.25">
      <c r="A1776" t="s">
        <v>1671</v>
      </c>
      <c r="B1776">
        <v>225</v>
      </c>
    </row>
    <row r="1777" spans="1:2" x14ac:dyDescent="0.25">
      <c r="A1777" t="s">
        <v>1672</v>
      </c>
      <c r="B1777">
        <v>107</v>
      </c>
    </row>
    <row r="1778" spans="1:2" x14ac:dyDescent="0.25">
      <c r="A1778" t="s">
        <v>1673</v>
      </c>
      <c r="B1778">
        <v>78</v>
      </c>
    </row>
    <row r="1779" spans="1:2" x14ac:dyDescent="0.25">
      <c r="A1779" t="s">
        <v>1674</v>
      </c>
      <c r="B1779">
        <v>112</v>
      </c>
    </row>
    <row r="1780" spans="1:2" x14ac:dyDescent="0.25">
      <c r="A1780" t="s">
        <v>1675</v>
      </c>
      <c r="B1780">
        <v>128</v>
      </c>
    </row>
    <row r="1781" spans="1:2" x14ac:dyDescent="0.25">
      <c r="A1781" t="s">
        <v>1676</v>
      </c>
      <c r="B1781">
        <v>256</v>
      </c>
    </row>
    <row r="1782" spans="1:2" x14ac:dyDescent="0.25">
      <c r="A1782" t="s">
        <v>1677</v>
      </c>
      <c r="B1782">
        <v>277</v>
      </c>
    </row>
    <row r="1783" spans="1:2" x14ac:dyDescent="0.25">
      <c r="A1783" t="s">
        <v>1678</v>
      </c>
      <c r="B1783">
        <v>230</v>
      </c>
    </row>
    <row r="1784" spans="1:2" x14ac:dyDescent="0.25">
      <c r="A1784" t="s">
        <v>1679</v>
      </c>
      <c r="B1784">
        <v>266</v>
      </c>
    </row>
    <row r="1785" spans="1:2" x14ac:dyDescent="0.25">
      <c r="A1785" t="s">
        <v>1680</v>
      </c>
      <c r="B1785">
        <v>162</v>
      </c>
    </row>
    <row r="1786" spans="1:2" x14ac:dyDescent="0.25">
      <c r="A1786" t="s">
        <v>1681</v>
      </c>
      <c r="B1786">
        <v>74</v>
      </c>
    </row>
    <row r="1787" spans="1:2" x14ac:dyDescent="0.25">
      <c r="A1787" t="s">
        <v>1682</v>
      </c>
      <c r="B1787">
        <v>206</v>
      </c>
    </row>
    <row r="1788" spans="1:2" x14ac:dyDescent="0.25">
      <c r="A1788" t="s">
        <v>1683</v>
      </c>
      <c r="B1788">
        <v>102</v>
      </c>
    </row>
    <row r="1789" spans="1:2" x14ac:dyDescent="0.25">
      <c r="A1789" t="s">
        <v>1684</v>
      </c>
      <c r="B1789">
        <v>67</v>
      </c>
    </row>
    <row r="1790" spans="1:2" x14ac:dyDescent="0.25">
      <c r="A1790" t="s">
        <v>1685</v>
      </c>
      <c r="B1790">
        <v>33</v>
      </c>
    </row>
    <row r="1791" spans="1:2" x14ac:dyDescent="0.25">
      <c r="A1791" t="s">
        <v>1686</v>
      </c>
      <c r="B1791">
        <v>352</v>
      </c>
    </row>
    <row r="1792" spans="1:2" x14ac:dyDescent="0.25">
      <c r="A1792" t="s">
        <v>1687</v>
      </c>
      <c r="B1792">
        <v>304</v>
      </c>
    </row>
    <row r="1793" spans="1:2" x14ac:dyDescent="0.25">
      <c r="A1793" t="s">
        <v>1688</v>
      </c>
      <c r="B1793">
        <v>57</v>
      </c>
    </row>
    <row r="1794" spans="1:2" x14ac:dyDescent="0.25">
      <c r="A1794" t="s">
        <v>1689</v>
      </c>
      <c r="B1794">
        <v>49</v>
      </c>
    </row>
    <row r="1795" spans="1:2" x14ac:dyDescent="0.25">
      <c r="A1795" t="s">
        <v>1690</v>
      </c>
      <c r="B1795">
        <v>208</v>
      </c>
    </row>
    <row r="1796" spans="1:2" x14ac:dyDescent="0.25">
      <c r="A1796" t="s">
        <v>12159</v>
      </c>
      <c r="B1796">
        <v>556</v>
      </c>
    </row>
    <row r="1797" spans="1:2" x14ac:dyDescent="0.25">
      <c r="A1797" t="s">
        <v>1691</v>
      </c>
      <c r="B1797">
        <v>483</v>
      </c>
    </row>
    <row r="1798" spans="1:2" x14ac:dyDescent="0.25">
      <c r="A1798" t="s">
        <v>1692</v>
      </c>
      <c r="B1798">
        <v>52</v>
      </c>
    </row>
    <row r="1799" spans="1:2" x14ac:dyDescent="0.25">
      <c r="A1799" t="s">
        <v>1693</v>
      </c>
      <c r="B1799">
        <v>188</v>
      </c>
    </row>
    <row r="1800" spans="1:2" x14ac:dyDescent="0.25">
      <c r="A1800" t="s">
        <v>1694</v>
      </c>
      <c r="B1800">
        <v>492</v>
      </c>
    </row>
    <row r="1801" spans="1:2" x14ac:dyDescent="0.25">
      <c r="A1801" t="s">
        <v>1695</v>
      </c>
      <c r="B1801">
        <v>181</v>
      </c>
    </row>
    <row r="1802" spans="1:2" x14ac:dyDescent="0.25">
      <c r="A1802" t="s">
        <v>1696</v>
      </c>
      <c r="B1802">
        <v>86</v>
      </c>
    </row>
    <row r="1803" spans="1:2" x14ac:dyDescent="0.25">
      <c r="A1803" t="s">
        <v>1697</v>
      </c>
      <c r="B1803">
        <v>330</v>
      </c>
    </row>
    <row r="1804" spans="1:2" x14ac:dyDescent="0.25">
      <c r="A1804" t="s">
        <v>1698</v>
      </c>
      <c r="B1804">
        <v>120</v>
      </c>
    </row>
    <row r="1805" spans="1:2" x14ac:dyDescent="0.25">
      <c r="A1805" t="s">
        <v>1699</v>
      </c>
      <c r="B1805">
        <v>410</v>
      </c>
    </row>
    <row r="1806" spans="1:2" x14ac:dyDescent="0.25">
      <c r="A1806" t="s">
        <v>1700</v>
      </c>
      <c r="B1806">
        <v>524</v>
      </c>
    </row>
    <row r="1807" spans="1:2" x14ac:dyDescent="0.25">
      <c r="A1807" t="s">
        <v>1701</v>
      </c>
      <c r="B1807">
        <v>548</v>
      </c>
    </row>
    <row r="1808" spans="1:2" x14ac:dyDescent="0.25">
      <c r="A1808" t="s">
        <v>1702</v>
      </c>
      <c r="B1808">
        <v>72</v>
      </c>
    </row>
    <row r="1809" spans="1:2" x14ac:dyDescent="0.25">
      <c r="A1809" t="s">
        <v>1703</v>
      </c>
      <c r="B1809">
        <v>147</v>
      </c>
    </row>
    <row r="1810" spans="1:2" x14ac:dyDescent="0.25">
      <c r="A1810" t="s">
        <v>1704</v>
      </c>
      <c r="B1810">
        <v>114</v>
      </c>
    </row>
    <row r="1811" spans="1:2" x14ac:dyDescent="0.25">
      <c r="A1811" t="s">
        <v>1705</v>
      </c>
      <c r="B1811">
        <v>245</v>
      </c>
    </row>
    <row r="1812" spans="1:2" x14ac:dyDescent="0.25">
      <c r="A1812" t="s">
        <v>1706</v>
      </c>
      <c r="B1812">
        <v>115</v>
      </c>
    </row>
    <row r="1813" spans="1:2" x14ac:dyDescent="0.25">
      <c r="A1813" t="s">
        <v>1707</v>
      </c>
      <c r="B1813">
        <v>383</v>
      </c>
    </row>
    <row r="1814" spans="1:2" x14ac:dyDescent="0.25">
      <c r="A1814" t="s">
        <v>1708</v>
      </c>
      <c r="B1814">
        <v>499</v>
      </c>
    </row>
    <row r="1815" spans="1:2" x14ac:dyDescent="0.25">
      <c r="A1815" t="s">
        <v>1709</v>
      </c>
      <c r="B1815">
        <v>153</v>
      </c>
    </row>
    <row r="1816" spans="1:2" x14ac:dyDescent="0.25">
      <c r="A1816" t="s">
        <v>11557</v>
      </c>
      <c r="B1816">
        <v>69</v>
      </c>
    </row>
    <row r="1817" spans="1:2" x14ac:dyDescent="0.25">
      <c r="A1817" t="s">
        <v>1710</v>
      </c>
      <c r="B1817">
        <v>221</v>
      </c>
    </row>
    <row r="1818" spans="1:2" x14ac:dyDescent="0.25">
      <c r="A1818" t="s">
        <v>1711</v>
      </c>
      <c r="B1818">
        <v>0</v>
      </c>
    </row>
    <row r="1819" spans="1:2" x14ac:dyDescent="0.25">
      <c r="A1819" t="s">
        <v>1712</v>
      </c>
      <c r="B1819">
        <v>582</v>
      </c>
    </row>
    <row r="1820" spans="1:2" x14ac:dyDescent="0.25">
      <c r="A1820" t="s">
        <v>1713</v>
      </c>
      <c r="B1820">
        <v>301</v>
      </c>
    </row>
    <row r="1821" spans="1:2" x14ac:dyDescent="0.25">
      <c r="A1821" t="s">
        <v>1714</v>
      </c>
      <c r="B1821">
        <v>463</v>
      </c>
    </row>
    <row r="1822" spans="1:2" x14ac:dyDescent="0.25">
      <c r="A1822" t="s">
        <v>1715</v>
      </c>
      <c r="B1822">
        <v>28</v>
      </c>
    </row>
    <row r="1823" spans="1:2" x14ac:dyDescent="0.25">
      <c r="A1823" t="s">
        <v>1716</v>
      </c>
      <c r="B1823">
        <v>205</v>
      </c>
    </row>
    <row r="1824" spans="1:2" x14ac:dyDescent="0.25">
      <c r="A1824" t="s">
        <v>1717</v>
      </c>
      <c r="B1824">
        <v>127</v>
      </c>
    </row>
    <row r="1825" spans="1:2" x14ac:dyDescent="0.25">
      <c r="A1825" t="s">
        <v>1718</v>
      </c>
      <c r="B1825">
        <v>317</v>
      </c>
    </row>
    <row r="1826" spans="1:2" x14ac:dyDescent="0.25">
      <c r="A1826" t="s">
        <v>1719</v>
      </c>
      <c r="B1826">
        <v>72</v>
      </c>
    </row>
    <row r="1827" spans="1:2" x14ac:dyDescent="0.25">
      <c r="A1827" t="s">
        <v>1720</v>
      </c>
      <c r="B1827">
        <v>157</v>
      </c>
    </row>
    <row r="1828" spans="1:2" x14ac:dyDescent="0.25">
      <c r="A1828" t="s">
        <v>1721</v>
      </c>
      <c r="B1828">
        <v>122</v>
      </c>
    </row>
    <row r="1829" spans="1:2" x14ac:dyDescent="0.25">
      <c r="A1829" t="s">
        <v>1722</v>
      </c>
      <c r="B1829">
        <v>356</v>
      </c>
    </row>
    <row r="1830" spans="1:2" x14ac:dyDescent="0.25">
      <c r="A1830" t="s">
        <v>1723</v>
      </c>
      <c r="B1830">
        <v>163</v>
      </c>
    </row>
    <row r="1831" spans="1:2" x14ac:dyDescent="0.25">
      <c r="A1831" t="s">
        <v>1724</v>
      </c>
      <c r="B1831">
        <v>345</v>
      </c>
    </row>
    <row r="1832" spans="1:2" x14ac:dyDescent="0.25">
      <c r="A1832" t="s">
        <v>1725</v>
      </c>
      <c r="B1832">
        <v>106</v>
      </c>
    </row>
    <row r="1833" spans="1:2" x14ac:dyDescent="0.25">
      <c r="A1833" t="s">
        <v>1726</v>
      </c>
      <c r="B1833">
        <v>448</v>
      </c>
    </row>
    <row r="1834" spans="1:2" x14ac:dyDescent="0.25">
      <c r="A1834" t="s">
        <v>1727</v>
      </c>
      <c r="B1834">
        <v>70</v>
      </c>
    </row>
    <row r="1835" spans="1:2" x14ac:dyDescent="0.25">
      <c r="A1835" t="s">
        <v>1728</v>
      </c>
      <c r="B1835">
        <v>326</v>
      </c>
    </row>
    <row r="1836" spans="1:2" x14ac:dyDescent="0.25">
      <c r="A1836" t="s">
        <v>1729</v>
      </c>
      <c r="B1836">
        <v>245</v>
      </c>
    </row>
    <row r="1837" spans="1:2" x14ac:dyDescent="0.25">
      <c r="A1837" t="s">
        <v>1730</v>
      </c>
      <c r="B1837">
        <v>382</v>
      </c>
    </row>
    <row r="1838" spans="1:2" x14ac:dyDescent="0.25">
      <c r="A1838" t="s">
        <v>1731</v>
      </c>
      <c r="B1838">
        <v>526</v>
      </c>
    </row>
    <row r="1839" spans="1:2" x14ac:dyDescent="0.25">
      <c r="A1839" t="s">
        <v>11328</v>
      </c>
      <c r="B1839">
        <v>167</v>
      </c>
    </row>
    <row r="1840" spans="1:2" x14ac:dyDescent="0.25">
      <c r="A1840" t="s">
        <v>1732</v>
      </c>
      <c r="B1840">
        <v>213</v>
      </c>
    </row>
    <row r="1841" spans="1:2" x14ac:dyDescent="0.25">
      <c r="A1841" t="s">
        <v>1733</v>
      </c>
      <c r="B1841">
        <v>397</v>
      </c>
    </row>
    <row r="1842" spans="1:2" x14ac:dyDescent="0.25">
      <c r="A1842" t="s">
        <v>1734</v>
      </c>
      <c r="B1842">
        <v>145</v>
      </c>
    </row>
    <row r="1843" spans="1:2" x14ac:dyDescent="0.25">
      <c r="A1843" t="s">
        <v>1735</v>
      </c>
      <c r="B1843">
        <v>577</v>
      </c>
    </row>
    <row r="1844" spans="1:2" x14ac:dyDescent="0.25">
      <c r="A1844" t="s">
        <v>1736</v>
      </c>
      <c r="B1844">
        <v>595</v>
      </c>
    </row>
    <row r="1845" spans="1:2" x14ac:dyDescent="0.25">
      <c r="A1845" t="s">
        <v>1737</v>
      </c>
      <c r="B1845">
        <v>97</v>
      </c>
    </row>
    <row r="1846" spans="1:2" x14ac:dyDescent="0.25">
      <c r="A1846" t="s">
        <v>1738</v>
      </c>
      <c r="B1846">
        <v>135</v>
      </c>
    </row>
    <row r="1847" spans="1:2" x14ac:dyDescent="0.25">
      <c r="A1847" t="s">
        <v>1739</v>
      </c>
      <c r="B1847">
        <v>521</v>
      </c>
    </row>
    <row r="1848" spans="1:2" x14ac:dyDescent="0.25">
      <c r="A1848" t="s">
        <v>1740</v>
      </c>
      <c r="B1848">
        <v>458</v>
      </c>
    </row>
    <row r="1849" spans="1:2" x14ac:dyDescent="0.25">
      <c r="A1849" t="s">
        <v>1741</v>
      </c>
      <c r="B1849">
        <v>514</v>
      </c>
    </row>
    <row r="1850" spans="1:2" x14ac:dyDescent="0.25">
      <c r="A1850" t="s">
        <v>1742</v>
      </c>
      <c r="B1850">
        <v>533</v>
      </c>
    </row>
    <row r="1851" spans="1:2" x14ac:dyDescent="0.25">
      <c r="A1851" t="s">
        <v>1743</v>
      </c>
      <c r="B1851">
        <v>173</v>
      </c>
    </row>
    <row r="1852" spans="1:2" x14ac:dyDescent="0.25">
      <c r="A1852" t="s">
        <v>1744</v>
      </c>
      <c r="B1852">
        <v>600</v>
      </c>
    </row>
    <row r="1853" spans="1:2" x14ac:dyDescent="0.25">
      <c r="A1853" t="s">
        <v>1745</v>
      </c>
      <c r="B1853">
        <v>160</v>
      </c>
    </row>
    <row r="1854" spans="1:2" x14ac:dyDescent="0.25">
      <c r="A1854" t="s">
        <v>1746</v>
      </c>
      <c r="B1854">
        <v>424</v>
      </c>
    </row>
    <row r="1855" spans="1:2" x14ac:dyDescent="0.25">
      <c r="A1855" t="s">
        <v>1747</v>
      </c>
      <c r="B1855">
        <v>139</v>
      </c>
    </row>
    <row r="1856" spans="1:2" x14ac:dyDescent="0.25">
      <c r="A1856" t="s">
        <v>1748</v>
      </c>
      <c r="B1856">
        <v>279</v>
      </c>
    </row>
    <row r="1857" spans="1:2" x14ac:dyDescent="0.25">
      <c r="A1857" t="s">
        <v>1749</v>
      </c>
      <c r="B1857">
        <v>313</v>
      </c>
    </row>
    <row r="1858" spans="1:2" x14ac:dyDescent="0.25">
      <c r="A1858" t="s">
        <v>1750</v>
      </c>
      <c r="B1858">
        <v>327</v>
      </c>
    </row>
    <row r="1859" spans="1:2" x14ac:dyDescent="0.25">
      <c r="A1859" t="s">
        <v>1751</v>
      </c>
      <c r="B1859">
        <v>455</v>
      </c>
    </row>
    <row r="1860" spans="1:2" x14ac:dyDescent="0.25">
      <c r="A1860" t="s">
        <v>1752</v>
      </c>
      <c r="B1860">
        <v>476</v>
      </c>
    </row>
    <row r="1861" spans="1:2" x14ac:dyDescent="0.25">
      <c r="A1861" t="s">
        <v>1753</v>
      </c>
      <c r="B1861">
        <v>58</v>
      </c>
    </row>
    <row r="1862" spans="1:2" x14ac:dyDescent="0.25">
      <c r="A1862" t="s">
        <v>1754</v>
      </c>
      <c r="B1862">
        <v>465</v>
      </c>
    </row>
    <row r="1863" spans="1:2" x14ac:dyDescent="0.25">
      <c r="A1863" t="s">
        <v>1755</v>
      </c>
      <c r="B1863">
        <v>361</v>
      </c>
    </row>
    <row r="1864" spans="1:2" x14ac:dyDescent="0.25">
      <c r="A1864" t="s">
        <v>1756</v>
      </c>
      <c r="B1864">
        <v>273</v>
      </c>
    </row>
    <row r="1865" spans="1:2" x14ac:dyDescent="0.25">
      <c r="A1865" t="s">
        <v>1757</v>
      </c>
      <c r="B1865">
        <v>405</v>
      </c>
    </row>
    <row r="1866" spans="1:2" x14ac:dyDescent="0.25">
      <c r="A1866" t="s">
        <v>1758</v>
      </c>
      <c r="B1866">
        <v>131</v>
      </c>
    </row>
    <row r="1867" spans="1:2" x14ac:dyDescent="0.25">
      <c r="A1867" t="s">
        <v>1759</v>
      </c>
      <c r="B1867">
        <v>155</v>
      </c>
    </row>
    <row r="1868" spans="1:2" x14ac:dyDescent="0.25">
      <c r="A1868" t="s">
        <v>1760</v>
      </c>
      <c r="B1868">
        <v>224</v>
      </c>
    </row>
    <row r="1869" spans="1:2" x14ac:dyDescent="0.25">
      <c r="A1869" t="s">
        <v>1761</v>
      </c>
      <c r="B1869">
        <v>551</v>
      </c>
    </row>
    <row r="1870" spans="1:2" x14ac:dyDescent="0.25">
      <c r="A1870" t="s">
        <v>1762</v>
      </c>
      <c r="B1870">
        <v>503</v>
      </c>
    </row>
    <row r="1871" spans="1:2" x14ac:dyDescent="0.25">
      <c r="A1871" t="s">
        <v>1763</v>
      </c>
      <c r="B1871">
        <v>244</v>
      </c>
    </row>
    <row r="1872" spans="1:2" x14ac:dyDescent="0.25">
      <c r="A1872" t="s">
        <v>1764</v>
      </c>
      <c r="B1872">
        <v>250</v>
      </c>
    </row>
    <row r="1873" spans="1:2" x14ac:dyDescent="0.25">
      <c r="A1873" t="s">
        <v>1765</v>
      </c>
      <c r="B1873">
        <v>478</v>
      </c>
    </row>
    <row r="1874" spans="1:2" x14ac:dyDescent="0.25">
      <c r="A1874" t="s">
        <v>12160</v>
      </c>
      <c r="B1874">
        <v>77</v>
      </c>
    </row>
    <row r="1875" spans="1:2" x14ac:dyDescent="0.25">
      <c r="A1875" t="s">
        <v>1766</v>
      </c>
      <c r="B1875">
        <v>99</v>
      </c>
    </row>
    <row r="1876" spans="1:2" x14ac:dyDescent="0.25">
      <c r="A1876" t="s">
        <v>1767</v>
      </c>
      <c r="B1876">
        <v>531</v>
      </c>
    </row>
    <row r="1877" spans="1:2" x14ac:dyDescent="0.25">
      <c r="A1877" t="s">
        <v>1768</v>
      </c>
      <c r="B1877">
        <v>417</v>
      </c>
    </row>
    <row r="1878" spans="1:2" x14ac:dyDescent="0.25">
      <c r="A1878" t="s">
        <v>1769</v>
      </c>
      <c r="B1878">
        <v>206</v>
      </c>
    </row>
    <row r="1879" spans="1:2" x14ac:dyDescent="0.25">
      <c r="A1879" t="s">
        <v>1770</v>
      </c>
      <c r="B1879">
        <v>408</v>
      </c>
    </row>
    <row r="1880" spans="1:2" x14ac:dyDescent="0.25">
      <c r="A1880" t="s">
        <v>1771</v>
      </c>
      <c r="B1880">
        <v>540</v>
      </c>
    </row>
    <row r="1881" spans="1:2" x14ac:dyDescent="0.25">
      <c r="A1881" t="s">
        <v>1772</v>
      </c>
      <c r="B1881">
        <v>278</v>
      </c>
    </row>
    <row r="1882" spans="1:2" x14ac:dyDescent="0.25">
      <c r="A1882" t="s">
        <v>1773</v>
      </c>
      <c r="B1882">
        <v>488</v>
      </c>
    </row>
    <row r="1883" spans="1:2" x14ac:dyDescent="0.25">
      <c r="A1883" t="s">
        <v>1774</v>
      </c>
      <c r="B1883">
        <v>243</v>
      </c>
    </row>
    <row r="1884" spans="1:2" x14ac:dyDescent="0.25">
      <c r="A1884" t="s">
        <v>1775</v>
      </c>
      <c r="B1884">
        <v>58</v>
      </c>
    </row>
    <row r="1885" spans="1:2" x14ac:dyDescent="0.25">
      <c r="A1885" t="s">
        <v>1776</v>
      </c>
      <c r="B1885">
        <v>121</v>
      </c>
    </row>
    <row r="1886" spans="1:2" x14ac:dyDescent="0.25">
      <c r="A1886" t="s">
        <v>1777</v>
      </c>
      <c r="B1886">
        <v>554</v>
      </c>
    </row>
    <row r="1887" spans="1:2" x14ac:dyDescent="0.25">
      <c r="A1887" t="s">
        <v>1778</v>
      </c>
      <c r="B1887">
        <v>485</v>
      </c>
    </row>
    <row r="1888" spans="1:2" x14ac:dyDescent="0.25">
      <c r="A1888" t="s">
        <v>1779</v>
      </c>
      <c r="B1888">
        <v>469</v>
      </c>
    </row>
    <row r="1889" spans="1:2" x14ac:dyDescent="0.25">
      <c r="A1889" t="s">
        <v>1780</v>
      </c>
      <c r="B1889">
        <v>339</v>
      </c>
    </row>
    <row r="1890" spans="1:2" x14ac:dyDescent="0.25">
      <c r="A1890" t="s">
        <v>1781</v>
      </c>
      <c r="B1890">
        <v>482</v>
      </c>
    </row>
    <row r="1891" spans="1:2" x14ac:dyDescent="0.25">
      <c r="A1891" t="s">
        <v>1782</v>
      </c>
      <c r="B1891">
        <v>200</v>
      </c>
    </row>
    <row r="1892" spans="1:2" x14ac:dyDescent="0.25">
      <c r="A1892" t="s">
        <v>1783</v>
      </c>
      <c r="B1892">
        <v>196</v>
      </c>
    </row>
    <row r="1893" spans="1:2" x14ac:dyDescent="0.25">
      <c r="A1893" t="s">
        <v>1784</v>
      </c>
      <c r="B1893">
        <v>460</v>
      </c>
    </row>
    <row r="1894" spans="1:2" x14ac:dyDescent="0.25">
      <c r="A1894" t="s">
        <v>11558</v>
      </c>
      <c r="B1894">
        <v>569</v>
      </c>
    </row>
    <row r="1895" spans="1:2" x14ac:dyDescent="0.25">
      <c r="A1895" t="s">
        <v>1785</v>
      </c>
      <c r="B1895">
        <v>383</v>
      </c>
    </row>
    <row r="1896" spans="1:2" x14ac:dyDescent="0.25">
      <c r="A1896" t="s">
        <v>1786</v>
      </c>
      <c r="B1896">
        <v>582</v>
      </c>
    </row>
    <row r="1897" spans="1:2" x14ac:dyDescent="0.25">
      <c r="A1897" t="s">
        <v>1787</v>
      </c>
      <c r="B1897">
        <v>0</v>
      </c>
    </row>
    <row r="1898" spans="1:2" x14ac:dyDescent="0.25">
      <c r="A1898" t="s">
        <v>1788</v>
      </c>
      <c r="B1898">
        <v>280</v>
      </c>
    </row>
    <row r="1899" spans="1:2" x14ac:dyDescent="0.25">
      <c r="A1899" t="s">
        <v>1789</v>
      </c>
      <c r="B1899">
        <v>162</v>
      </c>
    </row>
    <row r="1900" spans="1:2" x14ac:dyDescent="0.25">
      <c r="A1900" t="s">
        <v>1790</v>
      </c>
      <c r="B1900">
        <v>554</v>
      </c>
    </row>
    <row r="1901" spans="1:2" x14ac:dyDescent="0.25">
      <c r="A1901" t="s">
        <v>1791</v>
      </c>
      <c r="B1901">
        <v>381</v>
      </c>
    </row>
    <row r="1902" spans="1:2" x14ac:dyDescent="0.25">
      <c r="A1902" t="s">
        <v>1792</v>
      </c>
      <c r="B1902">
        <v>498</v>
      </c>
    </row>
    <row r="1903" spans="1:2" x14ac:dyDescent="0.25">
      <c r="A1903" t="s">
        <v>1793</v>
      </c>
      <c r="B1903">
        <v>265</v>
      </c>
    </row>
    <row r="1904" spans="1:2" x14ac:dyDescent="0.25">
      <c r="A1904" t="s">
        <v>1794</v>
      </c>
      <c r="B1904">
        <v>554</v>
      </c>
    </row>
    <row r="1905" spans="1:2" x14ac:dyDescent="0.25">
      <c r="A1905" t="s">
        <v>1795</v>
      </c>
      <c r="B1905">
        <v>425</v>
      </c>
    </row>
    <row r="1906" spans="1:2" x14ac:dyDescent="0.25">
      <c r="A1906" t="s">
        <v>1796</v>
      </c>
      <c r="B1906">
        <v>532</v>
      </c>
    </row>
    <row r="1907" spans="1:2" x14ac:dyDescent="0.25">
      <c r="A1907" t="s">
        <v>1797</v>
      </c>
      <c r="B1907">
        <v>291</v>
      </c>
    </row>
    <row r="1908" spans="1:2" x14ac:dyDescent="0.25">
      <c r="A1908" t="s">
        <v>1798</v>
      </c>
      <c r="B1908">
        <v>449</v>
      </c>
    </row>
    <row r="1909" spans="1:2" x14ac:dyDescent="0.25">
      <c r="A1909" t="s">
        <v>1799</v>
      </c>
      <c r="B1909">
        <v>303</v>
      </c>
    </row>
    <row r="1910" spans="1:2" x14ac:dyDescent="0.25">
      <c r="A1910" t="s">
        <v>1800</v>
      </c>
      <c r="B1910">
        <v>521</v>
      </c>
    </row>
    <row r="1911" spans="1:2" x14ac:dyDescent="0.25">
      <c r="A1911" t="s">
        <v>1801</v>
      </c>
      <c r="B1911">
        <v>201</v>
      </c>
    </row>
    <row r="1912" spans="1:2" x14ac:dyDescent="0.25">
      <c r="A1912" t="s">
        <v>1802</v>
      </c>
      <c r="B1912">
        <v>511</v>
      </c>
    </row>
    <row r="1913" spans="1:2" x14ac:dyDescent="0.25">
      <c r="A1913" t="s">
        <v>1803</v>
      </c>
      <c r="B1913">
        <v>256</v>
      </c>
    </row>
    <row r="1914" spans="1:2" x14ac:dyDescent="0.25">
      <c r="A1914" t="s">
        <v>1804</v>
      </c>
      <c r="B1914">
        <v>516</v>
      </c>
    </row>
    <row r="1915" spans="1:2" x14ac:dyDescent="0.25">
      <c r="A1915" t="s">
        <v>1805</v>
      </c>
      <c r="B1915">
        <v>244</v>
      </c>
    </row>
    <row r="1916" spans="1:2" x14ac:dyDescent="0.25">
      <c r="A1916" t="s">
        <v>1806</v>
      </c>
      <c r="B1916">
        <v>240</v>
      </c>
    </row>
    <row r="1917" spans="1:2" x14ac:dyDescent="0.25">
      <c r="A1917" t="s">
        <v>11329</v>
      </c>
      <c r="B1917">
        <v>446</v>
      </c>
    </row>
    <row r="1918" spans="1:2" x14ac:dyDescent="0.25">
      <c r="A1918" t="s">
        <v>1807</v>
      </c>
      <c r="B1918">
        <v>386</v>
      </c>
    </row>
    <row r="1919" spans="1:2" x14ac:dyDescent="0.25">
      <c r="A1919" t="s">
        <v>1808</v>
      </c>
      <c r="B1919">
        <v>225</v>
      </c>
    </row>
    <row r="1920" spans="1:2" x14ac:dyDescent="0.25">
      <c r="A1920" t="s">
        <v>1809</v>
      </c>
      <c r="B1920">
        <v>511</v>
      </c>
    </row>
    <row r="1921" spans="1:2" x14ac:dyDescent="0.25">
      <c r="A1921" t="s">
        <v>1810</v>
      </c>
      <c r="B1921">
        <v>183</v>
      </c>
    </row>
    <row r="1922" spans="1:2" x14ac:dyDescent="0.25">
      <c r="A1922" t="s">
        <v>1811</v>
      </c>
      <c r="B1922">
        <v>201</v>
      </c>
    </row>
    <row r="1923" spans="1:2" x14ac:dyDescent="0.25">
      <c r="A1923" t="s">
        <v>1812</v>
      </c>
      <c r="B1923">
        <v>510</v>
      </c>
    </row>
    <row r="1924" spans="1:2" x14ac:dyDescent="0.25">
      <c r="A1924" t="s">
        <v>1813</v>
      </c>
      <c r="B1924">
        <v>503</v>
      </c>
    </row>
    <row r="1925" spans="1:2" x14ac:dyDescent="0.25">
      <c r="A1925" t="s">
        <v>1814</v>
      </c>
      <c r="B1925">
        <v>95</v>
      </c>
    </row>
    <row r="1926" spans="1:2" x14ac:dyDescent="0.25">
      <c r="A1926" t="s">
        <v>1815</v>
      </c>
      <c r="B1926">
        <v>172</v>
      </c>
    </row>
    <row r="1927" spans="1:2" x14ac:dyDescent="0.25">
      <c r="A1927" t="s">
        <v>1816</v>
      </c>
      <c r="B1927">
        <v>199</v>
      </c>
    </row>
    <row r="1928" spans="1:2" x14ac:dyDescent="0.25">
      <c r="A1928" t="s">
        <v>1817</v>
      </c>
      <c r="B1928">
        <v>139</v>
      </c>
    </row>
    <row r="1929" spans="1:2" x14ac:dyDescent="0.25">
      <c r="A1929" t="s">
        <v>1818</v>
      </c>
      <c r="B1929">
        <v>418</v>
      </c>
    </row>
    <row r="1930" spans="1:2" x14ac:dyDescent="0.25">
      <c r="A1930" t="s">
        <v>1819</v>
      </c>
      <c r="B1930">
        <v>205</v>
      </c>
    </row>
    <row r="1931" spans="1:2" x14ac:dyDescent="0.25">
      <c r="A1931" t="s">
        <v>1820</v>
      </c>
      <c r="B1931">
        <v>488</v>
      </c>
    </row>
    <row r="1932" spans="1:2" x14ac:dyDescent="0.25">
      <c r="A1932" t="s">
        <v>1821</v>
      </c>
      <c r="B1932">
        <v>200</v>
      </c>
    </row>
    <row r="1933" spans="1:2" x14ac:dyDescent="0.25">
      <c r="A1933" t="s">
        <v>1822</v>
      </c>
      <c r="B1933">
        <v>444</v>
      </c>
    </row>
    <row r="1934" spans="1:2" x14ac:dyDescent="0.25">
      <c r="A1934" t="s">
        <v>1823</v>
      </c>
      <c r="B1934">
        <v>326</v>
      </c>
    </row>
    <row r="1935" spans="1:2" x14ac:dyDescent="0.25">
      <c r="A1935" t="s">
        <v>1824</v>
      </c>
      <c r="B1935">
        <v>291</v>
      </c>
    </row>
    <row r="1936" spans="1:2" x14ac:dyDescent="0.25">
      <c r="A1936" t="s">
        <v>1825</v>
      </c>
      <c r="B1936">
        <v>265</v>
      </c>
    </row>
    <row r="1937" spans="1:2" x14ac:dyDescent="0.25">
      <c r="A1937" t="s">
        <v>1826</v>
      </c>
      <c r="B1937">
        <v>126</v>
      </c>
    </row>
    <row r="1938" spans="1:2" x14ac:dyDescent="0.25">
      <c r="A1938" t="s">
        <v>1827</v>
      </c>
      <c r="B1938">
        <v>140</v>
      </c>
    </row>
    <row r="1939" spans="1:2" x14ac:dyDescent="0.25">
      <c r="A1939" t="s">
        <v>1828</v>
      </c>
      <c r="B1939">
        <v>568</v>
      </c>
    </row>
    <row r="1940" spans="1:2" x14ac:dyDescent="0.25">
      <c r="A1940" t="s">
        <v>1829</v>
      </c>
      <c r="B1940">
        <v>164</v>
      </c>
    </row>
    <row r="1941" spans="1:2" x14ac:dyDescent="0.25">
      <c r="A1941" t="s">
        <v>1830</v>
      </c>
      <c r="B1941">
        <v>231</v>
      </c>
    </row>
    <row r="1942" spans="1:2" x14ac:dyDescent="0.25">
      <c r="A1942" t="s">
        <v>1831</v>
      </c>
      <c r="B1942">
        <v>308</v>
      </c>
    </row>
    <row r="1943" spans="1:2" x14ac:dyDescent="0.25">
      <c r="A1943" t="s">
        <v>1832</v>
      </c>
      <c r="B1943">
        <v>221</v>
      </c>
    </row>
    <row r="1944" spans="1:2" x14ac:dyDescent="0.25">
      <c r="A1944" t="s">
        <v>1833</v>
      </c>
      <c r="B1944">
        <v>458</v>
      </c>
    </row>
    <row r="1945" spans="1:2" x14ac:dyDescent="0.25">
      <c r="A1945" t="s">
        <v>1834</v>
      </c>
      <c r="B1945">
        <v>443</v>
      </c>
    </row>
    <row r="1946" spans="1:2" x14ac:dyDescent="0.25">
      <c r="A1946" t="s">
        <v>1835</v>
      </c>
      <c r="B1946">
        <v>360</v>
      </c>
    </row>
    <row r="1947" spans="1:2" x14ac:dyDescent="0.25">
      <c r="A1947" t="s">
        <v>1836</v>
      </c>
      <c r="B1947">
        <v>65</v>
      </c>
    </row>
    <row r="1948" spans="1:2" x14ac:dyDescent="0.25">
      <c r="A1948" t="s">
        <v>1837</v>
      </c>
      <c r="B1948">
        <v>167</v>
      </c>
    </row>
    <row r="1949" spans="1:2" x14ac:dyDescent="0.25">
      <c r="A1949" t="s">
        <v>1838</v>
      </c>
      <c r="B1949">
        <v>338</v>
      </c>
    </row>
    <row r="1950" spans="1:2" x14ac:dyDescent="0.25">
      <c r="A1950" t="s">
        <v>1839</v>
      </c>
      <c r="B1950">
        <v>334</v>
      </c>
    </row>
    <row r="1951" spans="1:2" x14ac:dyDescent="0.25">
      <c r="A1951" t="s">
        <v>1840</v>
      </c>
      <c r="B1951">
        <v>198</v>
      </c>
    </row>
    <row r="1952" spans="1:2" x14ac:dyDescent="0.25">
      <c r="A1952" t="s">
        <v>12161</v>
      </c>
      <c r="B1952">
        <v>255</v>
      </c>
    </row>
    <row r="1953" spans="1:2" x14ac:dyDescent="0.25">
      <c r="A1953" t="s">
        <v>1841</v>
      </c>
      <c r="B1953">
        <v>181</v>
      </c>
    </row>
    <row r="1954" spans="1:2" x14ac:dyDescent="0.25">
      <c r="A1954" t="s">
        <v>1842</v>
      </c>
      <c r="B1954">
        <v>251</v>
      </c>
    </row>
    <row r="1955" spans="1:2" x14ac:dyDescent="0.25">
      <c r="A1955" t="s">
        <v>1843</v>
      </c>
      <c r="B1955">
        <v>137</v>
      </c>
    </row>
    <row r="1956" spans="1:2" x14ac:dyDescent="0.25">
      <c r="A1956" t="s">
        <v>1844</v>
      </c>
      <c r="B1956">
        <v>191</v>
      </c>
    </row>
    <row r="1957" spans="1:2" x14ac:dyDescent="0.25">
      <c r="A1957" t="s">
        <v>1845</v>
      </c>
      <c r="B1957">
        <v>127</v>
      </c>
    </row>
    <row r="1958" spans="1:2" x14ac:dyDescent="0.25">
      <c r="A1958" t="s">
        <v>1846</v>
      </c>
      <c r="B1958">
        <v>260</v>
      </c>
    </row>
    <row r="1959" spans="1:2" x14ac:dyDescent="0.25">
      <c r="A1959" t="s">
        <v>1847</v>
      </c>
      <c r="B1959">
        <v>29</v>
      </c>
    </row>
    <row r="1960" spans="1:2" x14ac:dyDescent="0.25">
      <c r="A1960" t="s">
        <v>1848</v>
      </c>
      <c r="B1960">
        <v>207</v>
      </c>
    </row>
    <row r="1961" spans="1:2" x14ac:dyDescent="0.25">
      <c r="A1961" t="s">
        <v>1849</v>
      </c>
      <c r="B1961">
        <v>129</v>
      </c>
    </row>
    <row r="1962" spans="1:2" x14ac:dyDescent="0.25">
      <c r="A1962" t="s">
        <v>1850</v>
      </c>
      <c r="B1962">
        <v>222</v>
      </c>
    </row>
    <row r="1963" spans="1:2" x14ac:dyDescent="0.25">
      <c r="A1963" t="s">
        <v>1851</v>
      </c>
      <c r="B1963">
        <v>247</v>
      </c>
    </row>
    <row r="1964" spans="1:2" x14ac:dyDescent="0.25">
      <c r="A1964" t="s">
        <v>1852</v>
      </c>
      <c r="B1964">
        <v>274</v>
      </c>
    </row>
    <row r="1965" spans="1:2" x14ac:dyDescent="0.25">
      <c r="A1965" t="s">
        <v>1853</v>
      </c>
      <c r="B1965">
        <v>204</v>
      </c>
    </row>
    <row r="1966" spans="1:2" x14ac:dyDescent="0.25">
      <c r="A1966" t="s">
        <v>1854</v>
      </c>
      <c r="B1966">
        <v>189</v>
      </c>
    </row>
    <row r="1967" spans="1:2" x14ac:dyDescent="0.25">
      <c r="A1967" t="s">
        <v>1855</v>
      </c>
      <c r="B1967">
        <v>59</v>
      </c>
    </row>
    <row r="1968" spans="1:2" x14ac:dyDescent="0.25">
      <c r="A1968" t="s">
        <v>1856</v>
      </c>
      <c r="B1968">
        <v>201</v>
      </c>
    </row>
    <row r="1969" spans="1:2" x14ac:dyDescent="0.25">
      <c r="A1969" t="s">
        <v>1857</v>
      </c>
      <c r="B1969">
        <v>81</v>
      </c>
    </row>
    <row r="1970" spans="1:2" x14ac:dyDescent="0.25">
      <c r="A1970" t="s">
        <v>1858</v>
      </c>
      <c r="B1970">
        <v>198</v>
      </c>
    </row>
    <row r="1971" spans="1:2" x14ac:dyDescent="0.25">
      <c r="A1971" t="s">
        <v>1859</v>
      </c>
      <c r="B1971">
        <v>180</v>
      </c>
    </row>
    <row r="1972" spans="1:2" x14ac:dyDescent="0.25">
      <c r="A1972" t="s">
        <v>11559</v>
      </c>
      <c r="B1972">
        <v>288</v>
      </c>
    </row>
    <row r="1973" spans="1:2" x14ac:dyDescent="0.25">
      <c r="A1973" t="s">
        <v>1860</v>
      </c>
      <c r="B1973">
        <v>102</v>
      </c>
    </row>
    <row r="1974" spans="1:2" x14ac:dyDescent="0.25">
      <c r="A1974" t="s">
        <v>1861</v>
      </c>
      <c r="B1974">
        <v>301</v>
      </c>
    </row>
    <row r="1975" spans="1:2" x14ac:dyDescent="0.25">
      <c r="A1975" t="s">
        <v>1862</v>
      </c>
      <c r="B1975">
        <v>280</v>
      </c>
    </row>
    <row r="1976" spans="1:2" x14ac:dyDescent="0.25">
      <c r="A1976" t="s">
        <v>1863</v>
      </c>
      <c r="B1976">
        <v>0</v>
      </c>
    </row>
    <row r="1977" spans="1:2" x14ac:dyDescent="0.25">
      <c r="A1977" t="s">
        <v>1864</v>
      </c>
      <c r="B1977">
        <v>161</v>
      </c>
    </row>
    <row r="1978" spans="1:2" x14ac:dyDescent="0.25">
      <c r="A1978" t="s">
        <v>1865</v>
      </c>
      <c r="B1978">
        <v>274</v>
      </c>
    </row>
    <row r="1979" spans="1:2" x14ac:dyDescent="0.25">
      <c r="A1979" t="s">
        <v>1866</v>
      </c>
      <c r="B1979">
        <v>101</v>
      </c>
    </row>
    <row r="1980" spans="1:2" x14ac:dyDescent="0.25">
      <c r="A1980" t="s">
        <v>1867</v>
      </c>
      <c r="B1980">
        <v>218</v>
      </c>
    </row>
    <row r="1981" spans="1:2" x14ac:dyDescent="0.25">
      <c r="A1981" t="s">
        <v>1868</v>
      </c>
      <c r="B1981">
        <v>16</v>
      </c>
    </row>
    <row r="1982" spans="1:2" x14ac:dyDescent="0.25">
      <c r="A1982" t="s">
        <v>1869</v>
      </c>
      <c r="B1982">
        <v>273</v>
      </c>
    </row>
    <row r="1983" spans="1:2" x14ac:dyDescent="0.25">
      <c r="A1983" t="s">
        <v>1870</v>
      </c>
      <c r="B1983">
        <v>145</v>
      </c>
    </row>
    <row r="1984" spans="1:2" x14ac:dyDescent="0.25">
      <c r="A1984" t="s">
        <v>1871</v>
      </c>
      <c r="B1984">
        <v>252</v>
      </c>
    </row>
    <row r="1985" spans="1:2" x14ac:dyDescent="0.25">
      <c r="A1985" t="s">
        <v>1872</v>
      </c>
      <c r="B1985">
        <v>82</v>
      </c>
    </row>
    <row r="1986" spans="1:2" x14ac:dyDescent="0.25">
      <c r="A1986" t="s">
        <v>1873</v>
      </c>
      <c r="B1986">
        <v>169</v>
      </c>
    </row>
    <row r="1987" spans="1:2" x14ac:dyDescent="0.25">
      <c r="A1987" t="s">
        <v>1874</v>
      </c>
      <c r="B1987">
        <v>71</v>
      </c>
    </row>
    <row r="1988" spans="1:2" x14ac:dyDescent="0.25">
      <c r="A1988" t="s">
        <v>1875</v>
      </c>
      <c r="B1988">
        <v>241</v>
      </c>
    </row>
    <row r="1989" spans="1:2" x14ac:dyDescent="0.25">
      <c r="A1989" t="s">
        <v>1876</v>
      </c>
      <c r="B1989">
        <v>147</v>
      </c>
    </row>
    <row r="1990" spans="1:2" x14ac:dyDescent="0.25">
      <c r="A1990" t="s">
        <v>1877</v>
      </c>
      <c r="B1990">
        <v>231</v>
      </c>
    </row>
    <row r="1991" spans="1:2" x14ac:dyDescent="0.25">
      <c r="A1991" t="s">
        <v>1878</v>
      </c>
      <c r="B1991">
        <v>25</v>
      </c>
    </row>
    <row r="1992" spans="1:2" x14ac:dyDescent="0.25">
      <c r="A1992" t="s">
        <v>1879</v>
      </c>
      <c r="B1992">
        <v>236</v>
      </c>
    </row>
    <row r="1993" spans="1:2" x14ac:dyDescent="0.25">
      <c r="A1993" t="s">
        <v>1880</v>
      </c>
      <c r="B1993">
        <v>81</v>
      </c>
    </row>
    <row r="1994" spans="1:2" x14ac:dyDescent="0.25">
      <c r="A1994" t="s">
        <v>1881</v>
      </c>
      <c r="B1994">
        <v>225</v>
      </c>
    </row>
    <row r="1995" spans="1:2" x14ac:dyDescent="0.25">
      <c r="A1995" t="s">
        <v>11330</v>
      </c>
      <c r="B1995">
        <v>165</v>
      </c>
    </row>
    <row r="1996" spans="1:2" x14ac:dyDescent="0.25">
      <c r="A1996" t="s">
        <v>1882</v>
      </c>
      <c r="B1996">
        <v>106</v>
      </c>
    </row>
    <row r="1997" spans="1:2" x14ac:dyDescent="0.25">
      <c r="A1997" t="s">
        <v>1883</v>
      </c>
      <c r="B1997">
        <v>95</v>
      </c>
    </row>
    <row r="1998" spans="1:2" x14ac:dyDescent="0.25">
      <c r="A1998" t="s">
        <v>1884</v>
      </c>
      <c r="B1998">
        <v>230</v>
      </c>
    </row>
    <row r="1999" spans="1:2" x14ac:dyDescent="0.25">
      <c r="A1999" t="s">
        <v>1885</v>
      </c>
      <c r="B1999">
        <v>276</v>
      </c>
    </row>
    <row r="2000" spans="1:2" x14ac:dyDescent="0.25">
      <c r="A2000" t="s">
        <v>1886</v>
      </c>
      <c r="B2000">
        <v>294</v>
      </c>
    </row>
    <row r="2001" spans="1:2" x14ac:dyDescent="0.25">
      <c r="A2001" t="s">
        <v>1887</v>
      </c>
      <c r="B2001">
        <v>229</v>
      </c>
    </row>
    <row r="2002" spans="1:2" x14ac:dyDescent="0.25">
      <c r="A2002" t="s">
        <v>1888</v>
      </c>
      <c r="B2002">
        <v>223</v>
      </c>
    </row>
    <row r="2003" spans="1:2" x14ac:dyDescent="0.25">
      <c r="A2003" t="s">
        <v>1889</v>
      </c>
      <c r="B2003">
        <v>220</v>
      </c>
    </row>
    <row r="2004" spans="1:2" x14ac:dyDescent="0.25">
      <c r="A2004" t="s">
        <v>1890</v>
      </c>
      <c r="B2004">
        <v>157</v>
      </c>
    </row>
    <row r="2005" spans="1:2" x14ac:dyDescent="0.25">
      <c r="A2005" t="s">
        <v>1891</v>
      </c>
      <c r="B2005">
        <v>213</v>
      </c>
    </row>
    <row r="2006" spans="1:2" x14ac:dyDescent="0.25">
      <c r="A2006" t="s">
        <v>1892</v>
      </c>
      <c r="B2006">
        <v>232</v>
      </c>
    </row>
    <row r="2007" spans="1:2" x14ac:dyDescent="0.25">
      <c r="A2007" t="s">
        <v>1893</v>
      </c>
      <c r="B2007">
        <v>138</v>
      </c>
    </row>
    <row r="2008" spans="1:2" x14ac:dyDescent="0.25">
      <c r="A2008" t="s">
        <v>1894</v>
      </c>
      <c r="B2008">
        <v>298</v>
      </c>
    </row>
    <row r="2009" spans="1:2" x14ac:dyDescent="0.25">
      <c r="A2009" t="s">
        <v>1895</v>
      </c>
      <c r="B2009">
        <v>207</v>
      </c>
    </row>
    <row r="2010" spans="1:2" x14ac:dyDescent="0.25">
      <c r="A2010" t="s">
        <v>1896</v>
      </c>
      <c r="B2010">
        <v>123</v>
      </c>
    </row>
    <row r="2011" spans="1:2" x14ac:dyDescent="0.25">
      <c r="A2011" t="s">
        <v>1897</v>
      </c>
      <c r="B2011">
        <v>164</v>
      </c>
    </row>
    <row r="2012" spans="1:2" x14ac:dyDescent="0.25">
      <c r="A2012" t="s">
        <v>1898</v>
      </c>
      <c r="B2012">
        <v>91</v>
      </c>
    </row>
    <row r="2013" spans="1:2" x14ac:dyDescent="0.25">
      <c r="A2013" t="s">
        <v>1899</v>
      </c>
      <c r="B2013">
        <v>56</v>
      </c>
    </row>
    <row r="2014" spans="1:2" x14ac:dyDescent="0.25">
      <c r="A2014" t="s">
        <v>1900</v>
      </c>
      <c r="B2014">
        <v>26</v>
      </c>
    </row>
    <row r="2015" spans="1:2" x14ac:dyDescent="0.25">
      <c r="A2015" t="s">
        <v>1901</v>
      </c>
      <c r="B2015">
        <v>154</v>
      </c>
    </row>
    <row r="2016" spans="1:2" x14ac:dyDescent="0.25">
      <c r="A2016" t="s">
        <v>1902</v>
      </c>
      <c r="B2016">
        <v>175</v>
      </c>
    </row>
    <row r="2017" spans="1:2" x14ac:dyDescent="0.25">
      <c r="A2017" t="s">
        <v>1903</v>
      </c>
      <c r="B2017">
        <v>287</v>
      </c>
    </row>
    <row r="2018" spans="1:2" x14ac:dyDescent="0.25">
      <c r="A2018" t="s">
        <v>1904</v>
      </c>
      <c r="B2018">
        <v>164</v>
      </c>
    </row>
    <row r="2019" spans="1:2" x14ac:dyDescent="0.25">
      <c r="A2019" t="s">
        <v>1905</v>
      </c>
      <c r="B2019">
        <v>60</v>
      </c>
    </row>
    <row r="2020" spans="1:2" x14ac:dyDescent="0.25">
      <c r="A2020" t="s">
        <v>1906</v>
      </c>
      <c r="B2020">
        <v>28</v>
      </c>
    </row>
    <row r="2021" spans="1:2" x14ac:dyDescent="0.25">
      <c r="A2021" t="s">
        <v>1907</v>
      </c>
      <c r="B2021">
        <v>104</v>
      </c>
    </row>
    <row r="2022" spans="1:2" x14ac:dyDescent="0.25">
      <c r="A2022" t="s">
        <v>1908</v>
      </c>
      <c r="B2022">
        <v>178</v>
      </c>
    </row>
    <row r="2023" spans="1:2" x14ac:dyDescent="0.25">
      <c r="A2023" t="s">
        <v>1909</v>
      </c>
      <c r="B2023">
        <v>162</v>
      </c>
    </row>
    <row r="2024" spans="1:2" x14ac:dyDescent="0.25">
      <c r="A2024" t="s">
        <v>1910</v>
      </c>
      <c r="B2024">
        <v>80</v>
      </c>
    </row>
    <row r="2025" spans="1:2" x14ac:dyDescent="0.25">
      <c r="A2025" t="s">
        <v>1911</v>
      </c>
      <c r="B2025">
        <v>250</v>
      </c>
    </row>
    <row r="2026" spans="1:2" x14ac:dyDescent="0.25">
      <c r="A2026" t="s">
        <v>1912</v>
      </c>
      <c r="B2026">
        <v>202</v>
      </c>
    </row>
    <row r="2027" spans="1:2" x14ac:dyDescent="0.25">
      <c r="A2027" t="s">
        <v>1913</v>
      </c>
      <c r="B2027">
        <v>57</v>
      </c>
    </row>
    <row r="2028" spans="1:2" x14ac:dyDescent="0.25">
      <c r="A2028" t="s">
        <v>1914</v>
      </c>
      <c r="B2028">
        <v>53</v>
      </c>
    </row>
    <row r="2029" spans="1:2" x14ac:dyDescent="0.25">
      <c r="A2029" t="s">
        <v>1915</v>
      </c>
      <c r="B2029">
        <v>359</v>
      </c>
    </row>
    <row r="2030" spans="1:2" x14ac:dyDescent="0.25">
      <c r="A2030" t="s">
        <v>12162</v>
      </c>
      <c r="B2030">
        <v>136</v>
      </c>
    </row>
    <row r="2031" spans="1:2" x14ac:dyDescent="0.25">
      <c r="A2031" t="s">
        <v>1916</v>
      </c>
      <c r="B2031">
        <v>63</v>
      </c>
    </row>
    <row r="2032" spans="1:2" x14ac:dyDescent="0.25">
      <c r="A2032" t="s">
        <v>1917</v>
      </c>
      <c r="B2032">
        <v>412</v>
      </c>
    </row>
    <row r="2033" spans="1:2" x14ac:dyDescent="0.25">
      <c r="A2033" t="s">
        <v>1918</v>
      </c>
      <c r="B2033">
        <v>298</v>
      </c>
    </row>
    <row r="2034" spans="1:2" x14ac:dyDescent="0.25">
      <c r="A2034" t="s">
        <v>1919</v>
      </c>
      <c r="B2034">
        <v>97</v>
      </c>
    </row>
    <row r="2035" spans="1:2" x14ac:dyDescent="0.25">
      <c r="A2035" t="s">
        <v>1920</v>
      </c>
      <c r="B2035">
        <v>289</v>
      </c>
    </row>
    <row r="2036" spans="1:2" x14ac:dyDescent="0.25">
      <c r="A2036" t="s">
        <v>1921</v>
      </c>
      <c r="B2036">
        <v>421</v>
      </c>
    </row>
    <row r="2037" spans="1:2" x14ac:dyDescent="0.25">
      <c r="A2037" t="s">
        <v>1922</v>
      </c>
      <c r="B2037">
        <v>140</v>
      </c>
    </row>
    <row r="2038" spans="1:2" x14ac:dyDescent="0.25">
      <c r="A2038" t="s">
        <v>1923</v>
      </c>
      <c r="B2038">
        <v>369</v>
      </c>
    </row>
    <row r="2039" spans="1:2" x14ac:dyDescent="0.25">
      <c r="A2039" t="s">
        <v>1924</v>
      </c>
      <c r="B2039">
        <v>134</v>
      </c>
    </row>
    <row r="2040" spans="1:2" x14ac:dyDescent="0.25">
      <c r="A2040" t="s">
        <v>1925</v>
      </c>
      <c r="B2040">
        <v>104</v>
      </c>
    </row>
    <row r="2041" spans="1:2" x14ac:dyDescent="0.25">
      <c r="A2041" t="s">
        <v>1926</v>
      </c>
      <c r="B2041">
        <v>128</v>
      </c>
    </row>
    <row r="2042" spans="1:2" x14ac:dyDescent="0.25">
      <c r="A2042" t="s">
        <v>1927</v>
      </c>
      <c r="B2042">
        <v>435</v>
      </c>
    </row>
    <row r="2043" spans="1:2" x14ac:dyDescent="0.25">
      <c r="A2043" t="s">
        <v>1928</v>
      </c>
      <c r="B2043">
        <v>366</v>
      </c>
    </row>
    <row r="2044" spans="1:2" x14ac:dyDescent="0.25">
      <c r="A2044" t="s">
        <v>1929</v>
      </c>
      <c r="B2044">
        <v>350</v>
      </c>
    </row>
    <row r="2045" spans="1:2" x14ac:dyDescent="0.25">
      <c r="A2045" t="s">
        <v>1930</v>
      </c>
      <c r="B2045">
        <v>220</v>
      </c>
    </row>
    <row r="2046" spans="1:2" x14ac:dyDescent="0.25">
      <c r="A2046" t="s">
        <v>1931</v>
      </c>
      <c r="B2046">
        <v>363</v>
      </c>
    </row>
    <row r="2047" spans="1:2" x14ac:dyDescent="0.25">
      <c r="A2047" t="s">
        <v>1932</v>
      </c>
      <c r="B2047">
        <v>91</v>
      </c>
    </row>
    <row r="2048" spans="1:2" x14ac:dyDescent="0.25">
      <c r="A2048" t="s">
        <v>1933</v>
      </c>
      <c r="B2048">
        <v>199</v>
      </c>
    </row>
    <row r="2049" spans="1:2" x14ac:dyDescent="0.25">
      <c r="A2049" t="s">
        <v>1934</v>
      </c>
      <c r="B2049">
        <v>341</v>
      </c>
    </row>
    <row r="2050" spans="1:2" x14ac:dyDescent="0.25">
      <c r="A2050" t="s">
        <v>11560</v>
      </c>
      <c r="B2050">
        <v>450</v>
      </c>
    </row>
    <row r="2051" spans="1:2" x14ac:dyDescent="0.25">
      <c r="A2051" t="s">
        <v>1935</v>
      </c>
      <c r="B2051">
        <v>264</v>
      </c>
    </row>
    <row r="2052" spans="1:2" x14ac:dyDescent="0.25">
      <c r="A2052" t="s">
        <v>1936</v>
      </c>
      <c r="B2052">
        <v>463</v>
      </c>
    </row>
    <row r="2053" spans="1:2" x14ac:dyDescent="0.25">
      <c r="A2053" t="s">
        <v>1937</v>
      </c>
      <c r="B2053">
        <v>162</v>
      </c>
    </row>
    <row r="2054" spans="1:2" x14ac:dyDescent="0.25">
      <c r="A2054" t="s">
        <v>1938</v>
      </c>
      <c r="B2054">
        <v>161</v>
      </c>
    </row>
    <row r="2055" spans="1:2" x14ac:dyDescent="0.25">
      <c r="A2055" t="s">
        <v>1939</v>
      </c>
      <c r="B2055">
        <v>0</v>
      </c>
    </row>
    <row r="2056" spans="1:2" x14ac:dyDescent="0.25">
      <c r="A2056" t="s">
        <v>1940</v>
      </c>
      <c r="B2056">
        <v>435</v>
      </c>
    </row>
    <row r="2057" spans="1:2" x14ac:dyDescent="0.25">
      <c r="A2057" t="s">
        <v>1941</v>
      </c>
      <c r="B2057">
        <v>262</v>
      </c>
    </row>
    <row r="2058" spans="1:2" x14ac:dyDescent="0.25">
      <c r="A2058" t="s">
        <v>1942</v>
      </c>
      <c r="B2058">
        <v>379</v>
      </c>
    </row>
    <row r="2059" spans="1:2" x14ac:dyDescent="0.25">
      <c r="A2059" t="s">
        <v>1943</v>
      </c>
      <c r="B2059">
        <v>146</v>
      </c>
    </row>
    <row r="2060" spans="1:2" x14ac:dyDescent="0.25">
      <c r="A2060" t="s">
        <v>1944</v>
      </c>
      <c r="B2060">
        <v>435</v>
      </c>
    </row>
    <row r="2061" spans="1:2" x14ac:dyDescent="0.25">
      <c r="A2061" t="s">
        <v>1945</v>
      </c>
      <c r="B2061">
        <v>306</v>
      </c>
    </row>
    <row r="2062" spans="1:2" x14ac:dyDescent="0.25">
      <c r="A2062" t="s">
        <v>1946</v>
      </c>
      <c r="B2062">
        <v>413</v>
      </c>
    </row>
    <row r="2063" spans="1:2" x14ac:dyDescent="0.25">
      <c r="A2063" t="s">
        <v>1947</v>
      </c>
      <c r="B2063">
        <v>182</v>
      </c>
    </row>
    <row r="2064" spans="1:2" x14ac:dyDescent="0.25">
      <c r="A2064" t="s">
        <v>1948</v>
      </c>
      <c r="B2064">
        <v>330</v>
      </c>
    </row>
    <row r="2065" spans="1:2" x14ac:dyDescent="0.25">
      <c r="A2065" t="s">
        <v>1949</v>
      </c>
      <c r="B2065">
        <v>194</v>
      </c>
    </row>
    <row r="2066" spans="1:2" x14ac:dyDescent="0.25">
      <c r="A2066" t="s">
        <v>1950</v>
      </c>
      <c r="B2066">
        <v>402</v>
      </c>
    </row>
    <row r="2067" spans="1:2" x14ac:dyDescent="0.25">
      <c r="A2067" t="s">
        <v>1951</v>
      </c>
      <c r="B2067">
        <v>151</v>
      </c>
    </row>
    <row r="2068" spans="1:2" x14ac:dyDescent="0.25">
      <c r="A2068" t="s">
        <v>1952</v>
      </c>
      <c r="B2068">
        <v>392</v>
      </c>
    </row>
    <row r="2069" spans="1:2" x14ac:dyDescent="0.25">
      <c r="A2069" t="s">
        <v>1953</v>
      </c>
      <c r="B2069">
        <v>137</v>
      </c>
    </row>
    <row r="2070" spans="1:2" x14ac:dyDescent="0.25">
      <c r="A2070" t="s">
        <v>1954</v>
      </c>
      <c r="B2070">
        <v>397</v>
      </c>
    </row>
    <row r="2071" spans="1:2" x14ac:dyDescent="0.25">
      <c r="A2071" t="s">
        <v>1955</v>
      </c>
      <c r="B2071">
        <v>84</v>
      </c>
    </row>
    <row r="2072" spans="1:2" x14ac:dyDescent="0.25">
      <c r="A2072" t="s">
        <v>1956</v>
      </c>
      <c r="B2072">
        <v>131</v>
      </c>
    </row>
    <row r="2073" spans="1:2" x14ac:dyDescent="0.25">
      <c r="A2073" t="s">
        <v>11331</v>
      </c>
      <c r="B2073">
        <v>327</v>
      </c>
    </row>
    <row r="2074" spans="1:2" x14ac:dyDescent="0.25">
      <c r="A2074" t="s">
        <v>1957</v>
      </c>
      <c r="B2074">
        <v>268</v>
      </c>
    </row>
    <row r="2075" spans="1:2" x14ac:dyDescent="0.25">
      <c r="A2075" t="s">
        <v>1958</v>
      </c>
      <c r="B2075">
        <v>116</v>
      </c>
    </row>
    <row r="2076" spans="1:2" x14ac:dyDescent="0.25">
      <c r="A2076" t="s">
        <v>1959</v>
      </c>
      <c r="B2076">
        <v>392</v>
      </c>
    </row>
    <row r="2077" spans="1:2" x14ac:dyDescent="0.25">
      <c r="A2077" t="s">
        <v>1960</v>
      </c>
      <c r="B2077">
        <v>190</v>
      </c>
    </row>
    <row r="2078" spans="1:2" x14ac:dyDescent="0.25">
      <c r="A2078" t="s">
        <v>1961</v>
      </c>
      <c r="B2078">
        <v>208</v>
      </c>
    </row>
    <row r="2079" spans="1:2" x14ac:dyDescent="0.25">
      <c r="A2079" t="s">
        <v>1962</v>
      </c>
      <c r="B2079">
        <v>391</v>
      </c>
    </row>
    <row r="2080" spans="1:2" x14ac:dyDescent="0.25">
      <c r="A2080" t="s">
        <v>1963</v>
      </c>
      <c r="B2080">
        <v>384</v>
      </c>
    </row>
    <row r="2081" spans="1:2" x14ac:dyDescent="0.25">
      <c r="A2081" t="s">
        <v>1964</v>
      </c>
      <c r="B2081">
        <v>101</v>
      </c>
    </row>
    <row r="2082" spans="1:2" x14ac:dyDescent="0.25">
      <c r="A2082" t="s">
        <v>1965</v>
      </c>
      <c r="B2082">
        <v>63</v>
      </c>
    </row>
    <row r="2083" spans="1:2" x14ac:dyDescent="0.25">
      <c r="A2083" t="s">
        <v>1966</v>
      </c>
      <c r="B2083">
        <v>206</v>
      </c>
    </row>
    <row r="2084" spans="1:2" x14ac:dyDescent="0.25">
      <c r="A2084" t="s">
        <v>1967</v>
      </c>
      <c r="B2084">
        <v>145</v>
      </c>
    </row>
    <row r="2085" spans="1:2" x14ac:dyDescent="0.25">
      <c r="A2085" t="s">
        <v>1968</v>
      </c>
      <c r="B2085">
        <v>299</v>
      </c>
    </row>
    <row r="2086" spans="1:2" x14ac:dyDescent="0.25">
      <c r="A2086" t="s">
        <v>1969</v>
      </c>
      <c r="B2086">
        <v>212</v>
      </c>
    </row>
    <row r="2087" spans="1:2" x14ac:dyDescent="0.25">
      <c r="A2087" t="s">
        <v>1970</v>
      </c>
      <c r="B2087">
        <v>369</v>
      </c>
    </row>
    <row r="2088" spans="1:2" x14ac:dyDescent="0.25">
      <c r="A2088" t="s">
        <v>1971</v>
      </c>
      <c r="B2088">
        <v>38</v>
      </c>
    </row>
    <row r="2089" spans="1:2" x14ac:dyDescent="0.25">
      <c r="A2089" t="s">
        <v>1972</v>
      </c>
      <c r="B2089">
        <v>325</v>
      </c>
    </row>
    <row r="2090" spans="1:2" x14ac:dyDescent="0.25">
      <c r="A2090" t="s">
        <v>1973</v>
      </c>
      <c r="B2090">
        <v>217</v>
      </c>
    </row>
    <row r="2091" spans="1:2" x14ac:dyDescent="0.25">
      <c r="A2091" t="s">
        <v>1974</v>
      </c>
      <c r="B2091">
        <v>182</v>
      </c>
    </row>
    <row r="2092" spans="1:2" x14ac:dyDescent="0.25">
      <c r="A2092" t="s">
        <v>1975</v>
      </c>
      <c r="B2092">
        <v>156</v>
      </c>
    </row>
    <row r="2093" spans="1:2" x14ac:dyDescent="0.25">
      <c r="A2093" t="s">
        <v>1976</v>
      </c>
      <c r="B2093">
        <v>35</v>
      </c>
    </row>
    <row r="2094" spans="1:2" x14ac:dyDescent="0.25">
      <c r="A2094" t="s">
        <v>1977</v>
      </c>
      <c r="B2094">
        <v>56</v>
      </c>
    </row>
    <row r="2095" spans="1:2" x14ac:dyDescent="0.25">
      <c r="A2095" t="s">
        <v>1978</v>
      </c>
      <c r="B2095">
        <v>449</v>
      </c>
    </row>
    <row r="2096" spans="1:2" x14ac:dyDescent="0.25">
      <c r="A2096" t="s">
        <v>1979</v>
      </c>
      <c r="B2096">
        <v>167</v>
      </c>
    </row>
    <row r="2097" spans="1:2" x14ac:dyDescent="0.25">
      <c r="A2097" t="s">
        <v>1980</v>
      </c>
      <c r="B2097">
        <v>122</v>
      </c>
    </row>
    <row r="2098" spans="1:2" x14ac:dyDescent="0.25">
      <c r="A2098" t="s">
        <v>1981</v>
      </c>
      <c r="B2098">
        <v>189</v>
      </c>
    </row>
    <row r="2099" spans="1:2" x14ac:dyDescent="0.25">
      <c r="A2099" t="s">
        <v>1982</v>
      </c>
      <c r="B2099">
        <v>107</v>
      </c>
    </row>
    <row r="2100" spans="1:2" x14ac:dyDescent="0.25">
      <c r="A2100" t="s">
        <v>1983</v>
      </c>
      <c r="B2100">
        <v>339</v>
      </c>
    </row>
    <row r="2101" spans="1:2" x14ac:dyDescent="0.25">
      <c r="A2101" t="s">
        <v>1984</v>
      </c>
      <c r="B2101">
        <v>324</v>
      </c>
    </row>
    <row r="2102" spans="1:2" x14ac:dyDescent="0.25">
      <c r="A2102" t="s">
        <v>1985</v>
      </c>
      <c r="B2102">
        <v>241</v>
      </c>
    </row>
    <row r="2103" spans="1:2" x14ac:dyDescent="0.25">
      <c r="A2103" t="s">
        <v>1986</v>
      </c>
      <c r="B2103">
        <v>131</v>
      </c>
    </row>
    <row r="2104" spans="1:2" x14ac:dyDescent="0.25">
      <c r="A2104" t="s">
        <v>1987</v>
      </c>
      <c r="B2104">
        <v>83</v>
      </c>
    </row>
    <row r="2105" spans="1:2" x14ac:dyDescent="0.25">
      <c r="A2105" t="s">
        <v>1988</v>
      </c>
      <c r="B2105">
        <v>219</v>
      </c>
    </row>
    <row r="2106" spans="1:2" x14ac:dyDescent="0.25">
      <c r="A2106" t="s">
        <v>1989</v>
      </c>
      <c r="B2106">
        <v>215</v>
      </c>
    </row>
    <row r="2107" spans="1:2" x14ac:dyDescent="0.25">
      <c r="A2107" t="s">
        <v>1990</v>
      </c>
      <c r="B2107">
        <v>181</v>
      </c>
    </row>
    <row r="2108" spans="1:2" x14ac:dyDescent="0.25">
      <c r="A2108" t="s">
        <v>12163</v>
      </c>
      <c r="B2108">
        <v>529</v>
      </c>
    </row>
    <row r="2109" spans="1:2" x14ac:dyDescent="0.25">
      <c r="A2109" t="s">
        <v>1991</v>
      </c>
      <c r="B2109">
        <v>455</v>
      </c>
    </row>
    <row r="2110" spans="1:2" x14ac:dyDescent="0.25">
      <c r="A2110" t="s">
        <v>1992</v>
      </c>
      <c r="B2110">
        <v>24</v>
      </c>
    </row>
    <row r="2111" spans="1:2" x14ac:dyDescent="0.25">
      <c r="A2111" t="s">
        <v>1993</v>
      </c>
      <c r="B2111">
        <v>161</v>
      </c>
    </row>
    <row r="2112" spans="1:2" x14ac:dyDescent="0.25">
      <c r="A2112" t="s">
        <v>1994</v>
      </c>
      <c r="B2112">
        <v>465</v>
      </c>
    </row>
    <row r="2113" spans="1:2" x14ac:dyDescent="0.25">
      <c r="A2113" t="s">
        <v>1995</v>
      </c>
      <c r="B2113">
        <v>154</v>
      </c>
    </row>
    <row r="2114" spans="1:2" x14ac:dyDescent="0.25">
      <c r="A2114" t="s">
        <v>1996</v>
      </c>
      <c r="B2114">
        <v>64</v>
      </c>
    </row>
    <row r="2115" spans="1:2" x14ac:dyDescent="0.25">
      <c r="A2115" t="s">
        <v>1997</v>
      </c>
      <c r="B2115">
        <v>303</v>
      </c>
    </row>
    <row r="2116" spans="1:2" x14ac:dyDescent="0.25">
      <c r="A2116" t="s">
        <v>1998</v>
      </c>
      <c r="B2116">
        <v>93</v>
      </c>
    </row>
    <row r="2117" spans="1:2" x14ac:dyDescent="0.25">
      <c r="A2117" t="s">
        <v>1999</v>
      </c>
      <c r="B2117">
        <v>383</v>
      </c>
    </row>
    <row r="2118" spans="1:2" x14ac:dyDescent="0.25">
      <c r="A2118" t="s">
        <v>2000</v>
      </c>
      <c r="B2118">
        <v>496</v>
      </c>
    </row>
    <row r="2119" spans="1:2" x14ac:dyDescent="0.25">
      <c r="A2119" t="s">
        <v>2001</v>
      </c>
      <c r="B2119">
        <v>521</v>
      </c>
    </row>
    <row r="2120" spans="1:2" x14ac:dyDescent="0.25">
      <c r="A2120" t="s">
        <v>2002</v>
      </c>
      <c r="B2120">
        <v>50</v>
      </c>
    </row>
    <row r="2121" spans="1:2" x14ac:dyDescent="0.25">
      <c r="A2121" t="s">
        <v>2003</v>
      </c>
      <c r="B2121">
        <v>120</v>
      </c>
    </row>
    <row r="2122" spans="1:2" x14ac:dyDescent="0.25">
      <c r="A2122" t="s">
        <v>2004</v>
      </c>
      <c r="B2122">
        <v>87</v>
      </c>
    </row>
    <row r="2123" spans="1:2" x14ac:dyDescent="0.25">
      <c r="A2123" t="s">
        <v>2005</v>
      </c>
      <c r="B2123">
        <v>218</v>
      </c>
    </row>
    <row r="2124" spans="1:2" x14ac:dyDescent="0.25">
      <c r="A2124" t="s">
        <v>2006</v>
      </c>
      <c r="B2124">
        <v>88</v>
      </c>
    </row>
    <row r="2125" spans="1:2" x14ac:dyDescent="0.25">
      <c r="A2125" t="s">
        <v>2007</v>
      </c>
      <c r="B2125">
        <v>355</v>
      </c>
    </row>
    <row r="2126" spans="1:2" x14ac:dyDescent="0.25">
      <c r="A2126" t="s">
        <v>2008</v>
      </c>
      <c r="B2126">
        <v>472</v>
      </c>
    </row>
    <row r="2127" spans="1:2" x14ac:dyDescent="0.25">
      <c r="A2127" t="s">
        <v>2009</v>
      </c>
      <c r="B2127">
        <v>125</v>
      </c>
    </row>
    <row r="2128" spans="1:2" x14ac:dyDescent="0.25">
      <c r="A2128" t="s">
        <v>11561</v>
      </c>
      <c r="B2128">
        <v>42</v>
      </c>
    </row>
    <row r="2129" spans="1:2" x14ac:dyDescent="0.25">
      <c r="A2129" t="s">
        <v>2010</v>
      </c>
      <c r="B2129">
        <v>194</v>
      </c>
    </row>
    <row r="2130" spans="1:2" x14ac:dyDescent="0.25">
      <c r="A2130" t="s">
        <v>2011</v>
      </c>
      <c r="B2130">
        <v>28</v>
      </c>
    </row>
    <row r="2131" spans="1:2" x14ac:dyDescent="0.25">
      <c r="A2131" t="s">
        <v>2012</v>
      </c>
      <c r="B2131">
        <v>554</v>
      </c>
    </row>
    <row r="2132" spans="1:2" x14ac:dyDescent="0.25">
      <c r="A2132" t="s">
        <v>2013</v>
      </c>
      <c r="B2132">
        <v>274</v>
      </c>
    </row>
    <row r="2133" spans="1:2" x14ac:dyDescent="0.25">
      <c r="A2133" t="s">
        <v>2014</v>
      </c>
      <c r="B2133">
        <v>435</v>
      </c>
    </row>
    <row r="2134" spans="1:2" x14ac:dyDescent="0.25">
      <c r="A2134" t="s">
        <v>2015</v>
      </c>
      <c r="B2134">
        <v>0</v>
      </c>
    </row>
    <row r="2135" spans="1:2" x14ac:dyDescent="0.25">
      <c r="A2135" t="s">
        <v>2016</v>
      </c>
      <c r="B2135">
        <v>178</v>
      </c>
    </row>
    <row r="2136" spans="1:2" x14ac:dyDescent="0.25">
      <c r="A2136" t="s">
        <v>2017</v>
      </c>
      <c r="B2136">
        <v>100</v>
      </c>
    </row>
    <row r="2137" spans="1:2" x14ac:dyDescent="0.25">
      <c r="A2137" t="s">
        <v>2018</v>
      </c>
      <c r="B2137">
        <v>290</v>
      </c>
    </row>
    <row r="2138" spans="1:2" x14ac:dyDescent="0.25">
      <c r="A2138" t="s">
        <v>2019</v>
      </c>
      <c r="B2138">
        <v>45</v>
      </c>
    </row>
    <row r="2139" spans="1:2" x14ac:dyDescent="0.25">
      <c r="A2139" t="s">
        <v>2020</v>
      </c>
      <c r="B2139">
        <v>129</v>
      </c>
    </row>
    <row r="2140" spans="1:2" x14ac:dyDescent="0.25">
      <c r="A2140" t="s">
        <v>2021</v>
      </c>
      <c r="B2140">
        <v>94</v>
      </c>
    </row>
    <row r="2141" spans="1:2" x14ac:dyDescent="0.25">
      <c r="A2141" t="s">
        <v>2022</v>
      </c>
      <c r="B2141">
        <v>329</v>
      </c>
    </row>
    <row r="2142" spans="1:2" x14ac:dyDescent="0.25">
      <c r="A2142" t="s">
        <v>2023</v>
      </c>
      <c r="B2142">
        <v>136</v>
      </c>
    </row>
    <row r="2143" spans="1:2" x14ac:dyDescent="0.25">
      <c r="A2143" t="s">
        <v>2024</v>
      </c>
      <c r="B2143">
        <v>318</v>
      </c>
    </row>
    <row r="2144" spans="1:2" x14ac:dyDescent="0.25">
      <c r="A2144" t="s">
        <v>2025</v>
      </c>
      <c r="B2144">
        <v>78</v>
      </c>
    </row>
    <row r="2145" spans="1:2" x14ac:dyDescent="0.25">
      <c r="A2145" t="s">
        <v>2026</v>
      </c>
      <c r="B2145">
        <v>421</v>
      </c>
    </row>
    <row r="2146" spans="1:2" x14ac:dyDescent="0.25">
      <c r="A2146" t="s">
        <v>2027</v>
      </c>
      <c r="B2146">
        <v>43</v>
      </c>
    </row>
    <row r="2147" spans="1:2" x14ac:dyDescent="0.25">
      <c r="A2147" t="s">
        <v>2028</v>
      </c>
      <c r="B2147">
        <v>299</v>
      </c>
    </row>
    <row r="2148" spans="1:2" x14ac:dyDescent="0.25">
      <c r="A2148" t="s">
        <v>2029</v>
      </c>
      <c r="B2148">
        <v>218</v>
      </c>
    </row>
    <row r="2149" spans="1:2" x14ac:dyDescent="0.25">
      <c r="A2149" t="s">
        <v>2030</v>
      </c>
      <c r="B2149">
        <v>355</v>
      </c>
    </row>
    <row r="2150" spans="1:2" x14ac:dyDescent="0.25">
      <c r="A2150" t="s">
        <v>2031</v>
      </c>
      <c r="B2150">
        <v>499</v>
      </c>
    </row>
    <row r="2151" spans="1:2" x14ac:dyDescent="0.25">
      <c r="A2151" t="s">
        <v>11332</v>
      </c>
      <c r="B2151">
        <v>140</v>
      </c>
    </row>
    <row r="2152" spans="1:2" x14ac:dyDescent="0.25">
      <c r="A2152" t="s">
        <v>2032</v>
      </c>
      <c r="B2152">
        <v>186</v>
      </c>
    </row>
    <row r="2153" spans="1:2" x14ac:dyDescent="0.25">
      <c r="A2153" t="s">
        <v>2033</v>
      </c>
      <c r="B2153">
        <v>369</v>
      </c>
    </row>
    <row r="2154" spans="1:2" x14ac:dyDescent="0.25">
      <c r="A2154" t="s">
        <v>2034</v>
      </c>
      <c r="B2154">
        <v>124</v>
      </c>
    </row>
    <row r="2155" spans="1:2" x14ac:dyDescent="0.25">
      <c r="A2155" t="s">
        <v>2035</v>
      </c>
      <c r="B2155">
        <v>550</v>
      </c>
    </row>
    <row r="2156" spans="1:2" x14ac:dyDescent="0.25">
      <c r="A2156" t="s">
        <v>2036</v>
      </c>
      <c r="B2156">
        <v>568</v>
      </c>
    </row>
    <row r="2157" spans="1:2" x14ac:dyDescent="0.25">
      <c r="A2157" t="s">
        <v>2037</v>
      </c>
      <c r="B2157">
        <v>70</v>
      </c>
    </row>
    <row r="2158" spans="1:2" x14ac:dyDescent="0.25">
      <c r="A2158" t="s">
        <v>2038</v>
      </c>
      <c r="B2158">
        <v>108</v>
      </c>
    </row>
    <row r="2159" spans="1:2" x14ac:dyDescent="0.25">
      <c r="A2159" t="s">
        <v>2039</v>
      </c>
      <c r="B2159">
        <v>494</v>
      </c>
    </row>
    <row r="2160" spans="1:2" x14ac:dyDescent="0.25">
      <c r="A2160" t="s">
        <v>2040</v>
      </c>
      <c r="B2160">
        <v>431</v>
      </c>
    </row>
    <row r="2161" spans="1:2" x14ac:dyDescent="0.25">
      <c r="A2161" t="s">
        <v>2041</v>
      </c>
      <c r="B2161">
        <v>487</v>
      </c>
    </row>
    <row r="2162" spans="1:2" x14ac:dyDescent="0.25">
      <c r="A2162" t="s">
        <v>2042</v>
      </c>
      <c r="B2162">
        <v>506</v>
      </c>
    </row>
    <row r="2163" spans="1:2" x14ac:dyDescent="0.25">
      <c r="A2163" t="s">
        <v>2043</v>
      </c>
      <c r="B2163">
        <v>146</v>
      </c>
    </row>
    <row r="2164" spans="1:2" x14ac:dyDescent="0.25">
      <c r="A2164" t="s">
        <v>2044</v>
      </c>
      <c r="B2164">
        <v>572</v>
      </c>
    </row>
    <row r="2165" spans="1:2" x14ac:dyDescent="0.25">
      <c r="A2165" t="s">
        <v>2045</v>
      </c>
      <c r="B2165">
        <v>133</v>
      </c>
    </row>
    <row r="2166" spans="1:2" x14ac:dyDescent="0.25">
      <c r="A2166" t="s">
        <v>2046</v>
      </c>
      <c r="B2166">
        <v>397</v>
      </c>
    </row>
    <row r="2167" spans="1:2" x14ac:dyDescent="0.25">
      <c r="A2167" t="s">
        <v>2047</v>
      </c>
      <c r="B2167">
        <v>112</v>
      </c>
    </row>
    <row r="2168" spans="1:2" x14ac:dyDescent="0.25">
      <c r="A2168" t="s">
        <v>2048</v>
      </c>
      <c r="B2168">
        <v>252</v>
      </c>
    </row>
    <row r="2169" spans="1:2" x14ac:dyDescent="0.25">
      <c r="A2169" t="s">
        <v>2049</v>
      </c>
      <c r="B2169">
        <v>286</v>
      </c>
    </row>
    <row r="2170" spans="1:2" x14ac:dyDescent="0.25">
      <c r="A2170" t="s">
        <v>2050</v>
      </c>
      <c r="B2170">
        <v>300</v>
      </c>
    </row>
    <row r="2171" spans="1:2" x14ac:dyDescent="0.25">
      <c r="A2171" t="s">
        <v>2051</v>
      </c>
      <c r="B2171">
        <v>428</v>
      </c>
    </row>
    <row r="2172" spans="1:2" x14ac:dyDescent="0.25">
      <c r="A2172" t="s">
        <v>2052</v>
      </c>
      <c r="B2172">
        <v>449</v>
      </c>
    </row>
    <row r="2173" spans="1:2" x14ac:dyDescent="0.25">
      <c r="A2173" t="s">
        <v>2053</v>
      </c>
      <c r="B2173">
        <v>37</v>
      </c>
    </row>
    <row r="2174" spans="1:2" x14ac:dyDescent="0.25">
      <c r="A2174" t="s">
        <v>2054</v>
      </c>
      <c r="B2174">
        <v>438</v>
      </c>
    </row>
    <row r="2175" spans="1:2" x14ac:dyDescent="0.25">
      <c r="A2175" t="s">
        <v>2055</v>
      </c>
      <c r="B2175">
        <v>334</v>
      </c>
    </row>
    <row r="2176" spans="1:2" x14ac:dyDescent="0.25">
      <c r="A2176" t="s">
        <v>2056</v>
      </c>
      <c r="B2176">
        <v>246</v>
      </c>
    </row>
    <row r="2177" spans="1:2" x14ac:dyDescent="0.25">
      <c r="A2177" t="s">
        <v>2057</v>
      </c>
      <c r="B2177">
        <v>378</v>
      </c>
    </row>
    <row r="2178" spans="1:2" x14ac:dyDescent="0.25">
      <c r="A2178" t="s">
        <v>2058</v>
      </c>
      <c r="B2178">
        <v>104</v>
      </c>
    </row>
    <row r="2179" spans="1:2" x14ac:dyDescent="0.25">
      <c r="A2179" t="s">
        <v>2059</v>
      </c>
      <c r="B2179">
        <v>127</v>
      </c>
    </row>
    <row r="2180" spans="1:2" x14ac:dyDescent="0.25">
      <c r="A2180" t="s">
        <v>2060</v>
      </c>
      <c r="B2180">
        <v>197</v>
      </c>
    </row>
    <row r="2181" spans="1:2" x14ac:dyDescent="0.25">
      <c r="A2181" t="s">
        <v>2061</v>
      </c>
      <c r="B2181">
        <v>524</v>
      </c>
    </row>
    <row r="2182" spans="1:2" x14ac:dyDescent="0.25">
      <c r="A2182" t="s">
        <v>2062</v>
      </c>
      <c r="B2182">
        <v>476</v>
      </c>
    </row>
    <row r="2183" spans="1:2" x14ac:dyDescent="0.25">
      <c r="A2183" t="s">
        <v>2063</v>
      </c>
      <c r="B2183">
        <v>217</v>
      </c>
    </row>
    <row r="2184" spans="1:2" x14ac:dyDescent="0.25">
      <c r="A2184" t="s">
        <v>2064</v>
      </c>
      <c r="B2184">
        <v>223</v>
      </c>
    </row>
    <row r="2185" spans="1:2" x14ac:dyDescent="0.25">
      <c r="A2185" t="s">
        <v>2065</v>
      </c>
      <c r="B2185">
        <v>157</v>
      </c>
    </row>
    <row r="2186" spans="1:2" x14ac:dyDescent="0.25">
      <c r="A2186" t="s">
        <v>12164</v>
      </c>
      <c r="B2186">
        <v>356</v>
      </c>
    </row>
    <row r="2187" spans="1:2" x14ac:dyDescent="0.25">
      <c r="A2187" t="s">
        <v>2066</v>
      </c>
      <c r="B2187">
        <v>282</v>
      </c>
    </row>
    <row r="2188" spans="1:2" x14ac:dyDescent="0.25">
      <c r="A2188" t="s">
        <v>2067</v>
      </c>
      <c r="B2188">
        <v>155</v>
      </c>
    </row>
    <row r="2189" spans="1:2" x14ac:dyDescent="0.25">
      <c r="A2189" t="s">
        <v>2068</v>
      </c>
      <c r="B2189">
        <v>40</v>
      </c>
    </row>
    <row r="2190" spans="1:2" x14ac:dyDescent="0.25">
      <c r="A2190" t="s">
        <v>2069</v>
      </c>
      <c r="B2190">
        <v>292</v>
      </c>
    </row>
    <row r="2191" spans="1:2" x14ac:dyDescent="0.25">
      <c r="A2191" t="s">
        <v>2070</v>
      </c>
      <c r="B2191">
        <v>27</v>
      </c>
    </row>
    <row r="2192" spans="1:2" x14ac:dyDescent="0.25">
      <c r="A2192" t="s">
        <v>2071</v>
      </c>
      <c r="B2192">
        <v>163</v>
      </c>
    </row>
    <row r="2193" spans="1:2" x14ac:dyDescent="0.25">
      <c r="A2193" t="s">
        <v>2072</v>
      </c>
      <c r="B2193">
        <v>129</v>
      </c>
    </row>
    <row r="2194" spans="1:2" x14ac:dyDescent="0.25">
      <c r="A2194" t="s">
        <v>2073</v>
      </c>
      <c r="B2194">
        <v>111</v>
      </c>
    </row>
    <row r="2195" spans="1:2" x14ac:dyDescent="0.25">
      <c r="A2195" t="s">
        <v>2074</v>
      </c>
      <c r="B2195">
        <v>217</v>
      </c>
    </row>
    <row r="2196" spans="1:2" x14ac:dyDescent="0.25">
      <c r="A2196" t="s">
        <v>2075</v>
      </c>
      <c r="B2196">
        <v>323</v>
      </c>
    </row>
    <row r="2197" spans="1:2" x14ac:dyDescent="0.25">
      <c r="A2197" t="s">
        <v>2076</v>
      </c>
      <c r="B2197">
        <v>348</v>
      </c>
    </row>
    <row r="2198" spans="1:2" x14ac:dyDescent="0.25">
      <c r="A2198" t="s">
        <v>2077</v>
      </c>
      <c r="B2198">
        <v>177</v>
      </c>
    </row>
    <row r="2199" spans="1:2" x14ac:dyDescent="0.25">
      <c r="A2199" t="s">
        <v>2078</v>
      </c>
      <c r="B2199">
        <v>163</v>
      </c>
    </row>
    <row r="2200" spans="1:2" x14ac:dyDescent="0.25">
      <c r="A2200" t="s">
        <v>2079</v>
      </c>
      <c r="B2200">
        <v>92</v>
      </c>
    </row>
    <row r="2201" spans="1:2" x14ac:dyDescent="0.25">
      <c r="A2201" t="s">
        <v>2080</v>
      </c>
      <c r="B2201">
        <v>53</v>
      </c>
    </row>
    <row r="2202" spans="1:2" x14ac:dyDescent="0.25">
      <c r="A2202" t="s">
        <v>2081</v>
      </c>
      <c r="B2202">
        <v>130</v>
      </c>
    </row>
    <row r="2203" spans="1:2" x14ac:dyDescent="0.25">
      <c r="A2203" t="s">
        <v>2082</v>
      </c>
      <c r="B2203">
        <v>182</v>
      </c>
    </row>
    <row r="2204" spans="1:2" x14ac:dyDescent="0.25">
      <c r="A2204" t="s">
        <v>2083</v>
      </c>
      <c r="B2204">
        <v>299</v>
      </c>
    </row>
    <row r="2205" spans="1:2" x14ac:dyDescent="0.25">
      <c r="A2205" t="s">
        <v>2084</v>
      </c>
      <c r="B2205">
        <v>138</v>
      </c>
    </row>
    <row r="2206" spans="1:2" x14ac:dyDescent="0.25">
      <c r="A2206" t="s">
        <v>11562</v>
      </c>
      <c r="B2206">
        <v>195</v>
      </c>
    </row>
    <row r="2207" spans="1:2" x14ac:dyDescent="0.25">
      <c r="A2207" t="s">
        <v>2085</v>
      </c>
      <c r="B2207">
        <v>64</v>
      </c>
    </row>
    <row r="2208" spans="1:2" x14ac:dyDescent="0.25">
      <c r="A2208" t="s">
        <v>2086</v>
      </c>
      <c r="B2208">
        <v>205</v>
      </c>
    </row>
    <row r="2209" spans="1:2" x14ac:dyDescent="0.25">
      <c r="A2209" t="s">
        <v>2087</v>
      </c>
      <c r="B2209">
        <v>381</v>
      </c>
    </row>
    <row r="2210" spans="1:2" x14ac:dyDescent="0.25">
      <c r="A2210" t="s">
        <v>2088</v>
      </c>
      <c r="B2210">
        <v>101</v>
      </c>
    </row>
    <row r="2211" spans="1:2" x14ac:dyDescent="0.25">
      <c r="A2211" t="s">
        <v>2089</v>
      </c>
      <c r="B2211">
        <v>262</v>
      </c>
    </row>
    <row r="2212" spans="1:2" x14ac:dyDescent="0.25">
      <c r="A2212" t="s">
        <v>2090</v>
      </c>
      <c r="B2212">
        <v>178</v>
      </c>
    </row>
    <row r="2213" spans="1:2" x14ac:dyDescent="0.25">
      <c r="A2213" t="s">
        <v>2091</v>
      </c>
      <c r="B2213">
        <v>0</v>
      </c>
    </row>
    <row r="2214" spans="1:2" x14ac:dyDescent="0.25">
      <c r="A2214" t="s">
        <v>2092</v>
      </c>
      <c r="B2214">
        <v>176</v>
      </c>
    </row>
    <row r="2215" spans="1:2" x14ac:dyDescent="0.25">
      <c r="A2215" t="s">
        <v>2093</v>
      </c>
      <c r="B2215">
        <v>116</v>
      </c>
    </row>
    <row r="2216" spans="1:2" x14ac:dyDescent="0.25">
      <c r="A2216" t="s">
        <v>2094</v>
      </c>
      <c r="B2216">
        <v>198</v>
      </c>
    </row>
    <row r="2217" spans="1:2" x14ac:dyDescent="0.25">
      <c r="A2217" t="s">
        <v>2095</v>
      </c>
      <c r="B2217">
        <v>48</v>
      </c>
    </row>
    <row r="2218" spans="1:2" x14ac:dyDescent="0.25">
      <c r="A2218" t="s">
        <v>2096</v>
      </c>
      <c r="B2218">
        <v>210</v>
      </c>
    </row>
    <row r="2219" spans="1:2" x14ac:dyDescent="0.25">
      <c r="A2219" t="s">
        <v>2097</v>
      </c>
      <c r="B2219">
        <v>164</v>
      </c>
    </row>
    <row r="2220" spans="1:2" x14ac:dyDescent="0.25">
      <c r="A2220" t="s">
        <v>2098</v>
      </c>
      <c r="B2220">
        <v>68</v>
      </c>
    </row>
    <row r="2221" spans="1:2" x14ac:dyDescent="0.25">
      <c r="A2221" t="s">
        <v>2099</v>
      </c>
      <c r="B2221">
        <v>152</v>
      </c>
    </row>
    <row r="2222" spans="1:2" x14ac:dyDescent="0.25">
      <c r="A2222" t="s">
        <v>2100</v>
      </c>
      <c r="B2222">
        <v>199</v>
      </c>
    </row>
    <row r="2223" spans="1:2" x14ac:dyDescent="0.25">
      <c r="A2223" t="s">
        <v>2101</v>
      </c>
      <c r="B2223">
        <v>248</v>
      </c>
    </row>
    <row r="2224" spans="1:2" x14ac:dyDescent="0.25">
      <c r="A2224" t="s">
        <v>2102</v>
      </c>
      <c r="B2224">
        <v>134</v>
      </c>
    </row>
    <row r="2225" spans="1:2" x14ac:dyDescent="0.25">
      <c r="A2225" t="s">
        <v>2103</v>
      </c>
      <c r="B2225">
        <v>125</v>
      </c>
    </row>
    <row r="2226" spans="1:2" x14ac:dyDescent="0.25">
      <c r="A2226" t="s">
        <v>2104</v>
      </c>
      <c r="B2226">
        <v>194</v>
      </c>
    </row>
    <row r="2227" spans="1:2" x14ac:dyDescent="0.25">
      <c r="A2227" t="s">
        <v>2105</v>
      </c>
      <c r="B2227">
        <v>181</v>
      </c>
    </row>
    <row r="2228" spans="1:2" x14ac:dyDescent="0.25">
      <c r="A2228" t="s">
        <v>2106</v>
      </c>
      <c r="B2228">
        <v>326</v>
      </c>
    </row>
    <row r="2229" spans="1:2" x14ac:dyDescent="0.25">
      <c r="A2229" t="s">
        <v>11333</v>
      </c>
      <c r="B2229">
        <v>65</v>
      </c>
    </row>
    <row r="2230" spans="1:2" x14ac:dyDescent="0.25">
      <c r="A2230" t="s">
        <v>2107</v>
      </c>
      <c r="B2230">
        <v>68</v>
      </c>
    </row>
    <row r="2231" spans="1:2" x14ac:dyDescent="0.25">
      <c r="A2231" t="s">
        <v>2108</v>
      </c>
      <c r="B2231">
        <v>196</v>
      </c>
    </row>
    <row r="2232" spans="1:2" x14ac:dyDescent="0.25">
      <c r="A2232" t="s">
        <v>2109</v>
      </c>
      <c r="B2232">
        <v>134</v>
      </c>
    </row>
    <row r="2233" spans="1:2" x14ac:dyDescent="0.25">
      <c r="A2233" t="s">
        <v>2110</v>
      </c>
      <c r="B2233">
        <v>377</v>
      </c>
    </row>
    <row r="2234" spans="1:2" x14ac:dyDescent="0.25">
      <c r="A2234" t="s">
        <v>2111</v>
      </c>
      <c r="B2234">
        <v>395</v>
      </c>
    </row>
    <row r="2235" spans="1:2" x14ac:dyDescent="0.25">
      <c r="A2235" t="s">
        <v>2112</v>
      </c>
      <c r="B2235">
        <v>186</v>
      </c>
    </row>
    <row r="2236" spans="1:2" x14ac:dyDescent="0.25">
      <c r="A2236" t="s">
        <v>2113</v>
      </c>
      <c r="B2236">
        <v>126</v>
      </c>
    </row>
    <row r="2237" spans="1:2" x14ac:dyDescent="0.25">
      <c r="A2237" t="s">
        <v>2114</v>
      </c>
      <c r="B2237">
        <v>321</v>
      </c>
    </row>
    <row r="2238" spans="1:2" x14ac:dyDescent="0.25">
      <c r="A2238" t="s">
        <v>2115</v>
      </c>
      <c r="B2238">
        <v>257</v>
      </c>
    </row>
    <row r="2239" spans="1:2" x14ac:dyDescent="0.25">
      <c r="A2239" t="s">
        <v>2116</v>
      </c>
      <c r="B2239">
        <v>314</v>
      </c>
    </row>
    <row r="2240" spans="1:2" x14ac:dyDescent="0.25">
      <c r="A2240" t="s">
        <v>2117</v>
      </c>
      <c r="B2240">
        <v>332</v>
      </c>
    </row>
    <row r="2241" spans="1:2" x14ac:dyDescent="0.25">
      <c r="A2241" t="s">
        <v>2118</v>
      </c>
      <c r="B2241">
        <v>37</v>
      </c>
    </row>
    <row r="2242" spans="1:2" x14ac:dyDescent="0.25">
      <c r="A2242" t="s">
        <v>2119</v>
      </c>
      <c r="B2242">
        <v>399</v>
      </c>
    </row>
    <row r="2243" spans="1:2" x14ac:dyDescent="0.25">
      <c r="A2243" t="s">
        <v>2120</v>
      </c>
      <c r="B2243">
        <v>107</v>
      </c>
    </row>
    <row r="2244" spans="1:2" x14ac:dyDescent="0.25">
      <c r="A2244" t="s">
        <v>2121</v>
      </c>
      <c r="B2244">
        <v>224</v>
      </c>
    </row>
    <row r="2245" spans="1:2" x14ac:dyDescent="0.25">
      <c r="A2245" t="s">
        <v>2122</v>
      </c>
      <c r="B2245">
        <v>67</v>
      </c>
    </row>
    <row r="2246" spans="1:2" x14ac:dyDescent="0.25">
      <c r="A2246" t="s">
        <v>2123</v>
      </c>
      <c r="B2246">
        <v>86</v>
      </c>
    </row>
    <row r="2247" spans="1:2" x14ac:dyDescent="0.25">
      <c r="A2247" t="s">
        <v>2124</v>
      </c>
      <c r="B2247">
        <v>120</v>
      </c>
    </row>
    <row r="2248" spans="1:2" x14ac:dyDescent="0.25">
      <c r="A2248" t="s">
        <v>2125</v>
      </c>
      <c r="B2248">
        <v>127</v>
      </c>
    </row>
    <row r="2249" spans="1:2" x14ac:dyDescent="0.25">
      <c r="A2249" t="s">
        <v>2126</v>
      </c>
      <c r="B2249">
        <v>255</v>
      </c>
    </row>
    <row r="2250" spans="1:2" x14ac:dyDescent="0.25">
      <c r="A2250" t="s">
        <v>2127</v>
      </c>
      <c r="B2250">
        <v>276</v>
      </c>
    </row>
    <row r="2251" spans="1:2" x14ac:dyDescent="0.25">
      <c r="A2251" t="s">
        <v>2128</v>
      </c>
      <c r="B2251">
        <v>191</v>
      </c>
    </row>
    <row r="2252" spans="1:2" x14ac:dyDescent="0.25">
      <c r="A2252" t="s">
        <v>2129</v>
      </c>
      <c r="B2252">
        <v>264</v>
      </c>
    </row>
    <row r="2253" spans="1:2" x14ac:dyDescent="0.25">
      <c r="A2253" t="s">
        <v>2130</v>
      </c>
      <c r="B2253">
        <v>160</v>
      </c>
    </row>
    <row r="2254" spans="1:2" x14ac:dyDescent="0.25">
      <c r="A2254" t="s">
        <v>2131</v>
      </c>
      <c r="B2254">
        <v>73</v>
      </c>
    </row>
    <row r="2255" spans="1:2" x14ac:dyDescent="0.25">
      <c r="A2255" t="s">
        <v>2132</v>
      </c>
      <c r="B2255">
        <v>204</v>
      </c>
    </row>
    <row r="2256" spans="1:2" x14ac:dyDescent="0.25">
      <c r="A2256" t="s">
        <v>2133</v>
      </c>
      <c r="B2256">
        <v>81</v>
      </c>
    </row>
    <row r="2257" spans="1:2" x14ac:dyDescent="0.25">
      <c r="A2257" t="s">
        <v>2134</v>
      </c>
      <c r="B2257">
        <v>121</v>
      </c>
    </row>
    <row r="2258" spans="1:2" x14ac:dyDescent="0.25">
      <c r="A2258" t="s">
        <v>2135</v>
      </c>
      <c r="B2258">
        <v>31</v>
      </c>
    </row>
    <row r="2259" spans="1:2" x14ac:dyDescent="0.25">
      <c r="A2259" t="s">
        <v>2136</v>
      </c>
      <c r="B2259">
        <v>351</v>
      </c>
    </row>
    <row r="2260" spans="1:2" x14ac:dyDescent="0.25">
      <c r="A2260" t="s">
        <v>2137</v>
      </c>
      <c r="B2260">
        <v>302</v>
      </c>
    </row>
    <row r="2261" spans="1:2" x14ac:dyDescent="0.25">
      <c r="A2261" t="s">
        <v>2138</v>
      </c>
      <c r="B2261">
        <v>43</v>
      </c>
    </row>
    <row r="2262" spans="1:2" x14ac:dyDescent="0.25">
      <c r="A2262" t="s">
        <v>2139</v>
      </c>
      <c r="B2262">
        <v>51</v>
      </c>
    </row>
    <row r="2263" spans="1:2" x14ac:dyDescent="0.25">
      <c r="A2263" t="s">
        <v>2140</v>
      </c>
      <c r="B2263">
        <v>108</v>
      </c>
    </row>
    <row r="2264" spans="1:2" x14ac:dyDescent="0.25">
      <c r="A2264" t="s">
        <v>12165</v>
      </c>
      <c r="B2264">
        <v>473</v>
      </c>
    </row>
    <row r="2265" spans="1:2" x14ac:dyDescent="0.25">
      <c r="A2265" t="s">
        <v>2141</v>
      </c>
      <c r="B2265">
        <v>399</v>
      </c>
    </row>
    <row r="2266" spans="1:2" x14ac:dyDescent="0.25">
      <c r="A2266" t="s">
        <v>2142</v>
      </c>
      <c r="B2266">
        <v>99</v>
      </c>
    </row>
    <row r="2267" spans="1:2" x14ac:dyDescent="0.25">
      <c r="A2267" t="s">
        <v>2143</v>
      </c>
      <c r="B2267">
        <v>136</v>
      </c>
    </row>
    <row r="2268" spans="1:2" x14ac:dyDescent="0.25">
      <c r="A2268" t="s">
        <v>2144</v>
      </c>
      <c r="B2268">
        <v>409</v>
      </c>
    </row>
    <row r="2269" spans="1:2" x14ac:dyDescent="0.25">
      <c r="A2269" t="s">
        <v>2145</v>
      </c>
      <c r="B2269">
        <v>167</v>
      </c>
    </row>
    <row r="2270" spans="1:2" x14ac:dyDescent="0.25">
      <c r="A2270" t="s">
        <v>2146</v>
      </c>
      <c r="B2270">
        <v>164</v>
      </c>
    </row>
    <row r="2271" spans="1:2" x14ac:dyDescent="0.25">
      <c r="A2271" t="s">
        <v>2147</v>
      </c>
      <c r="B2271">
        <v>246</v>
      </c>
    </row>
    <row r="2272" spans="1:2" x14ac:dyDescent="0.25">
      <c r="A2272" t="s">
        <v>2148</v>
      </c>
      <c r="B2272">
        <v>131</v>
      </c>
    </row>
    <row r="2273" spans="1:2" x14ac:dyDescent="0.25">
      <c r="A2273" t="s">
        <v>2149</v>
      </c>
      <c r="B2273">
        <v>324</v>
      </c>
    </row>
    <row r="2274" spans="1:2" x14ac:dyDescent="0.25">
      <c r="A2274" t="s">
        <v>2150</v>
      </c>
      <c r="B2274">
        <v>440</v>
      </c>
    </row>
    <row r="2275" spans="1:2" x14ac:dyDescent="0.25">
      <c r="A2275" t="s">
        <v>2151</v>
      </c>
      <c r="B2275">
        <v>465</v>
      </c>
    </row>
    <row r="2276" spans="1:2" x14ac:dyDescent="0.25">
      <c r="A2276" t="s">
        <v>2152</v>
      </c>
      <c r="B2276">
        <v>150</v>
      </c>
    </row>
    <row r="2277" spans="1:2" x14ac:dyDescent="0.25">
      <c r="A2277" t="s">
        <v>2153</v>
      </c>
      <c r="B2277">
        <v>39</v>
      </c>
    </row>
    <row r="2278" spans="1:2" x14ac:dyDescent="0.25">
      <c r="A2278" t="s">
        <v>2154</v>
      </c>
      <c r="B2278">
        <v>125</v>
      </c>
    </row>
    <row r="2279" spans="1:2" x14ac:dyDescent="0.25">
      <c r="A2279" t="s">
        <v>2155</v>
      </c>
      <c r="B2279">
        <v>160</v>
      </c>
    </row>
    <row r="2280" spans="1:2" x14ac:dyDescent="0.25">
      <c r="A2280" t="s">
        <v>2156</v>
      </c>
      <c r="B2280">
        <v>86</v>
      </c>
    </row>
    <row r="2281" spans="1:2" x14ac:dyDescent="0.25">
      <c r="A2281" t="s">
        <v>2157</v>
      </c>
      <c r="B2281">
        <v>299</v>
      </c>
    </row>
    <row r="2282" spans="1:2" x14ac:dyDescent="0.25">
      <c r="A2282" t="s">
        <v>2158</v>
      </c>
      <c r="B2282">
        <v>416</v>
      </c>
    </row>
    <row r="2283" spans="1:2" x14ac:dyDescent="0.25">
      <c r="A2283" t="s">
        <v>2159</v>
      </c>
      <c r="B2283">
        <v>49</v>
      </c>
    </row>
    <row r="2284" spans="1:2" x14ac:dyDescent="0.25">
      <c r="A2284" t="s">
        <v>11563</v>
      </c>
      <c r="B2284">
        <v>71</v>
      </c>
    </row>
    <row r="2285" spans="1:2" x14ac:dyDescent="0.25">
      <c r="A2285" t="s">
        <v>2160</v>
      </c>
      <c r="B2285">
        <v>122</v>
      </c>
    </row>
    <row r="2286" spans="1:2" x14ac:dyDescent="0.25">
      <c r="A2286" t="s">
        <v>2161</v>
      </c>
      <c r="B2286">
        <v>127</v>
      </c>
    </row>
    <row r="2287" spans="1:2" x14ac:dyDescent="0.25">
      <c r="A2287" t="s">
        <v>2162</v>
      </c>
      <c r="B2287">
        <v>498</v>
      </c>
    </row>
    <row r="2288" spans="1:2" x14ac:dyDescent="0.25">
      <c r="A2288" t="s">
        <v>2163</v>
      </c>
      <c r="B2288">
        <v>218</v>
      </c>
    </row>
    <row r="2289" spans="1:2" x14ac:dyDescent="0.25">
      <c r="A2289" t="s">
        <v>2164</v>
      </c>
      <c r="B2289">
        <v>379</v>
      </c>
    </row>
    <row r="2290" spans="1:2" x14ac:dyDescent="0.25">
      <c r="A2290" t="s">
        <v>2165</v>
      </c>
      <c r="B2290">
        <v>100</v>
      </c>
    </row>
    <row r="2291" spans="1:2" x14ac:dyDescent="0.25">
      <c r="A2291" t="s">
        <v>2166</v>
      </c>
      <c r="B2291">
        <v>176</v>
      </c>
    </row>
    <row r="2292" spans="1:2" x14ac:dyDescent="0.25">
      <c r="A2292" t="s">
        <v>2167</v>
      </c>
      <c r="B2292">
        <v>0</v>
      </c>
    </row>
    <row r="2293" spans="1:2" x14ac:dyDescent="0.25">
      <c r="A2293" t="s">
        <v>2168</v>
      </c>
      <c r="B2293">
        <v>233</v>
      </c>
    </row>
    <row r="2294" spans="1:2" x14ac:dyDescent="0.25">
      <c r="A2294" t="s">
        <v>2169</v>
      </c>
      <c r="B2294">
        <v>56</v>
      </c>
    </row>
    <row r="2295" spans="1:2" x14ac:dyDescent="0.25">
      <c r="A2295" t="s">
        <v>2170</v>
      </c>
      <c r="B2295">
        <v>143</v>
      </c>
    </row>
    <row r="2296" spans="1:2" x14ac:dyDescent="0.25">
      <c r="A2296" t="s">
        <v>2171</v>
      </c>
      <c r="B2296">
        <v>34</v>
      </c>
    </row>
    <row r="2297" spans="1:2" x14ac:dyDescent="0.25">
      <c r="A2297" t="s">
        <v>2172</v>
      </c>
      <c r="B2297">
        <v>271</v>
      </c>
    </row>
    <row r="2298" spans="1:2" x14ac:dyDescent="0.25">
      <c r="A2298" t="s">
        <v>2173</v>
      </c>
      <c r="B2298">
        <v>174</v>
      </c>
    </row>
    <row r="2299" spans="1:2" x14ac:dyDescent="0.25">
      <c r="A2299" t="s">
        <v>2174</v>
      </c>
      <c r="B2299">
        <v>259</v>
      </c>
    </row>
    <row r="2300" spans="1:2" x14ac:dyDescent="0.25">
      <c r="A2300" t="s">
        <v>2175</v>
      </c>
      <c r="B2300">
        <v>23</v>
      </c>
    </row>
    <row r="2301" spans="1:2" x14ac:dyDescent="0.25">
      <c r="A2301" t="s">
        <v>2176</v>
      </c>
      <c r="B2301">
        <v>365</v>
      </c>
    </row>
    <row r="2302" spans="1:2" x14ac:dyDescent="0.25">
      <c r="A2302" t="s">
        <v>2177</v>
      </c>
      <c r="B2302">
        <v>103</v>
      </c>
    </row>
    <row r="2303" spans="1:2" x14ac:dyDescent="0.25">
      <c r="A2303" t="s">
        <v>2178</v>
      </c>
      <c r="B2303">
        <v>242</v>
      </c>
    </row>
    <row r="2304" spans="1:2" x14ac:dyDescent="0.25">
      <c r="A2304" t="s">
        <v>2179</v>
      </c>
      <c r="B2304">
        <v>146</v>
      </c>
    </row>
    <row r="2305" spans="1:2" x14ac:dyDescent="0.25">
      <c r="A2305" t="s">
        <v>2180</v>
      </c>
      <c r="B2305">
        <v>298</v>
      </c>
    </row>
    <row r="2306" spans="1:2" x14ac:dyDescent="0.25">
      <c r="A2306" t="s">
        <v>2181</v>
      </c>
      <c r="B2306">
        <v>443</v>
      </c>
    </row>
    <row r="2307" spans="1:2" x14ac:dyDescent="0.25">
      <c r="A2307" t="s">
        <v>11334</v>
      </c>
      <c r="B2307">
        <v>178</v>
      </c>
    </row>
    <row r="2308" spans="1:2" x14ac:dyDescent="0.25">
      <c r="A2308" t="s">
        <v>2182</v>
      </c>
      <c r="B2308">
        <v>114</v>
      </c>
    </row>
    <row r="2309" spans="1:2" x14ac:dyDescent="0.25">
      <c r="A2309" t="s">
        <v>2183</v>
      </c>
      <c r="B2309">
        <v>313</v>
      </c>
    </row>
    <row r="2310" spans="1:2" x14ac:dyDescent="0.25">
      <c r="A2310" t="s">
        <v>2184</v>
      </c>
      <c r="B2310">
        <v>164</v>
      </c>
    </row>
    <row r="2311" spans="1:2" x14ac:dyDescent="0.25">
      <c r="A2311" t="s">
        <v>2185</v>
      </c>
      <c r="B2311">
        <v>494</v>
      </c>
    </row>
    <row r="2312" spans="1:2" x14ac:dyDescent="0.25">
      <c r="A2312" t="s">
        <v>2186</v>
      </c>
      <c r="B2312">
        <v>512</v>
      </c>
    </row>
    <row r="2313" spans="1:2" x14ac:dyDescent="0.25">
      <c r="A2313" t="s">
        <v>2187</v>
      </c>
      <c r="B2313">
        <v>52</v>
      </c>
    </row>
    <row r="2314" spans="1:2" x14ac:dyDescent="0.25">
      <c r="A2314" t="s">
        <v>2188</v>
      </c>
      <c r="B2314">
        <v>147</v>
      </c>
    </row>
    <row r="2315" spans="1:2" x14ac:dyDescent="0.25">
      <c r="A2315" t="s">
        <v>2189</v>
      </c>
      <c r="B2315">
        <v>438</v>
      </c>
    </row>
    <row r="2316" spans="1:2" x14ac:dyDescent="0.25">
      <c r="A2316" t="s">
        <v>2190</v>
      </c>
      <c r="B2316">
        <v>374</v>
      </c>
    </row>
    <row r="2317" spans="1:2" x14ac:dyDescent="0.25">
      <c r="A2317" t="s">
        <v>2191</v>
      </c>
      <c r="B2317">
        <v>431</v>
      </c>
    </row>
    <row r="2318" spans="1:2" x14ac:dyDescent="0.25">
      <c r="A2318" t="s">
        <v>2192</v>
      </c>
      <c r="B2318">
        <v>449</v>
      </c>
    </row>
    <row r="2319" spans="1:2" x14ac:dyDescent="0.25">
      <c r="A2319" t="s">
        <v>2193</v>
      </c>
      <c r="B2319">
        <v>159</v>
      </c>
    </row>
    <row r="2320" spans="1:2" x14ac:dyDescent="0.25">
      <c r="A2320" t="s">
        <v>2194</v>
      </c>
      <c r="B2320">
        <v>516</v>
      </c>
    </row>
    <row r="2321" spans="1:2" x14ac:dyDescent="0.25">
      <c r="A2321" t="s">
        <v>2195</v>
      </c>
      <c r="B2321">
        <v>172</v>
      </c>
    </row>
    <row r="2322" spans="1:2" x14ac:dyDescent="0.25">
      <c r="A2322" t="s">
        <v>2196</v>
      </c>
      <c r="B2322">
        <v>341</v>
      </c>
    </row>
    <row r="2323" spans="1:2" x14ac:dyDescent="0.25">
      <c r="A2323" t="s">
        <v>2197</v>
      </c>
      <c r="B2323">
        <v>151</v>
      </c>
    </row>
    <row r="2324" spans="1:2" x14ac:dyDescent="0.25">
      <c r="A2324" t="s">
        <v>2198</v>
      </c>
      <c r="B2324">
        <v>193</v>
      </c>
    </row>
    <row r="2325" spans="1:2" x14ac:dyDescent="0.25">
      <c r="A2325" t="s">
        <v>2199</v>
      </c>
      <c r="B2325">
        <v>227</v>
      </c>
    </row>
    <row r="2326" spans="1:2" x14ac:dyDescent="0.25">
      <c r="A2326" t="s">
        <v>2200</v>
      </c>
      <c r="B2326">
        <v>244</v>
      </c>
    </row>
    <row r="2327" spans="1:2" x14ac:dyDescent="0.25">
      <c r="A2327" t="s">
        <v>2201</v>
      </c>
      <c r="B2327">
        <v>372</v>
      </c>
    </row>
    <row r="2328" spans="1:2" x14ac:dyDescent="0.25">
      <c r="A2328" t="s">
        <v>2202</v>
      </c>
      <c r="B2328">
        <v>393</v>
      </c>
    </row>
    <row r="2329" spans="1:2" x14ac:dyDescent="0.25">
      <c r="A2329" t="s">
        <v>2203</v>
      </c>
      <c r="B2329">
        <v>136</v>
      </c>
    </row>
    <row r="2330" spans="1:2" x14ac:dyDescent="0.25">
      <c r="A2330" t="s">
        <v>2204</v>
      </c>
      <c r="B2330">
        <v>381</v>
      </c>
    </row>
    <row r="2331" spans="1:2" x14ac:dyDescent="0.25">
      <c r="A2331" t="s">
        <v>2205</v>
      </c>
      <c r="B2331">
        <v>277</v>
      </c>
    </row>
    <row r="2332" spans="1:2" x14ac:dyDescent="0.25">
      <c r="A2332" t="s">
        <v>2206</v>
      </c>
      <c r="B2332">
        <v>190</v>
      </c>
    </row>
    <row r="2333" spans="1:2" x14ac:dyDescent="0.25">
      <c r="A2333" t="s">
        <v>2207</v>
      </c>
      <c r="B2333">
        <v>321</v>
      </c>
    </row>
    <row r="2334" spans="1:2" x14ac:dyDescent="0.25">
      <c r="A2334" t="s">
        <v>2208</v>
      </c>
      <c r="B2334">
        <v>111</v>
      </c>
    </row>
    <row r="2335" spans="1:2" x14ac:dyDescent="0.25">
      <c r="A2335" t="s">
        <v>2209</v>
      </c>
      <c r="B2335">
        <v>55</v>
      </c>
    </row>
    <row r="2336" spans="1:2" x14ac:dyDescent="0.25">
      <c r="A2336" t="s">
        <v>2210</v>
      </c>
      <c r="B2336">
        <v>148</v>
      </c>
    </row>
    <row r="2337" spans="1:2" x14ac:dyDescent="0.25">
      <c r="A2337" t="s">
        <v>2211</v>
      </c>
      <c r="B2337">
        <v>468</v>
      </c>
    </row>
    <row r="2338" spans="1:2" x14ac:dyDescent="0.25">
      <c r="A2338" t="s">
        <v>2212</v>
      </c>
      <c r="B2338">
        <v>419</v>
      </c>
    </row>
    <row r="2339" spans="1:2" x14ac:dyDescent="0.25">
      <c r="A2339" t="s">
        <v>2213</v>
      </c>
      <c r="B2339">
        <v>172</v>
      </c>
    </row>
    <row r="2340" spans="1:2" x14ac:dyDescent="0.25">
      <c r="A2340" t="s">
        <v>2214</v>
      </c>
      <c r="B2340">
        <v>164</v>
      </c>
    </row>
    <row r="2341" spans="1:2" x14ac:dyDescent="0.25">
      <c r="A2341" t="s">
        <v>2215</v>
      </c>
      <c r="B2341">
        <v>214</v>
      </c>
    </row>
    <row r="2342" spans="1:2" x14ac:dyDescent="0.25">
      <c r="A2342" t="s">
        <v>12166</v>
      </c>
      <c r="B2342">
        <v>239</v>
      </c>
    </row>
    <row r="2343" spans="1:2" x14ac:dyDescent="0.25">
      <c r="A2343" t="s">
        <v>2216</v>
      </c>
      <c r="B2343">
        <v>166</v>
      </c>
    </row>
    <row r="2344" spans="1:2" x14ac:dyDescent="0.25">
      <c r="A2344" t="s">
        <v>2217</v>
      </c>
      <c r="B2344">
        <v>267</v>
      </c>
    </row>
    <row r="2345" spans="1:2" x14ac:dyDescent="0.25">
      <c r="A2345" t="s">
        <v>2218</v>
      </c>
      <c r="B2345">
        <v>153</v>
      </c>
    </row>
    <row r="2346" spans="1:2" x14ac:dyDescent="0.25">
      <c r="A2346" t="s">
        <v>2219</v>
      </c>
      <c r="B2346">
        <v>175</v>
      </c>
    </row>
    <row r="2347" spans="1:2" x14ac:dyDescent="0.25">
      <c r="A2347" t="s">
        <v>2220</v>
      </c>
      <c r="B2347">
        <v>143</v>
      </c>
    </row>
    <row r="2348" spans="1:2" x14ac:dyDescent="0.25">
      <c r="A2348" t="s">
        <v>2221</v>
      </c>
      <c r="B2348">
        <v>276</v>
      </c>
    </row>
    <row r="2349" spans="1:2" x14ac:dyDescent="0.25">
      <c r="A2349" t="s">
        <v>2222</v>
      </c>
      <c r="B2349">
        <v>14</v>
      </c>
    </row>
    <row r="2350" spans="1:2" x14ac:dyDescent="0.25">
      <c r="A2350" t="s">
        <v>2223</v>
      </c>
      <c r="B2350">
        <v>223</v>
      </c>
    </row>
    <row r="2351" spans="1:2" x14ac:dyDescent="0.25">
      <c r="A2351" t="s">
        <v>2224</v>
      </c>
      <c r="B2351">
        <v>113</v>
      </c>
    </row>
    <row r="2352" spans="1:2" x14ac:dyDescent="0.25">
      <c r="A2352" t="s">
        <v>2225</v>
      </c>
      <c r="B2352">
        <v>207</v>
      </c>
    </row>
    <row r="2353" spans="1:2" x14ac:dyDescent="0.25">
      <c r="A2353" t="s">
        <v>2226</v>
      </c>
      <c r="B2353">
        <v>231</v>
      </c>
    </row>
    <row r="2354" spans="1:2" x14ac:dyDescent="0.25">
      <c r="A2354" t="s">
        <v>2227</v>
      </c>
      <c r="B2354">
        <v>290</v>
      </c>
    </row>
    <row r="2355" spans="1:2" x14ac:dyDescent="0.25">
      <c r="A2355" t="s">
        <v>2228</v>
      </c>
      <c r="B2355">
        <v>220</v>
      </c>
    </row>
    <row r="2356" spans="1:2" x14ac:dyDescent="0.25">
      <c r="A2356" t="s">
        <v>2229</v>
      </c>
      <c r="B2356">
        <v>205</v>
      </c>
    </row>
    <row r="2357" spans="1:2" x14ac:dyDescent="0.25">
      <c r="A2357" t="s">
        <v>2230</v>
      </c>
      <c r="B2357">
        <v>75</v>
      </c>
    </row>
    <row r="2358" spans="1:2" x14ac:dyDescent="0.25">
      <c r="A2358" t="s">
        <v>2231</v>
      </c>
      <c r="B2358">
        <v>217</v>
      </c>
    </row>
    <row r="2359" spans="1:2" x14ac:dyDescent="0.25">
      <c r="A2359" t="s">
        <v>2232</v>
      </c>
      <c r="B2359">
        <v>66</v>
      </c>
    </row>
    <row r="2360" spans="1:2" x14ac:dyDescent="0.25">
      <c r="A2360" t="s">
        <v>2233</v>
      </c>
      <c r="B2360">
        <v>182</v>
      </c>
    </row>
    <row r="2361" spans="1:2" x14ac:dyDescent="0.25">
      <c r="A2361" t="s">
        <v>2234</v>
      </c>
      <c r="B2361">
        <v>195</v>
      </c>
    </row>
    <row r="2362" spans="1:2" x14ac:dyDescent="0.25">
      <c r="A2362" t="s">
        <v>11564</v>
      </c>
      <c r="B2362">
        <v>304</v>
      </c>
    </row>
    <row r="2363" spans="1:2" x14ac:dyDescent="0.25">
      <c r="A2363" t="s">
        <v>2235</v>
      </c>
      <c r="B2363">
        <v>118</v>
      </c>
    </row>
    <row r="2364" spans="1:2" x14ac:dyDescent="0.25">
      <c r="A2364" t="s">
        <v>2236</v>
      </c>
      <c r="B2364">
        <v>317</v>
      </c>
    </row>
    <row r="2365" spans="1:2" x14ac:dyDescent="0.25">
      <c r="A2365" t="s">
        <v>2237</v>
      </c>
      <c r="B2365">
        <v>265</v>
      </c>
    </row>
    <row r="2366" spans="1:2" x14ac:dyDescent="0.25">
      <c r="A2366" t="s">
        <v>2238</v>
      </c>
      <c r="B2366">
        <v>16</v>
      </c>
    </row>
    <row r="2367" spans="1:2" x14ac:dyDescent="0.25">
      <c r="A2367" t="s">
        <v>2239</v>
      </c>
      <c r="B2367">
        <v>146</v>
      </c>
    </row>
    <row r="2368" spans="1:2" x14ac:dyDescent="0.25">
      <c r="A2368" t="s">
        <v>2240</v>
      </c>
      <c r="B2368">
        <v>290</v>
      </c>
    </row>
    <row r="2369" spans="1:2" x14ac:dyDescent="0.25">
      <c r="A2369" t="s">
        <v>2241</v>
      </c>
      <c r="B2369">
        <v>116</v>
      </c>
    </row>
    <row r="2370" spans="1:2" x14ac:dyDescent="0.25">
      <c r="A2370" t="s">
        <v>2242</v>
      </c>
      <c r="B2370">
        <v>233</v>
      </c>
    </row>
    <row r="2371" spans="1:2" x14ac:dyDescent="0.25">
      <c r="A2371" t="s">
        <v>2243</v>
      </c>
      <c r="B2371">
        <v>0</v>
      </c>
    </row>
    <row r="2372" spans="1:2" x14ac:dyDescent="0.25">
      <c r="A2372" t="s">
        <v>2244</v>
      </c>
      <c r="B2372">
        <v>289</v>
      </c>
    </row>
    <row r="2373" spans="1:2" x14ac:dyDescent="0.25">
      <c r="A2373" t="s">
        <v>2245</v>
      </c>
      <c r="B2373">
        <v>160</v>
      </c>
    </row>
    <row r="2374" spans="1:2" x14ac:dyDescent="0.25">
      <c r="A2374" t="s">
        <v>2246</v>
      </c>
      <c r="B2374">
        <v>268</v>
      </c>
    </row>
    <row r="2375" spans="1:2" x14ac:dyDescent="0.25">
      <c r="A2375" t="s">
        <v>2247</v>
      </c>
      <c r="B2375">
        <v>97</v>
      </c>
    </row>
    <row r="2376" spans="1:2" x14ac:dyDescent="0.25">
      <c r="A2376" t="s">
        <v>2248</v>
      </c>
      <c r="B2376">
        <v>184</v>
      </c>
    </row>
    <row r="2377" spans="1:2" x14ac:dyDescent="0.25">
      <c r="A2377" t="s">
        <v>2249</v>
      </c>
      <c r="B2377">
        <v>86</v>
      </c>
    </row>
    <row r="2378" spans="1:2" x14ac:dyDescent="0.25">
      <c r="A2378" t="s">
        <v>2250</v>
      </c>
      <c r="B2378">
        <v>256</v>
      </c>
    </row>
    <row r="2379" spans="1:2" x14ac:dyDescent="0.25">
      <c r="A2379" t="s">
        <v>2251</v>
      </c>
      <c r="B2379">
        <v>131</v>
      </c>
    </row>
    <row r="2380" spans="1:2" x14ac:dyDescent="0.25">
      <c r="A2380" t="s">
        <v>2252</v>
      </c>
      <c r="B2380">
        <v>247</v>
      </c>
    </row>
    <row r="2381" spans="1:2" x14ac:dyDescent="0.25">
      <c r="A2381" t="s">
        <v>2253</v>
      </c>
      <c r="B2381">
        <v>9</v>
      </c>
    </row>
    <row r="2382" spans="1:2" x14ac:dyDescent="0.25">
      <c r="A2382" t="s">
        <v>2254</v>
      </c>
      <c r="B2382">
        <v>252</v>
      </c>
    </row>
    <row r="2383" spans="1:2" x14ac:dyDescent="0.25">
      <c r="A2383" t="s">
        <v>2255</v>
      </c>
      <c r="B2383">
        <v>65</v>
      </c>
    </row>
    <row r="2384" spans="1:2" x14ac:dyDescent="0.25">
      <c r="A2384" t="s">
        <v>2256</v>
      </c>
      <c r="B2384">
        <v>209</v>
      </c>
    </row>
    <row r="2385" spans="1:2" x14ac:dyDescent="0.25">
      <c r="A2385" t="s">
        <v>11335</v>
      </c>
      <c r="B2385">
        <v>181</v>
      </c>
    </row>
    <row r="2386" spans="1:2" x14ac:dyDescent="0.25">
      <c r="A2386" t="s">
        <v>2257</v>
      </c>
      <c r="B2386">
        <v>122</v>
      </c>
    </row>
    <row r="2387" spans="1:2" x14ac:dyDescent="0.25">
      <c r="A2387" t="s">
        <v>2258</v>
      </c>
      <c r="B2387">
        <v>80</v>
      </c>
    </row>
    <row r="2388" spans="1:2" x14ac:dyDescent="0.25">
      <c r="A2388" t="s">
        <v>2259</v>
      </c>
      <c r="B2388">
        <v>246</v>
      </c>
    </row>
    <row r="2389" spans="1:2" x14ac:dyDescent="0.25">
      <c r="A2389" t="s">
        <v>2260</v>
      </c>
      <c r="B2389">
        <v>260</v>
      </c>
    </row>
    <row r="2390" spans="1:2" x14ac:dyDescent="0.25">
      <c r="A2390" t="s">
        <v>2261</v>
      </c>
      <c r="B2390">
        <v>278</v>
      </c>
    </row>
    <row r="2391" spans="1:2" x14ac:dyDescent="0.25">
      <c r="A2391" t="s">
        <v>2262</v>
      </c>
      <c r="B2391">
        <v>245</v>
      </c>
    </row>
    <row r="2392" spans="1:2" x14ac:dyDescent="0.25">
      <c r="A2392" t="s">
        <v>2263</v>
      </c>
      <c r="B2392">
        <v>238</v>
      </c>
    </row>
    <row r="2393" spans="1:2" x14ac:dyDescent="0.25">
      <c r="A2393" t="s">
        <v>2264</v>
      </c>
      <c r="B2393">
        <v>204</v>
      </c>
    </row>
    <row r="2394" spans="1:2" x14ac:dyDescent="0.25">
      <c r="A2394" t="s">
        <v>2265</v>
      </c>
      <c r="B2394">
        <v>141</v>
      </c>
    </row>
    <row r="2395" spans="1:2" x14ac:dyDescent="0.25">
      <c r="A2395" t="s">
        <v>2266</v>
      </c>
      <c r="B2395">
        <v>197</v>
      </c>
    </row>
    <row r="2396" spans="1:2" x14ac:dyDescent="0.25">
      <c r="A2396" t="s">
        <v>2267</v>
      </c>
      <c r="B2396">
        <v>216</v>
      </c>
    </row>
    <row r="2397" spans="1:2" x14ac:dyDescent="0.25">
      <c r="A2397" t="s">
        <v>2268</v>
      </c>
      <c r="B2397">
        <v>154</v>
      </c>
    </row>
    <row r="2398" spans="1:2" x14ac:dyDescent="0.25">
      <c r="A2398" t="s">
        <v>2269</v>
      </c>
      <c r="B2398">
        <v>283</v>
      </c>
    </row>
    <row r="2399" spans="1:2" x14ac:dyDescent="0.25">
      <c r="A2399" t="s">
        <v>2270</v>
      </c>
      <c r="B2399">
        <v>223</v>
      </c>
    </row>
    <row r="2400" spans="1:2" x14ac:dyDescent="0.25">
      <c r="A2400" t="s">
        <v>2271</v>
      </c>
      <c r="B2400">
        <v>107</v>
      </c>
    </row>
    <row r="2401" spans="1:2" x14ac:dyDescent="0.25">
      <c r="A2401" t="s">
        <v>2272</v>
      </c>
      <c r="B2401">
        <v>179</v>
      </c>
    </row>
    <row r="2402" spans="1:2" x14ac:dyDescent="0.25">
      <c r="A2402" t="s">
        <v>2273</v>
      </c>
      <c r="B2402">
        <v>106</v>
      </c>
    </row>
    <row r="2403" spans="1:2" x14ac:dyDescent="0.25">
      <c r="A2403" t="s">
        <v>2274</v>
      </c>
      <c r="B2403">
        <v>72</v>
      </c>
    </row>
    <row r="2404" spans="1:2" x14ac:dyDescent="0.25">
      <c r="A2404" t="s">
        <v>2275</v>
      </c>
      <c r="B2404">
        <v>41</v>
      </c>
    </row>
    <row r="2405" spans="1:2" x14ac:dyDescent="0.25">
      <c r="A2405" t="s">
        <v>2276</v>
      </c>
      <c r="B2405">
        <v>138</v>
      </c>
    </row>
    <row r="2406" spans="1:2" x14ac:dyDescent="0.25">
      <c r="A2406" t="s">
        <v>2277</v>
      </c>
      <c r="B2406">
        <v>159</v>
      </c>
    </row>
    <row r="2407" spans="1:2" x14ac:dyDescent="0.25">
      <c r="A2407" t="s">
        <v>2278</v>
      </c>
      <c r="B2407">
        <v>303</v>
      </c>
    </row>
    <row r="2408" spans="1:2" x14ac:dyDescent="0.25">
      <c r="A2408" t="s">
        <v>2279</v>
      </c>
      <c r="B2408">
        <v>148</v>
      </c>
    </row>
    <row r="2409" spans="1:2" x14ac:dyDescent="0.25">
      <c r="A2409" t="s">
        <v>2280</v>
      </c>
      <c r="B2409">
        <v>75</v>
      </c>
    </row>
    <row r="2410" spans="1:2" x14ac:dyDescent="0.25">
      <c r="A2410" t="s">
        <v>2281</v>
      </c>
      <c r="B2410">
        <v>44</v>
      </c>
    </row>
    <row r="2411" spans="1:2" x14ac:dyDescent="0.25">
      <c r="A2411" t="s">
        <v>2282</v>
      </c>
      <c r="B2411">
        <v>88</v>
      </c>
    </row>
    <row r="2412" spans="1:2" x14ac:dyDescent="0.25">
      <c r="A2412" t="s">
        <v>2283</v>
      </c>
      <c r="B2412">
        <v>194</v>
      </c>
    </row>
    <row r="2413" spans="1:2" x14ac:dyDescent="0.25">
      <c r="A2413" t="s">
        <v>2284</v>
      </c>
      <c r="B2413">
        <v>178</v>
      </c>
    </row>
    <row r="2414" spans="1:2" x14ac:dyDescent="0.25">
      <c r="A2414" t="s">
        <v>2285</v>
      </c>
      <c r="B2414">
        <v>95</v>
      </c>
    </row>
    <row r="2415" spans="1:2" x14ac:dyDescent="0.25">
      <c r="A2415" t="s">
        <v>2286</v>
      </c>
      <c r="B2415">
        <v>234</v>
      </c>
    </row>
    <row r="2416" spans="1:2" x14ac:dyDescent="0.25">
      <c r="A2416" t="s">
        <v>2287</v>
      </c>
      <c r="B2416">
        <v>186</v>
      </c>
    </row>
    <row r="2417" spans="1:2" x14ac:dyDescent="0.25">
      <c r="A2417" t="s">
        <v>2288</v>
      </c>
      <c r="B2417">
        <v>73</v>
      </c>
    </row>
    <row r="2418" spans="1:2" x14ac:dyDescent="0.25">
      <c r="A2418" t="s">
        <v>2289</v>
      </c>
      <c r="B2418">
        <v>69</v>
      </c>
    </row>
    <row r="2419" spans="1:2" x14ac:dyDescent="0.25">
      <c r="A2419" t="s">
        <v>2290</v>
      </c>
      <c r="B2419">
        <v>164</v>
      </c>
    </row>
    <row r="2420" spans="1:2" x14ac:dyDescent="0.25">
      <c r="A2420" t="s">
        <v>12167</v>
      </c>
      <c r="B2420">
        <v>528</v>
      </c>
    </row>
    <row r="2421" spans="1:2" x14ac:dyDescent="0.25">
      <c r="A2421" t="s">
        <v>2291</v>
      </c>
      <c r="B2421">
        <v>455</v>
      </c>
    </row>
    <row r="2422" spans="1:2" x14ac:dyDescent="0.25">
      <c r="A2422" t="s">
        <v>2292</v>
      </c>
      <c r="B2422">
        <v>45</v>
      </c>
    </row>
    <row r="2423" spans="1:2" x14ac:dyDescent="0.25">
      <c r="A2423" t="s">
        <v>2293</v>
      </c>
      <c r="B2423">
        <v>182</v>
      </c>
    </row>
    <row r="2424" spans="1:2" x14ac:dyDescent="0.25">
      <c r="A2424" t="s">
        <v>2294</v>
      </c>
      <c r="B2424">
        <v>465</v>
      </c>
    </row>
    <row r="2425" spans="1:2" x14ac:dyDescent="0.25">
      <c r="A2425" t="s">
        <v>2295</v>
      </c>
      <c r="B2425">
        <v>175</v>
      </c>
    </row>
    <row r="2426" spans="1:2" x14ac:dyDescent="0.25">
      <c r="A2426" t="s">
        <v>2296</v>
      </c>
      <c r="B2426">
        <v>108</v>
      </c>
    </row>
    <row r="2427" spans="1:2" x14ac:dyDescent="0.25">
      <c r="A2427" t="s">
        <v>2297</v>
      </c>
      <c r="B2427">
        <v>302</v>
      </c>
    </row>
    <row r="2428" spans="1:2" x14ac:dyDescent="0.25">
      <c r="A2428" t="s">
        <v>2298</v>
      </c>
      <c r="B2428">
        <v>113</v>
      </c>
    </row>
    <row r="2429" spans="1:2" x14ac:dyDescent="0.25">
      <c r="A2429" t="s">
        <v>2299</v>
      </c>
      <c r="B2429">
        <v>380</v>
      </c>
    </row>
    <row r="2430" spans="1:2" x14ac:dyDescent="0.25">
      <c r="A2430" t="s">
        <v>2300</v>
      </c>
      <c r="B2430">
        <v>496</v>
      </c>
    </row>
    <row r="2431" spans="1:2" x14ac:dyDescent="0.25">
      <c r="A2431" t="s">
        <v>2301</v>
      </c>
      <c r="B2431">
        <v>520</v>
      </c>
    </row>
    <row r="2432" spans="1:2" x14ac:dyDescent="0.25">
      <c r="A2432" t="s">
        <v>2302</v>
      </c>
      <c r="B2432">
        <v>94</v>
      </c>
    </row>
    <row r="2433" spans="1:2" x14ac:dyDescent="0.25">
      <c r="A2433" t="s">
        <v>2303</v>
      </c>
      <c r="B2433">
        <v>94</v>
      </c>
    </row>
    <row r="2434" spans="1:2" x14ac:dyDescent="0.25">
      <c r="A2434" t="s">
        <v>2304</v>
      </c>
      <c r="B2434">
        <v>107</v>
      </c>
    </row>
    <row r="2435" spans="1:2" x14ac:dyDescent="0.25">
      <c r="A2435" t="s">
        <v>2305</v>
      </c>
      <c r="B2435">
        <v>215</v>
      </c>
    </row>
    <row r="2436" spans="1:2" x14ac:dyDescent="0.25">
      <c r="A2436" t="s">
        <v>2306</v>
      </c>
      <c r="B2436">
        <v>109</v>
      </c>
    </row>
    <row r="2437" spans="1:2" x14ac:dyDescent="0.25">
      <c r="A2437" t="s">
        <v>2307</v>
      </c>
      <c r="B2437">
        <v>355</v>
      </c>
    </row>
    <row r="2438" spans="1:2" x14ac:dyDescent="0.25">
      <c r="A2438" t="s">
        <v>2308</v>
      </c>
      <c r="B2438">
        <v>472</v>
      </c>
    </row>
    <row r="2439" spans="1:2" x14ac:dyDescent="0.25">
      <c r="A2439" t="s">
        <v>2309</v>
      </c>
      <c r="B2439">
        <v>105</v>
      </c>
    </row>
    <row r="2440" spans="1:2" x14ac:dyDescent="0.25">
      <c r="A2440" t="s">
        <v>11565</v>
      </c>
      <c r="B2440">
        <v>15</v>
      </c>
    </row>
    <row r="2441" spans="1:2" x14ac:dyDescent="0.25">
      <c r="A2441" t="s">
        <v>2310</v>
      </c>
      <c r="B2441">
        <v>178</v>
      </c>
    </row>
    <row r="2442" spans="1:2" x14ac:dyDescent="0.25">
      <c r="A2442" t="s">
        <v>2311</v>
      </c>
      <c r="B2442">
        <v>72</v>
      </c>
    </row>
    <row r="2443" spans="1:2" x14ac:dyDescent="0.25">
      <c r="A2443" t="s">
        <v>2312</v>
      </c>
      <c r="B2443">
        <v>554</v>
      </c>
    </row>
    <row r="2444" spans="1:2" x14ac:dyDescent="0.25">
      <c r="A2444" t="s">
        <v>2313</v>
      </c>
      <c r="B2444">
        <v>273</v>
      </c>
    </row>
    <row r="2445" spans="1:2" x14ac:dyDescent="0.25">
      <c r="A2445" t="s">
        <v>2314</v>
      </c>
      <c r="B2445">
        <v>435</v>
      </c>
    </row>
    <row r="2446" spans="1:2" x14ac:dyDescent="0.25">
      <c r="A2446" t="s">
        <v>2315</v>
      </c>
      <c r="B2446">
        <v>45</v>
      </c>
    </row>
    <row r="2447" spans="1:2" x14ac:dyDescent="0.25">
      <c r="A2447" t="s">
        <v>2316</v>
      </c>
      <c r="B2447">
        <v>198</v>
      </c>
    </row>
    <row r="2448" spans="1:2" x14ac:dyDescent="0.25">
      <c r="A2448" t="s">
        <v>2317</v>
      </c>
      <c r="B2448">
        <v>56</v>
      </c>
    </row>
    <row r="2449" spans="1:2" x14ac:dyDescent="0.25">
      <c r="A2449" t="s">
        <v>2318</v>
      </c>
      <c r="B2449">
        <v>289</v>
      </c>
    </row>
    <row r="2450" spans="1:2" x14ac:dyDescent="0.25">
      <c r="A2450" t="s">
        <v>2319</v>
      </c>
      <c r="B2450">
        <v>0</v>
      </c>
    </row>
    <row r="2451" spans="1:2" x14ac:dyDescent="0.25">
      <c r="A2451" t="s">
        <v>2320</v>
      </c>
      <c r="B2451">
        <v>150</v>
      </c>
    </row>
    <row r="2452" spans="1:2" x14ac:dyDescent="0.25">
      <c r="A2452" t="s">
        <v>2321</v>
      </c>
      <c r="B2452">
        <v>50</v>
      </c>
    </row>
    <row r="2453" spans="1:2" x14ac:dyDescent="0.25">
      <c r="A2453" t="s">
        <v>2322</v>
      </c>
      <c r="B2453">
        <v>327</v>
      </c>
    </row>
    <row r="2454" spans="1:2" x14ac:dyDescent="0.25">
      <c r="A2454" t="s">
        <v>2323</v>
      </c>
      <c r="B2454">
        <v>156</v>
      </c>
    </row>
    <row r="2455" spans="1:2" x14ac:dyDescent="0.25">
      <c r="A2455" t="s">
        <v>2324</v>
      </c>
      <c r="B2455">
        <v>315</v>
      </c>
    </row>
    <row r="2456" spans="1:2" x14ac:dyDescent="0.25">
      <c r="A2456" t="s">
        <v>2325</v>
      </c>
      <c r="B2456">
        <v>34</v>
      </c>
    </row>
    <row r="2457" spans="1:2" x14ac:dyDescent="0.25">
      <c r="A2457" t="s">
        <v>2326</v>
      </c>
      <c r="B2457">
        <v>421</v>
      </c>
    </row>
    <row r="2458" spans="1:2" x14ac:dyDescent="0.25">
      <c r="A2458" t="s">
        <v>2327</v>
      </c>
      <c r="B2458">
        <v>64</v>
      </c>
    </row>
    <row r="2459" spans="1:2" x14ac:dyDescent="0.25">
      <c r="A2459" t="s">
        <v>2328</v>
      </c>
      <c r="B2459">
        <v>298</v>
      </c>
    </row>
    <row r="2460" spans="1:2" x14ac:dyDescent="0.25">
      <c r="A2460" t="s">
        <v>2329</v>
      </c>
      <c r="B2460">
        <v>202</v>
      </c>
    </row>
    <row r="2461" spans="1:2" x14ac:dyDescent="0.25">
      <c r="A2461" t="s">
        <v>2330</v>
      </c>
      <c r="B2461">
        <v>354</v>
      </c>
    </row>
    <row r="2462" spans="1:2" x14ac:dyDescent="0.25">
      <c r="A2462" t="s">
        <v>2331</v>
      </c>
      <c r="B2462">
        <v>498</v>
      </c>
    </row>
    <row r="2463" spans="1:2" x14ac:dyDescent="0.25">
      <c r="A2463" t="s">
        <v>11336</v>
      </c>
      <c r="B2463">
        <v>161</v>
      </c>
    </row>
    <row r="2464" spans="1:2" x14ac:dyDescent="0.25">
      <c r="A2464" t="s">
        <v>2332</v>
      </c>
      <c r="B2464">
        <v>170</v>
      </c>
    </row>
    <row r="2465" spans="1:2" x14ac:dyDescent="0.25">
      <c r="A2465" t="s">
        <v>2333</v>
      </c>
      <c r="B2465">
        <v>369</v>
      </c>
    </row>
    <row r="2466" spans="1:2" x14ac:dyDescent="0.25">
      <c r="A2466" t="s">
        <v>2334</v>
      </c>
      <c r="B2466">
        <v>146</v>
      </c>
    </row>
    <row r="2467" spans="1:2" x14ac:dyDescent="0.25">
      <c r="A2467" t="s">
        <v>2335</v>
      </c>
      <c r="B2467">
        <v>549</v>
      </c>
    </row>
    <row r="2468" spans="1:2" x14ac:dyDescent="0.25">
      <c r="A2468" t="s">
        <v>2336</v>
      </c>
      <c r="B2468">
        <v>567</v>
      </c>
    </row>
    <row r="2469" spans="1:2" x14ac:dyDescent="0.25">
      <c r="A2469" t="s">
        <v>2337</v>
      </c>
      <c r="B2469">
        <v>91</v>
      </c>
    </row>
    <row r="2470" spans="1:2" x14ac:dyDescent="0.25">
      <c r="A2470" t="s">
        <v>2338</v>
      </c>
      <c r="B2470">
        <v>129</v>
      </c>
    </row>
    <row r="2471" spans="1:2" x14ac:dyDescent="0.25">
      <c r="A2471" t="s">
        <v>2339</v>
      </c>
      <c r="B2471">
        <v>493</v>
      </c>
    </row>
    <row r="2472" spans="1:2" x14ac:dyDescent="0.25">
      <c r="A2472" t="s">
        <v>2340</v>
      </c>
      <c r="B2472">
        <v>430</v>
      </c>
    </row>
    <row r="2473" spans="1:2" x14ac:dyDescent="0.25">
      <c r="A2473" t="s">
        <v>2341</v>
      </c>
      <c r="B2473">
        <v>486</v>
      </c>
    </row>
    <row r="2474" spans="1:2" x14ac:dyDescent="0.25">
      <c r="A2474" t="s">
        <v>2342</v>
      </c>
      <c r="B2474">
        <v>505</v>
      </c>
    </row>
    <row r="2475" spans="1:2" x14ac:dyDescent="0.25">
      <c r="A2475" t="s">
        <v>2343</v>
      </c>
      <c r="B2475">
        <v>166</v>
      </c>
    </row>
    <row r="2476" spans="1:2" x14ac:dyDescent="0.25">
      <c r="A2476" t="s">
        <v>2344</v>
      </c>
      <c r="B2476">
        <v>572</v>
      </c>
    </row>
    <row r="2477" spans="1:2" x14ac:dyDescent="0.25">
      <c r="A2477" t="s">
        <v>2345</v>
      </c>
      <c r="B2477">
        <v>154</v>
      </c>
    </row>
    <row r="2478" spans="1:2" x14ac:dyDescent="0.25">
      <c r="A2478" t="s">
        <v>2346</v>
      </c>
      <c r="B2478">
        <v>396</v>
      </c>
    </row>
    <row r="2479" spans="1:2" x14ac:dyDescent="0.25">
      <c r="A2479" t="s">
        <v>2347</v>
      </c>
      <c r="B2479">
        <v>133</v>
      </c>
    </row>
    <row r="2480" spans="1:2" x14ac:dyDescent="0.25">
      <c r="A2480" t="s">
        <v>2348</v>
      </c>
      <c r="B2480">
        <v>249</v>
      </c>
    </row>
    <row r="2481" spans="1:2" x14ac:dyDescent="0.25">
      <c r="A2481" t="s">
        <v>2349</v>
      </c>
      <c r="B2481">
        <v>283</v>
      </c>
    </row>
    <row r="2482" spans="1:2" x14ac:dyDescent="0.25">
      <c r="A2482" t="s">
        <v>2350</v>
      </c>
      <c r="B2482">
        <v>299</v>
      </c>
    </row>
    <row r="2483" spans="1:2" x14ac:dyDescent="0.25">
      <c r="A2483" t="s">
        <v>2351</v>
      </c>
      <c r="B2483">
        <v>427</v>
      </c>
    </row>
    <row r="2484" spans="1:2" x14ac:dyDescent="0.25">
      <c r="A2484" t="s">
        <v>2352</v>
      </c>
      <c r="B2484">
        <v>448</v>
      </c>
    </row>
    <row r="2485" spans="1:2" x14ac:dyDescent="0.25">
      <c r="A2485" t="s">
        <v>2353</v>
      </c>
      <c r="B2485">
        <v>80</v>
      </c>
    </row>
    <row r="2486" spans="1:2" x14ac:dyDescent="0.25">
      <c r="A2486" t="s">
        <v>2354</v>
      </c>
      <c r="B2486">
        <v>437</v>
      </c>
    </row>
    <row r="2487" spans="1:2" x14ac:dyDescent="0.25">
      <c r="A2487" t="s">
        <v>2355</v>
      </c>
      <c r="B2487">
        <v>333</v>
      </c>
    </row>
    <row r="2488" spans="1:2" x14ac:dyDescent="0.25">
      <c r="A2488" t="s">
        <v>2356</v>
      </c>
      <c r="B2488">
        <v>245</v>
      </c>
    </row>
    <row r="2489" spans="1:2" x14ac:dyDescent="0.25">
      <c r="A2489" t="s">
        <v>2357</v>
      </c>
      <c r="B2489">
        <v>377</v>
      </c>
    </row>
    <row r="2490" spans="1:2" x14ac:dyDescent="0.25">
      <c r="A2490" t="s">
        <v>2358</v>
      </c>
      <c r="B2490">
        <v>125</v>
      </c>
    </row>
    <row r="2491" spans="1:2" x14ac:dyDescent="0.25">
      <c r="A2491" t="s">
        <v>2359</v>
      </c>
      <c r="B2491">
        <v>111</v>
      </c>
    </row>
    <row r="2492" spans="1:2" x14ac:dyDescent="0.25">
      <c r="A2492" t="s">
        <v>2360</v>
      </c>
      <c r="B2492">
        <v>204</v>
      </c>
    </row>
    <row r="2493" spans="1:2" x14ac:dyDescent="0.25">
      <c r="A2493" t="s">
        <v>2361</v>
      </c>
      <c r="B2493">
        <v>523</v>
      </c>
    </row>
    <row r="2494" spans="1:2" x14ac:dyDescent="0.25">
      <c r="A2494" t="s">
        <v>2362</v>
      </c>
      <c r="B2494">
        <v>475</v>
      </c>
    </row>
    <row r="2495" spans="1:2" x14ac:dyDescent="0.25">
      <c r="A2495" t="s">
        <v>2363</v>
      </c>
      <c r="B2495">
        <v>228</v>
      </c>
    </row>
    <row r="2496" spans="1:2" x14ac:dyDescent="0.25">
      <c r="A2496" t="s">
        <v>2364</v>
      </c>
      <c r="B2496">
        <v>220</v>
      </c>
    </row>
    <row r="2497" spans="1:2" x14ac:dyDescent="0.25">
      <c r="A2497" t="s">
        <v>2365</v>
      </c>
      <c r="B2497">
        <v>123</v>
      </c>
    </row>
    <row r="2498" spans="1:2" x14ac:dyDescent="0.25">
      <c r="A2498" t="s">
        <v>12168</v>
      </c>
      <c r="B2498">
        <v>400</v>
      </c>
    </row>
    <row r="2499" spans="1:2" x14ac:dyDescent="0.25">
      <c r="A2499" t="s">
        <v>2366</v>
      </c>
      <c r="B2499">
        <v>326</v>
      </c>
    </row>
    <row r="2500" spans="1:2" x14ac:dyDescent="0.25">
      <c r="A2500" t="s">
        <v>2367</v>
      </c>
      <c r="B2500">
        <v>106</v>
      </c>
    </row>
    <row r="2501" spans="1:2" x14ac:dyDescent="0.25">
      <c r="A2501" t="s">
        <v>2368</v>
      </c>
      <c r="B2501">
        <v>32</v>
      </c>
    </row>
    <row r="2502" spans="1:2" x14ac:dyDescent="0.25">
      <c r="A2502" t="s">
        <v>2369</v>
      </c>
      <c r="B2502">
        <v>336</v>
      </c>
    </row>
    <row r="2503" spans="1:2" x14ac:dyDescent="0.25">
      <c r="A2503" t="s">
        <v>2370</v>
      </c>
      <c r="B2503">
        <v>25</v>
      </c>
    </row>
    <row r="2504" spans="1:2" x14ac:dyDescent="0.25">
      <c r="A2504" t="s">
        <v>2371</v>
      </c>
      <c r="B2504">
        <v>115</v>
      </c>
    </row>
    <row r="2505" spans="1:2" x14ac:dyDescent="0.25">
      <c r="A2505" t="s">
        <v>2372</v>
      </c>
      <c r="B2505">
        <v>173</v>
      </c>
    </row>
    <row r="2506" spans="1:2" x14ac:dyDescent="0.25">
      <c r="A2506" t="s">
        <v>2373</v>
      </c>
      <c r="B2506">
        <v>63</v>
      </c>
    </row>
    <row r="2507" spans="1:2" x14ac:dyDescent="0.25">
      <c r="A2507" t="s">
        <v>2374</v>
      </c>
      <c r="B2507">
        <v>253</v>
      </c>
    </row>
    <row r="2508" spans="1:2" x14ac:dyDescent="0.25">
      <c r="A2508" t="s">
        <v>2375</v>
      </c>
      <c r="B2508">
        <v>367</v>
      </c>
    </row>
    <row r="2509" spans="1:2" x14ac:dyDescent="0.25">
      <c r="A2509" t="s">
        <v>2376</v>
      </c>
      <c r="B2509">
        <v>392</v>
      </c>
    </row>
    <row r="2510" spans="1:2" x14ac:dyDescent="0.25">
      <c r="A2510" t="s">
        <v>2377</v>
      </c>
      <c r="B2510">
        <v>129</v>
      </c>
    </row>
    <row r="2511" spans="1:2" x14ac:dyDescent="0.25">
      <c r="A2511" t="s">
        <v>2378</v>
      </c>
      <c r="B2511">
        <v>129</v>
      </c>
    </row>
    <row r="2512" spans="1:2" x14ac:dyDescent="0.25">
      <c r="A2512" t="s">
        <v>2379</v>
      </c>
      <c r="B2512">
        <v>44</v>
      </c>
    </row>
    <row r="2513" spans="1:2" x14ac:dyDescent="0.25">
      <c r="A2513" t="s">
        <v>2380</v>
      </c>
      <c r="B2513">
        <v>89</v>
      </c>
    </row>
    <row r="2514" spans="1:2" x14ac:dyDescent="0.25">
      <c r="A2514" t="s">
        <v>2381</v>
      </c>
      <c r="B2514">
        <v>82</v>
      </c>
    </row>
    <row r="2515" spans="1:2" x14ac:dyDescent="0.25">
      <c r="A2515" t="s">
        <v>2382</v>
      </c>
      <c r="B2515">
        <v>226</v>
      </c>
    </row>
    <row r="2516" spans="1:2" x14ac:dyDescent="0.25">
      <c r="A2516" t="s">
        <v>2383</v>
      </c>
      <c r="B2516">
        <v>343</v>
      </c>
    </row>
    <row r="2517" spans="1:2" x14ac:dyDescent="0.25">
      <c r="A2517" t="s">
        <v>2384</v>
      </c>
      <c r="B2517">
        <v>105</v>
      </c>
    </row>
    <row r="2518" spans="1:2" x14ac:dyDescent="0.25">
      <c r="A2518" t="s">
        <v>11566</v>
      </c>
      <c r="B2518">
        <v>147</v>
      </c>
    </row>
    <row r="2519" spans="1:2" x14ac:dyDescent="0.25">
      <c r="A2519" t="s">
        <v>2385</v>
      </c>
      <c r="B2519">
        <v>88</v>
      </c>
    </row>
    <row r="2520" spans="1:2" x14ac:dyDescent="0.25">
      <c r="A2520" t="s">
        <v>2386</v>
      </c>
      <c r="B2520">
        <v>157</v>
      </c>
    </row>
    <row r="2521" spans="1:2" x14ac:dyDescent="0.25">
      <c r="A2521" t="s">
        <v>2387</v>
      </c>
      <c r="B2521">
        <v>425</v>
      </c>
    </row>
    <row r="2522" spans="1:2" x14ac:dyDescent="0.25">
      <c r="A2522" t="s">
        <v>2388</v>
      </c>
      <c r="B2522">
        <v>145</v>
      </c>
    </row>
    <row r="2523" spans="1:2" x14ac:dyDescent="0.25">
      <c r="A2523" t="s">
        <v>2389</v>
      </c>
      <c r="B2523">
        <v>306</v>
      </c>
    </row>
    <row r="2524" spans="1:2" x14ac:dyDescent="0.25">
      <c r="A2524" t="s">
        <v>2390</v>
      </c>
      <c r="B2524">
        <v>129</v>
      </c>
    </row>
    <row r="2525" spans="1:2" x14ac:dyDescent="0.25">
      <c r="A2525" t="s">
        <v>2391</v>
      </c>
      <c r="B2525">
        <v>48</v>
      </c>
    </row>
    <row r="2526" spans="1:2" x14ac:dyDescent="0.25">
      <c r="A2526" t="s">
        <v>2392</v>
      </c>
      <c r="B2526">
        <v>143</v>
      </c>
    </row>
    <row r="2527" spans="1:2" x14ac:dyDescent="0.25">
      <c r="A2527" t="s">
        <v>2393</v>
      </c>
      <c r="B2527">
        <v>160</v>
      </c>
    </row>
    <row r="2528" spans="1:2" x14ac:dyDescent="0.25">
      <c r="A2528" t="s">
        <v>2394</v>
      </c>
      <c r="B2528">
        <v>150</v>
      </c>
    </row>
    <row r="2529" spans="1:2" x14ac:dyDescent="0.25">
      <c r="A2529" t="s">
        <v>2395</v>
      </c>
      <c r="B2529">
        <v>0</v>
      </c>
    </row>
    <row r="2530" spans="1:2" x14ac:dyDescent="0.25">
      <c r="A2530" t="s">
        <v>2396</v>
      </c>
      <c r="B2530">
        <v>177</v>
      </c>
    </row>
    <row r="2531" spans="1:2" x14ac:dyDescent="0.25">
      <c r="A2531" t="s">
        <v>2397</v>
      </c>
      <c r="B2531">
        <v>200</v>
      </c>
    </row>
    <row r="2532" spans="1:2" x14ac:dyDescent="0.25">
      <c r="A2532" t="s">
        <v>2398</v>
      </c>
      <c r="B2532">
        <v>40</v>
      </c>
    </row>
    <row r="2533" spans="1:2" x14ac:dyDescent="0.25">
      <c r="A2533" t="s">
        <v>2399</v>
      </c>
      <c r="B2533">
        <v>189</v>
      </c>
    </row>
    <row r="2534" spans="1:2" x14ac:dyDescent="0.25">
      <c r="A2534" t="s">
        <v>2400</v>
      </c>
      <c r="B2534">
        <v>166</v>
      </c>
    </row>
    <row r="2535" spans="1:2" x14ac:dyDescent="0.25">
      <c r="A2535" t="s">
        <v>2401</v>
      </c>
      <c r="B2535">
        <v>292</v>
      </c>
    </row>
    <row r="2536" spans="1:2" x14ac:dyDescent="0.25">
      <c r="A2536" t="s">
        <v>2402</v>
      </c>
      <c r="B2536">
        <v>86</v>
      </c>
    </row>
    <row r="2537" spans="1:2" x14ac:dyDescent="0.25">
      <c r="A2537" t="s">
        <v>2403</v>
      </c>
      <c r="B2537">
        <v>169</v>
      </c>
    </row>
    <row r="2538" spans="1:2" x14ac:dyDescent="0.25">
      <c r="A2538" t="s">
        <v>2404</v>
      </c>
      <c r="B2538">
        <v>161</v>
      </c>
    </row>
    <row r="2539" spans="1:2" x14ac:dyDescent="0.25">
      <c r="A2539" t="s">
        <v>2405</v>
      </c>
      <c r="B2539">
        <v>225</v>
      </c>
    </row>
    <row r="2540" spans="1:2" x14ac:dyDescent="0.25">
      <c r="A2540" t="s">
        <v>2406</v>
      </c>
      <c r="B2540">
        <v>370</v>
      </c>
    </row>
    <row r="2541" spans="1:2" x14ac:dyDescent="0.25">
      <c r="A2541" t="s">
        <v>11337</v>
      </c>
      <c r="B2541">
        <v>41</v>
      </c>
    </row>
    <row r="2542" spans="1:2" x14ac:dyDescent="0.25">
      <c r="A2542" t="s">
        <v>2407</v>
      </c>
      <c r="B2542">
        <v>80</v>
      </c>
    </row>
    <row r="2543" spans="1:2" x14ac:dyDescent="0.25">
      <c r="A2543" t="s">
        <v>2408</v>
      </c>
      <c r="B2543">
        <v>240</v>
      </c>
    </row>
    <row r="2544" spans="1:2" x14ac:dyDescent="0.25">
      <c r="A2544" t="s">
        <v>2409</v>
      </c>
      <c r="B2544">
        <v>86</v>
      </c>
    </row>
    <row r="2545" spans="1:2" x14ac:dyDescent="0.25">
      <c r="A2545" t="s">
        <v>2410</v>
      </c>
      <c r="B2545">
        <v>421</v>
      </c>
    </row>
    <row r="2546" spans="1:2" x14ac:dyDescent="0.25">
      <c r="A2546" t="s">
        <v>2411</v>
      </c>
      <c r="B2546">
        <v>439</v>
      </c>
    </row>
    <row r="2547" spans="1:2" x14ac:dyDescent="0.25">
      <c r="A2547" t="s">
        <v>2412</v>
      </c>
      <c r="B2547">
        <v>138</v>
      </c>
    </row>
    <row r="2548" spans="1:2" x14ac:dyDescent="0.25">
      <c r="A2548" t="s">
        <v>2413</v>
      </c>
      <c r="B2548">
        <v>78</v>
      </c>
    </row>
    <row r="2549" spans="1:2" x14ac:dyDescent="0.25">
      <c r="A2549" t="s">
        <v>2414</v>
      </c>
      <c r="B2549">
        <v>365</v>
      </c>
    </row>
    <row r="2550" spans="1:2" x14ac:dyDescent="0.25">
      <c r="A2550" t="s">
        <v>2415</v>
      </c>
      <c r="B2550">
        <v>301</v>
      </c>
    </row>
    <row r="2551" spans="1:2" x14ac:dyDescent="0.25">
      <c r="A2551" t="s">
        <v>2416</v>
      </c>
      <c r="B2551">
        <v>358</v>
      </c>
    </row>
    <row r="2552" spans="1:2" x14ac:dyDescent="0.25">
      <c r="A2552" t="s">
        <v>2417</v>
      </c>
      <c r="B2552">
        <v>376</v>
      </c>
    </row>
    <row r="2553" spans="1:2" x14ac:dyDescent="0.25">
      <c r="A2553" t="s">
        <v>2418</v>
      </c>
      <c r="B2553">
        <v>16</v>
      </c>
    </row>
    <row r="2554" spans="1:2" x14ac:dyDescent="0.25">
      <c r="A2554" t="s">
        <v>2419</v>
      </c>
      <c r="B2554">
        <v>443</v>
      </c>
    </row>
    <row r="2555" spans="1:2" x14ac:dyDescent="0.25">
      <c r="A2555" t="s">
        <v>2420</v>
      </c>
      <c r="B2555">
        <v>65</v>
      </c>
    </row>
    <row r="2556" spans="1:2" x14ac:dyDescent="0.25">
      <c r="A2556" t="s">
        <v>2421</v>
      </c>
      <c r="B2556">
        <v>268</v>
      </c>
    </row>
    <row r="2557" spans="1:2" x14ac:dyDescent="0.25">
      <c r="A2557" t="s">
        <v>2422</v>
      </c>
      <c r="B2557">
        <v>19</v>
      </c>
    </row>
    <row r="2558" spans="1:2" x14ac:dyDescent="0.25">
      <c r="A2558" t="s">
        <v>2423</v>
      </c>
      <c r="B2558">
        <v>122</v>
      </c>
    </row>
    <row r="2559" spans="1:2" x14ac:dyDescent="0.25">
      <c r="A2559" t="s">
        <v>2424</v>
      </c>
      <c r="B2559">
        <v>157</v>
      </c>
    </row>
    <row r="2560" spans="1:2" x14ac:dyDescent="0.25">
      <c r="A2560" t="s">
        <v>2425</v>
      </c>
      <c r="B2560">
        <v>171</v>
      </c>
    </row>
    <row r="2561" spans="1:2" x14ac:dyDescent="0.25">
      <c r="A2561" t="s">
        <v>2426</v>
      </c>
      <c r="B2561">
        <v>299</v>
      </c>
    </row>
    <row r="2562" spans="1:2" x14ac:dyDescent="0.25">
      <c r="A2562" t="s">
        <v>2427</v>
      </c>
      <c r="B2562">
        <v>320</v>
      </c>
    </row>
    <row r="2563" spans="1:2" x14ac:dyDescent="0.25">
      <c r="A2563" t="s">
        <v>2428</v>
      </c>
      <c r="B2563">
        <v>143</v>
      </c>
    </row>
    <row r="2564" spans="1:2" x14ac:dyDescent="0.25">
      <c r="A2564" t="s">
        <v>2429</v>
      </c>
      <c r="B2564">
        <v>308</v>
      </c>
    </row>
    <row r="2565" spans="1:2" x14ac:dyDescent="0.25">
      <c r="A2565" t="s">
        <v>2430</v>
      </c>
      <c r="B2565">
        <v>204</v>
      </c>
    </row>
    <row r="2566" spans="1:2" x14ac:dyDescent="0.25">
      <c r="A2566" t="s">
        <v>2431</v>
      </c>
      <c r="B2566">
        <v>117</v>
      </c>
    </row>
    <row r="2567" spans="1:2" x14ac:dyDescent="0.25">
      <c r="A2567" t="s">
        <v>2432</v>
      </c>
      <c r="B2567">
        <v>248</v>
      </c>
    </row>
    <row r="2568" spans="1:2" x14ac:dyDescent="0.25">
      <c r="A2568" t="s">
        <v>2433</v>
      </c>
      <c r="B2568">
        <v>33</v>
      </c>
    </row>
    <row r="2569" spans="1:2" x14ac:dyDescent="0.25">
      <c r="A2569" t="s">
        <v>2434</v>
      </c>
      <c r="B2569">
        <v>87</v>
      </c>
    </row>
    <row r="2570" spans="1:2" x14ac:dyDescent="0.25">
      <c r="A2570" t="s">
        <v>2435</v>
      </c>
      <c r="B2570">
        <v>67</v>
      </c>
    </row>
    <row r="2571" spans="1:2" x14ac:dyDescent="0.25">
      <c r="A2571" t="s">
        <v>2436</v>
      </c>
      <c r="B2571">
        <v>395</v>
      </c>
    </row>
    <row r="2572" spans="1:2" x14ac:dyDescent="0.25">
      <c r="A2572" t="s">
        <v>2437</v>
      </c>
      <c r="B2572">
        <v>346</v>
      </c>
    </row>
    <row r="2573" spans="1:2" x14ac:dyDescent="0.25">
      <c r="A2573" t="s">
        <v>2438</v>
      </c>
      <c r="B2573">
        <v>87</v>
      </c>
    </row>
    <row r="2574" spans="1:2" x14ac:dyDescent="0.25">
      <c r="A2574" t="s">
        <v>2439</v>
      </c>
      <c r="B2574">
        <v>94</v>
      </c>
    </row>
    <row r="2575" spans="1:2" x14ac:dyDescent="0.25">
      <c r="A2575" t="s">
        <v>2440</v>
      </c>
      <c r="B2575">
        <v>143</v>
      </c>
    </row>
    <row r="2576" spans="1:2" x14ac:dyDescent="0.25">
      <c r="A2576" t="s">
        <v>12169</v>
      </c>
      <c r="B2576">
        <v>507</v>
      </c>
    </row>
    <row r="2577" spans="1:2" x14ac:dyDescent="0.25">
      <c r="A2577" t="s">
        <v>2441</v>
      </c>
      <c r="B2577">
        <v>433</v>
      </c>
    </row>
    <row r="2578" spans="1:2" x14ac:dyDescent="0.25">
      <c r="A2578" t="s">
        <v>2442</v>
      </c>
      <c r="B2578">
        <v>95</v>
      </c>
    </row>
    <row r="2579" spans="1:2" x14ac:dyDescent="0.25">
      <c r="A2579" t="s">
        <v>2443</v>
      </c>
      <c r="B2579">
        <v>170</v>
      </c>
    </row>
    <row r="2580" spans="1:2" x14ac:dyDescent="0.25">
      <c r="A2580" t="s">
        <v>2444</v>
      </c>
      <c r="B2580">
        <v>443</v>
      </c>
    </row>
    <row r="2581" spans="1:2" x14ac:dyDescent="0.25">
      <c r="A2581" t="s">
        <v>2445</v>
      </c>
      <c r="B2581">
        <v>201</v>
      </c>
    </row>
    <row r="2582" spans="1:2" x14ac:dyDescent="0.25">
      <c r="A2582" t="s">
        <v>2446</v>
      </c>
      <c r="B2582">
        <v>158</v>
      </c>
    </row>
    <row r="2583" spans="1:2" x14ac:dyDescent="0.25">
      <c r="A2583" t="s">
        <v>2447</v>
      </c>
      <c r="B2583">
        <v>281</v>
      </c>
    </row>
    <row r="2584" spans="1:2" x14ac:dyDescent="0.25">
      <c r="A2584" t="s">
        <v>2448</v>
      </c>
      <c r="B2584">
        <v>163</v>
      </c>
    </row>
    <row r="2585" spans="1:2" x14ac:dyDescent="0.25">
      <c r="A2585" t="s">
        <v>2449</v>
      </c>
      <c r="B2585">
        <v>358</v>
      </c>
    </row>
    <row r="2586" spans="1:2" x14ac:dyDescent="0.25">
      <c r="A2586" t="s">
        <v>2450</v>
      </c>
      <c r="B2586">
        <v>474</v>
      </c>
    </row>
    <row r="2587" spans="1:2" x14ac:dyDescent="0.25">
      <c r="A2587" t="s">
        <v>2451</v>
      </c>
      <c r="B2587">
        <v>499</v>
      </c>
    </row>
    <row r="2588" spans="1:2" x14ac:dyDescent="0.25">
      <c r="A2588" t="s">
        <v>2452</v>
      </c>
      <c r="B2588">
        <v>144</v>
      </c>
    </row>
    <row r="2589" spans="1:2" x14ac:dyDescent="0.25">
      <c r="A2589" t="s">
        <v>2453</v>
      </c>
      <c r="B2589">
        <v>73</v>
      </c>
    </row>
    <row r="2590" spans="1:2" x14ac:dyDescent="0.25">
      <c r="A2590" t="s">
        <v>2454</v>
      </c>
      <c r="B2590">
        <v>157</v>
      </c>
    </row>
    <row r="2591" spans="1:2" x14ac:dyDescent="0.25">
      <c r="A2591" t="s">
        <v>2455</v>
      </c>
      <c r="B2591">
        <v>194</v>
      </c>
    </row>
    <row r="2592" spans="1:2" x14ac:dyDescent="0.25">
      <c r="A2592" t="s">
        <v>2456</v>
      </c>
      <c r="B2592">
        <v>120</v>
      </c>
    </row>
    <row r="2593" spans="1:2" x14ac:dyDescent="0.25">
      <c r="A2593" t="s">
        <v>2457</v>
      </c>
      <c r="B2593">
        <v>333</v>
      </c>
    </row>
    <row r="2594" spans="1:2" x14ac:dyDescent="0.25">
      <c r="A2594" t="s">
        <v>2458</v>
      </c>
      <c r="B2594">
        <v>450</v>
      </c>
    </row>
    <row r="2595" spans="1:2" x14ac:dyDescent="0.25">
      <c r="A2595" t="s">
        <v>2459</v>
      </c>
      <c r="B2595">
        <v>83</v>
      </c>
    </row>
    <row r="2596" spans="1:2" x14ac:dyDescent="0.25">
      <c r="A2596" t="s">
        <v>11567</v>
      </c>
      <c r="B2596">
        <v>65</v>
      </c>
    </row>
    <row r="2597" spans="1:2" x14ac:dyDescent="0.25">
      <c r="A2597" t="s">
        <v>2460</v>
      </c>
      <c r="B2597">
        <v>156</v>
      </c>
    </row>
    <row r="2598" spans="1:2" x14ac:dyDescent="0.25">
      <c r="A2598" t="s">
        <v>2461</v>
      </c>
      <c r="B2598">
        <v>122</v>
      </c>
    </row>
    <row r="2599" spans="1:2" x14ac:dyDescent="0.25">
      <c r="A2599" t="s">
        <v>2462</v>
      </c>
      <c r="B2599">
        <v>532</v>
      </c>
    </row>
    <row r="2600" spans="1:2" x14ac:dyDescent="0.25">
      <c r="A2600" t="s">
        <v>2463</v>
      </c>
      <c r="B2600">
        <v>252</v>
      </c>
    </row>
    <row r="2601" spans="1:2" x14ac:dyDescent="0.25">
      <c r="A2601" t="s">
        <v>2464</v>
      </c>
      <c r="B2601">
        <v>413</v>
      </c>
    </row>
    <row r="2602" spans="1:2" x14ac:dyDescent="0.25">
      <c r="A2602" t="s">
        <v>2465</v>
      </c>
      <c r="B2602">
        <v>94</v>
      </c>
    </row>
    <row r="2603" spans="1:2" x14ac:dyDescent="0.25">
      <c r="A2603" t="s">
        <v>2466</v>
      </c>
      <c r="B2603">
        <v>210</v>
      </c>
    </row>
    <row r="2604" spans="1:2" x14ac:dyDescent="0.25">
      <c r="A2604" t="s">
        <v>2467</v>
      </c>
      <c r="B2604">
        <v>34</v>
      </c>
    </row>
    <row r="2605" spans="1:2" x14ac:dyDescent="0.25">
      <c r="A2605" t="s">
        <v>2468</v>
      </c>
      <c r="B2605">
        <v>268</v>
      </c>
    </row>
    <row r="2606" spans="1:2" x14ac:dyDescent="0.25">
      <c r="A2606" t="s">
        <v>2469</v>
      </c>
      <c r="B2606">
        <v>50</v>
      </c>
    </row>
    <row r="2607" spans="1:2" x14ac:dyDescent="0.25">
      <c r="A2607" t="s">
        <v>2470</v>
      </c>
      <c r="B2607">
        <v>177</v>
      </c>
    </row>
    <row r="2608" spans="1:2" x14ac:dyDescent="0.25">
      <c r="A2608" t="s">
        <v>2471</v>
      </c>
      <c r="B2608">
        <v>0</v>
      </c>
    </row>
    <row r="2609" spans="1:2" x14ac:dyDescent="0.25">
      <c r="A2609" t="s">
        <v>2472</v>
      </c>
      <c r="B2609">
        <v>305</v>
      </c>
    </row>
    <row r="2610" spans="1:2" x14ac:dyDescent="0.25">
      <c r="A2610" t="s">
        <v>2473</v>
      </c>
      <c r="B2610">
        <v>206</v>
      </c>
    </row>
    <row r="2611" spans="1:2" x14ac:dyDescent="0.25">
      <c r="A2611" t="s">
        <v>2474</v>
      </c>
      <c r="B2611">
        <v>294</v>
      </c>
    </row>
    <row r="2612" spans="1:2" x14ac:dyDescent="0.25">
      <c r="A2612" t="s">
        <v>2475</v>
      </c>
      <c r="B2612">
        <v>17</v>
      </c>
    </row>
    <row r="2613" spans="1:2" x14ac:dyDescent="0.25">
      <c r="A2613" t="s">
        <v>2476</v>
      </c>
      <c r="B2613">
        <v>399</v>
      </c>
    </row>
    <row r="2614" spans="1:2" x14ac:dyDescent="0.25">
      <c r="A2614" t="s">
        <v>2477</v>
      </c>
      <c r="B2614">
        <v>114</v>
      </c>
    </row>
    <row r="2615" spans="1:2" x14ac:dyDescent="0.25">
      <c r="A2615" t="s">
        <v>2478</v>
      </c>
      <c r="B2615">
        <v>277</v>
      </c>
    </row>
    <row r="2616" spans="1:2" x14ac:dyDescent="0.25">
      <c r="A2616" t="s">
        <v>2479</v>
      </c>
      <c r="B2616">
        <v>180</v>
      </c>
    </row>
    <row r="2617" spans="1:2" x14ac:dyDescent="0.25">
      <c r="A2617" t="s">
        <v>2480</v>
      </c>
      <c r="B2617">
        <v>332</v>
      </c>
    </row>
    <row r="2618" spans="1:2" x14ac:dyDescent="0.25">
      <c r="A2618" t="s">
        <v>2481</v>
      </c>
      <c r="B2618">
        <v>477</v>
      </c>
    </row>
    <row r="2619" spans="1:2" x14ac:dyDescent="0.25">
      <c r="A2619" t="s">
        <v>11338</v>
      </c>
      <c r="B2619">
        <v>210</v>
      </c>
    </row>
    <row r="2620" spans="1:2" x14ac:dyDescent="0.25">
      <c r="A2620" t="s">
        <v>2482</v>
      </c>
      <c r="B2620">
        <v>148</v>
      </c>
    </row>
    <row r="2621" spans="1:2" x14ac:dyDescent="0.25">
      <c r="A2621" t="s">
        <v>2483</v>
      </c>
      <c r="B2621">
        <v>347</v>
      </c>
    </row>
    <row r="2622" spans="1:2" x14ac:dyDescent="0.25">
      <c r="A2622" t="s">
        <v>2484</v>
      </c>
      <c r="B2622">
        <v>196</v>
      </c>
    </row>
    <row r="2623" spans="1:2" x14ac:dyDescent="0.25">
      <c r="A2623" t="s">
        <v>2485</v>
      </c>
      <c r="B2623">
        <v>528</v>
      </c>
    </row>
    <row r="2624" spans="1:2" x14ac:dyDescent="0.25">
      <c r="A2624" t="s">
        <v>2486</v>
      </c>
      <c r="B2624">
        <v>546</v>
      </c>
    </row>
    <row r="2625" spans="1:2" x14ac:dyDescent="0.25">
      <c r="A2625" t="s">
        <v>2487</v>
      </c>
      <c r="B2625">
        <v>86</v>
      </c>
    </row>
    <row r="2626" spans="1:2" x14ac:dyDescent="0.25">
      <c r="A2626" t="s">
        <v>2488</v>
      </c>
      <c r="B2626">
        <v>179</v>
      </c>
    </row>
    <row r="2627" spans="1:2" x14ac:dyDescent="0.25">
      <c r="A2627" t="s">
        <v>2489</v>
      </c>
      <c r="B2627">
        <v>472</v>
      </c>
    </row>
    <row r="2628" spans="1:2" x14ac:dyDescent="0.25">
      <c r="A2628" t="s">
        <v>2490</v>
      </c>
      <c r="B2628">
        <v>408</v>
      </c>
    </row>
    <row r="2629" spans="1:2" x14ac:dyDescent="0.25">
      <c r="A2629" t="s">
        <v>2491</v>
      </c>
      <c r="B2629">
        <v>465</v>
      </c>
    </row>
    <row r="2630" spans="1:2" x14ac:dyDescent="0.25">
      <c r="A2630" t="s">
        <v>2492</v>
      </c>
      <c r="B2630">
        <v>484</v>
      </c>
    </row>
    <row r="2631" spans="1:2" x14ac:dyDescent="0.25">
      <c r="A2631" t="s">
        <v>2493</v>
      </c>
      <c r="B2631">
        <v>193</v>
      </c>
    </row>
    <row r="2632" spans="1:2" x14ac:dyDescent="0.25">
      <c r="A2632" t="s">
        <v>2494</v>
      </c>
      <c r="B2632">
        <v>550</v>
      </c>
    </row>
    <row r="2633" spans="1:2" x14ac:dyDescent="0.25">
      <c r="A2633" t="s">
        <v>2495</v>
      </c>
      <c r="B2633">
        <v>204</v>
      </c>
    </row>
    <row r="2634" spans="1:2" x14ac:dyDescent="0.25">
      <c r="A2634" t="s">
        <v>2496</v>
      </c>
      <c r="B2634">
        <v>375</v>
      </c>
    </row>
    <row r="2635" spans="1:2" x14ac:dyDescent="0.25">
      <c r="A2635" t="s">
        <v>2497</v>
      </c>
      <c r="B2635">
        <v>183</v>
      </c>
    </row>
    <row r="2636" spans="1:2" x14ac:dyDescent="0.25">
      <c r="A2636" t="s">
        <v>2498</v>
      </c>
      <c r="B2636">
        <v>227</v>
      </c>
    </row>
    <row r="2637" spans="1:2" x14ac:dyDescent="0.25">
      <c r="A2637" t="s">
        <v>2499</v>
      </c>
      <c r="B2637">
        <v>262</v>
      </c>
    </row>
    <row r="2638" spans="1:2" x14ac:dyDescent="0.25">
      <c r="A2638" t="s">
        <v>2500</v>
      </c>
      <c r="B2638">
        <v>278</v>
      </c>
    </row>
    <row r="2639" spans="1:2" x14ac:dyDescent="0.25">
      <c r="A2639" t="s">
        <v>2501</v>
      </c>
      <c r="B2639">
        <v>406</v>
      </c>
    </row>
    <row r="2640" spans="1:2" x14ac:dyDescent="0.25">
      <c r="A2640" t="s">
        <v>2502</v>
      </c>
      <c r="B2640">
        <v>427</v>
      </c>
    </row>
    <row r="2641" spans="1:2" x14ac:dyDescent="0.25">
      <c r="A2641" t="s">
        <v>2503</v>
      </c>
      <c r="B2641">
        <v>130</v>
      </c>
    </row>
    <row r="2642" spans="1:2" x14ac:dyDescent="0.25">
      <c r="A2642" t="s">
        <v>2504</v>
      </c>
      <c r="B2642">
        <v>415</v>
      </c>
    </row>
    <row r="2643" spans="1:2" x14ac:dyDescent="0.25">
      <c r="A2643" t="s">
        <v>2505</v>
      </c>
      <c r="B2643">
        <v>311</v>
      </c>
    </row>
    <row r="2644" spans="1:2" x14ac:dyDescent="0.25">
      <c r="A2644" t="s">
        <v>2506</v>
      </c>
      <c r="B2644">
        <v>224</v>
      </c>
    </row>
    <row r="2645" spans="1:2" x14ac:dyDescent="0.25">
      <c r="A2645" t="s">
        <v>2507</v>
      </c>
      <c r="B2645">
        <v>355</v>
      </c>
    </row>
    <row r="2646" spans="1:2" x14ac:dyDescent="0.25">
      <c r="A2646" t="s">
        <v>2508</v>
      </c>
      <c r="B2646">
        <v>145</v>
      </c>
    </row>
    <row r="2647" spans="1:2" x14ac:dyDescent="0.25">
      <c r="A2647" t="s">
        <v>2509</v>
      </c>
      <c r="B2647">
        <v>89</v>
      </c>
    </row>
    <row r="2648" spans="1:2" x14ac:dyDescent="0.25">
      <c r="A2648" t="s">
        <v>2510</v>
      </c>
      <c r="B2648">
        <v>183</v>
      </c>
    </row>
    <row r="2649" spans="1:2" x14ac:dyDescent="0.25">
      <c r="A2649" t="s">
        <v>2511</v>
      </c>
      <c r="B2649">
        <v>502</v>
      </c>
    </row>
    <row r="2650" spans="1:2" x14ac:dyDescent="0.25">
      <c r="A2650" t="s">
        <v>2512</v>
      </c>
      <c r="B2650">
        <v>453</v>
      </c>
    </row>
    <row r="2651" spans="1:2" x14ac:dyDescent="0.25">
      <c r="A2651" t="s">
        <v>2513</v>
      </c>
      <c r="B2651">
        <v>207</v>
      </c>
    </row>
    <row r="2652" spans="1:2" x14ac:dyDescent="0.25">
      <c r="A2652" t="s">
        <v>2514</v>
      </c>
      <c r="B2652">
        <v>199</v>
      </c>
    </row>
    <row r="2653" spans="1:2" x14ac:dyDescent="0.25">
      <c r="A2653" t="s">
        <v>2515</v>
      </c>
      <c r="B2653">
        <v>251</v>
      </c>
    </row>
    <row r="2654" spans="1:2" x14ac:dyDescent="0.25">
      <c r="A2654" t="s">
        <v>12170</v>
      </c>
      <c r="B2654">
        <v>266</v>
      </c>
    </row>
    <row r="2655" spans="1:2" x14ac:dyDescent="0.25">
      <c r="A2655" t="s">
        <v>2516</v>
      </c>
      <c r="B2655">
        <v>192</v>
      </c>
    </row>
    <row r="2656" spans="1:2" x14ac:dyDescent="0.25">
      <c r="A2656" t="s">
        <v>2517</v>
      </c>
      <c r="B2656">
        <v>306</v>
      </c>
    </row>
    <row r="2657" spans="1:2" x14ac:dyDescent="0.25">
      <c r="A2657" t="s">
        <v>2518</v>
      </c>
      <c r="B2657">
        <v>192</v>
      </c>
    </row>
    <row r="2658" spans="1:2" x14ac:dyDescent="0.25">
      <c r="A2658" t="s">
        <v>2519</v>
      </c>
      <c r="B2658">
        <v>202</v>
      </c>
    </row>
    <row r="2659" spans="1:2" x14ac:dyDescent="0.25">
      <c r="A2659" t="s">
        <v>2520</v>
      </c>
      <c r="B2659">
        <v>190</v>
      </c>
    </row>
    <row r="2660" spans="1:2" x14ac:dyDescent="0.25">
      <c r="A2660" t="s">
        <v>2521</v>
      </c>
      <c r="B2660">
        <v>315</v>
      </c>
    </row>
    <row r="2661" spans="1:2" x14ac:dyDescent="0.25">
      <c r="A2661" t="s">
        <v>2522</v>
      </c>
      <c r="B2661">
        <v>110</v>
      </c>
    </row>
    <row r="2662" spans="1:2" x14ac:dyDescent="0.25">
      <c r="A2662" t="s">
        <v>2523</v>
      </c>
      <c r="B2662">
        <v>263</v>
      </c>
    </row>
    <row r="2663" spans="1:2" x14ac:dyDescent="0.25">
      <c r="A2663" t="s">
        <v>2524</v>
      </c>
      <c r="B2663">
        <v>53</v>
      </c>
    </row>
    <row r="2664" spans="1:2" x14ac:dyDescent="0.25">
      <c r="A2664" t="s">
        <v>2525</v>
      </c>
      <c r="B2664">
        <v>233</v>
      </c>
    </row>
    <row r="2665" spans="1:2" x14ac:dyDescent="0.25">
      <c r="A2665" t="s">
        <v>2526</v>
      </c>
      <c r="B2665">
        <v>258</v>
      </c>
    </row>
    <row r="2666" spans="1:2" x14ac:dyDescent="0.25">
      <c r="A2666" t="s">
        <v>2527</v>
      </c>
      <c r="B2666">
        <v>329</v>
      </c>
    </row>
    <row r="2667" spans="1:2" x14ac:dyDescent="0.25">
      <c r="A2667" t="s">
        <v>2528</v>
      </c>
      <c r="B2667">
        <v>258</v>
      </c>
    </row>
    <row r="2668" spans="1:2" x14ac:dyDescent="0.25">
      <c r="A2668" t="s">
        <v>2529</v>
      </c>
      <c r="B2668">
        <v>244</v>
      </c>
    </row>
    <row r="2669" spans="1:2" x14ac:dyDescent="0.25">
      <c r="A2669" t="s">
        <v>2530</v>
      </c>
      <c r="B2669">
        <v>115</v>
      </c>
    </row>
    <row r="2670" spans="1:2" x14ac:dyDescent="0.25">
      <c r="A2670" t="s">
        <v>2531</v>
      </c>
      <c r="B2670">
        <v>255</v>
      </c>
    </row>
    <row r="2671" spans="1:2" x14ac:dyDescent="0.25">
      <c r="A2671" t="s">
        <v>2532</v>
      </c>
      <c r="B2671">
        <v>96</v>
      </c>
    </row>
    <row r="2672" spans="1:2" x14ac:dyDescent="0.25">
      <c r="A2672" t="s">
        <v>2533</v>
      </c>
      <c r="B2672">
        <v>280</v>
      </c>
    </row>
    <row r="2673" spans="1:2" x14ac:dyDescent="0.25">
      <c r="A2673" t="s">
        <v>2534</v>
      </c>
      <c r="B2673">
        <v>233</v>
      </c>
    </row>
    <row r="2674" spans="1:2" x14ac:dyDescent="0.25">
      <c r="A2674" t="s">
        <v>11568</v>
      </c>
      <c r="B2674">
        <v>341</v>
      </c>
    </row>
    <row r="2675" spans="1:2" x14ac:dyDescent="0.25">
      <c r="A2675" t="s">
        <v>2535</v>
      </c>
      <c r="B2675">
        <v>155</v>
      </c>
    </row>
    <row r="2676" spans="1:2" x14ac:dyDescent="0.25">
      <c r="A2676" t="s">
        <v>2536</v>
      </c>
      <c r="B2676">
        <v>356</v>
      </c>
    </row>
    <row r="2677" spans="1:2" x14ac:dyDescent="0.25">
      <c r="A2677" t="s">
        <v>2537</v>
      </c>
      <c r="B2677">
        <v>291</v>
      </c>
    </row>
    <row r="2678" spans="1:2" x14ac:dyDescent="0.25">
      <c r="A2678" t="s">
        <v>2538</v>
      </c>
      <c r="B2678">
        <v>82</v>
      </c>
    </row>
    <row r="2679" spans="1:2" x14ac:dyDescent="0.25">
      <c r="A2679" t="s">
        <v>2539</v>
      </c>
      <c r="B2679">
        <v>182</v>
      </c>
    </row>
    <row r="2680" spans="1:2" x14ac:dyDescent="0.25">
      <c r="A2680" t="s">
        <v>2540</v>
      </c>
      <c r="B2680">
        <v>329</v>
      </c>
    </row>
    <row r="2681" spans="1:2" x14ac:dyDescent="0.25">
      <c r="A2681" t="s">
        <v>2541</v>
      </c>
      <c r="B2681">
        <v>164</v>
      </c>
    </row>
    <row r="2682" spans="1:2" x14ac:dyDescent="0.25">
      <c r="A2682" t="s">
        <v>2542</v>
      </c>
      <c r="B2682">
        <v>271</v>
      </c>
    </row>
    <row r="2683" spans="1:2" x14ac:dyDescent="0.25">
      <c r="A2683" t="s">
        <v>2543</v>
      </c>
      <c r="B2683">
        <v>97</v>
      </c>
    </row>
    <row r="2684" spans="1:2" x14ac:dyDescent="0.25">
      <c r="A2684" t="s">
        <v>2544</v>
      </c>
      <c r="B2684">
        <v>327</v>
      </c>
    </row>
    <row r="2685" spans="1:2" x14ac:dyDescent="0.25">
      <c r="A2685" t="s">
        <v>2545</v>
      </c>
      <c r="B2685">
        <v>200</v>
      </c>
    </row>
    <row r="2686" spans="1:2" x14ac:dyDescent="0.25">
      <c r="A2686" t="s">
        <v>2546</v>
      </c>
      <c r="B2686">
        <v>305</v>
      </c>
    </row>
    <row r="2687" spans="1:2" x14ac:dyDescent="0.25">
      <c r="A2687" t="s">
        <v>2547</v>
      </c>
      <c r="B2687">
        <v>0</v>
      </c>
    </row>
    <row r="2688" spans="1:2" x14ac:dyDescent="0.25">
      <c r="A2688" t="s">
        <v>2548</v>
      </c>
      <c r="B2688">
        <v>231</v>
      </c>
    </row>
    <row r="2689" spans="1:2" x14ac:dyDescent="0.25">
      <c r="A2689" t="s">
        <v>2549</v>
      </c>
      <c r="B2689">
        <v>11</v>
      </c>
    </row>
    <row r="2690" spans="1:2" x14ac:dyDescent="0.25">
      <c r="A2690" t="s">
        <v>2550</v>
      </c>
      <c r="B2690">
        <v>294</v>
      </c>
    </row>
    <row r="2691" spans="1:2" x14ac:dyDescent="0.25">
      <c r="A2691" t="s">
        <v>2551</v>
      </c>
      <c r="B2691">
        <v>229</v>
      </c>
    </row>
    <row r="2692" spans="1:2" x14ac:dyDescent="0.25">
      <c r="A2692" t="s">
        <v>2552</v>
      </c>
      <c r="B2692">
        <v>286</v>
      </c>
    </row>
    <row r="2693" spans="1:2" x14ac:dyDescent="0.25">
      <c r="A2693" t="s">
        <v>2553</v>
      </c>
      <c r="B2693">
        <v>106</v>
      </c>
    </row>
    <row r="2694" spans="1:2" x14ac:dyDescent="0.25">
      <c r="A2694" t="s">
        <v>2554</v>
      </c>
      <c r="B2694">
        <v>289</v>
      </c>
    </row>
    <row r="2695" spans="1:2" x14ac:dyDescent="0.25">
      <c r="A2695" t="s">
        <v>2555</v>
      </c>
      <c r="B2695">
        <v>162</v>
      </c>
    </row>
    <row r="2696" spans="1:2" x14ac:dyDescent="0.25">
      <c r="A2696" t="s">
        <v>2556</v>
      </c>
      <c r="B2696">
        <v>236</v>
      </c>
    </row>
    <row r="2697" spans="1:2" x14ac:dyDescent="0.25">
      <c r="A2697" t="s">
        <v>11339</v>
      </c>
      <c r="B2697">
        <v>228</v>
      </c>
    </row>
    <row r="2698" spans="1:2" x14ac:dyDescent="0.25">
      <c r="A2698" t="s">
        <v>2557</v>
      </c>
      <c r="B2698">
        <v>159</v>
      </c>
    </row>
    <row r="2699" spans="1:2" x14ac:dyDescent="0.25">
      <c r="A2699" t="s">
        <v>2558</v>
      </c>
      <c r="B2699">
        <v>121</v>
      </c>
    </row>
    <row r="2700" spans="1:2" x14ac:dyDescent="0.25">
      <c r="A2700" t="s">
        <v>2559</v>
      </c>
      <c r="B2700">
        <v>286</v>
      </c>
    </row>
    <row r="2701" spans="1:2" x14ac:dyDescent="0.25">
      <c r="A2701" t="s">
        <v>2560</v>
      </c>
      <c r="B2701">
        <v>319</v>
      </c>
    </row>
    <row r="2702" spans="1:2" x14ac:dyDescent="0.25">
      <c r="A2702" t="s">
        <v>2561</v>
      </c>
      <c r="B2702">
        <v>337</v>
      </c>
    </row>
    <row r="2703" spans="1:2" x14ac:dyDescent="0.25">
      <c r="A2703" t="s">
        <v>2562</v>
      </c>
      <c r="B2703">
        <v>282</v>
      </c>
    </row>
    <row r="2704" spans="1:2" x14ac:dyDescent="0.25">
      <c r="A2704" t="s">
        <v>2563</v>
      </c>
      <c r="B2704">
        <v>278</v>
      </c>
    </row>
    <row r="2705" spans="1:2" x14ac:dyDescent="0.25">
      <c r="A2705" t="s">
        <v>2564</v>
      </c>
      <c r="B2705">
        <v>231</v>
      </c>
    </row>
    <row r="2706" spans="1:2" x14ac:dyDescent="0.25">
      <c r="A2706" t="s">
        <v>2565</v>
      </c>
      <c r="B2706">
        <v>167</v>
      </c>
    </row>
    <row r="2707" spans="1:2" x14ac:dyDescent="0.25">
      <c r="A2707" t="s">
        <v>2566</v>
      </c>
      <c r="B2707">
        <v>295</v>
      </c>
    </row>
    <row r="2708" spans="1:2" x14ac:dyDescent="0.25">
      <c r="A2708" t="s">
        <v>2567</v>
      </c>
      <c r="B2708">
        <v>275</v>
      </c>
    </row>
    <row r="2709" spans="1:2" x14ac:dyDescent="0.25">
      <c r="A2709" t="s">
        <v>2568</v>
      </c>
      <c r="B2709">
        <v>200</v>
      </c>
    </row>
    <row r="2710" spans="1:2" x14ac:dyDescent="0.25">
      <c r="A2710" t="s">
        <v>2569</v>
      </c>
      <c r="B2710">
        <v>342</v>
      </c>
    </row>
    <row r="2711" spans="1:2" x14ac:dyDescent="0.25">
      <c r="A2711" t="s">
        <v>2570</v>
      </c>
      <c r="B2711">
        <v>265</v>
      </c>
    </row>
    <row r="2712" spans="1:2" x14ac:dyDescent="0.25">
      <c r="A2712" t="s">
        <v>2571</v>
      </c>
      <c r="B2712">
        <v>203</v>
      </c>
    </row>
    <row r="2713" spans="1:2" x14ac:dyDescent="0.25">
      <c r="A2713" t="s">
        <v>2572</v>
      </c>
      <c r="B2713">
        <v>219</v>
      </c>
    </row>
    <row r="2714" spans="1:2" x14ac:dyDescent="0.25">
      <c r="A2714" t="s">
        <v>2573</v>
      </c>
      <c r="B2714">
        <v>78</v>
      </c>
    </row>
    <row r="2715" spans="1:2" x14ac:dyDescent="0.25">
      <c r="A2715" t="s">
        <v>2574</v>
      </c>
      <c r="B2715">
        <v>43</v>
      </c>
    </row>
    <row r="2716" spans="1:2" x14ac:dyDescent="0.25">
      <c r="A2716" t="s">
        <v>2575</v>
      </c>
      <c r="B2716">
        <v>56</v>
      </c>
    </row>
    <row r="2717" spans="1:2" x14ac:dyDescent="0.25">
      <c r="A2717" t="s">
        <v>2576</v>
      </c>
      <c r="B2717">
        <v>165</v>
      </c>
    </row>
    <row r="2718" spans="1:2" x14ac:dyDescent="0.25">
      <c r="A2718" t="s">
        <v>2577</v>
      </c>
      <c r="B2718">
        <v>186</v>
      </c>
    </row>
    <row r="2719" spans="1:2" x14ac:dyDescent="0.25">
      <c r="A2719" t="s">
        <v>2578</v>
      </c>
      <c r="B2719">
        <v>343</v>
      </c>
    </row>
    <row r="2720" spans="1:2" x14ac:dyDescent="0.25">
      <c r="A2720" t="s">
        <v>2579</v>
      </c>
      <c r="B2720">
        <v>245</v>
      </c>
    </row>
    <row r="2721" spans="1:2" x14ac:dyDescent="0.25">
      <c r="A2721" t="s">
        <v>2580</v>
      </c>
      <c r="B2721">
        <v>86</v>
      </c>
    </row>
    <row r="2722" spans="1:2" x14ac:dyDescent="0.25">
      <c r="A2722" t="s">
        <v>2581</v>
      </c>
      <c r="B2722">
        <v>110</v>
      </c>
    </row>
    <row r="2723" spans="1:2" x14ac:dyDescent="0.25">
      <c r="A2723" t="s">
        <v>2582</v>
      </c>
      <c r="B2723">
        <v>185</v>
      </c>
    </row>
    <row r="2724" spans="1:2" x14ac:dyDescent="0.25">
      <c r="A2724" t="s">
        <v>2583</v>
      </c>
      <c r="B2724">
        <v>233</v>
      </c>
    </row>
    <row r="2725" spans="1:2" x14ac:dyDescent="0.25">
      <c r="A2725" t="s">
        <v>2584</v>
      </c>
      <c r="B2725">
        <v>216</v>
      </c>
    </row>
    <row r="2726" spans="1:2" x14ac:dyDescent="0.25">
      <c r="A2726" t="s">
        <v>2585</v>
      </c>
      <c r="B2726">
        <v>133</v>
      </c>
    </row>
    <row r="2727" spans="1:2" x14ac:dyDescent="0.25">
      <c r="A2727" t="s">
        <v>2586</v>
      </c>
      <c r="B2727">
        <v>261</v>
      </c>
    </row>
    <row r="2728" spans="1:2" x14ac:dyDescent="0.25">
      <c r="A2728" t="s">
        <v>2587</v>
      </c>
      <c r="B2728">
        <v>213</v>
      </c>
    </row>
    <row r="2729" spans="1:2" x14ac:dyDescent="0.25">
      <c r="A2729" t="s">
        <v>2588</v>
      </c>
      <c r="B2729">
        <v>136</v>
      </c>
    </row>
    <row r="2730" spans="1:2" x14ac:dyDescent="0.25">
      <c r="A2730" t="s">
        <v>2589</v>
      </c>
      <c r="B2730">
        <v>128</v>
      </c>
    </row>
    <row r="2731" spans="1:2" x14ac:dyDescent="0.25">
      <c r="A2731" t="s">
        <v>2590</v>
      </c>
      <c r="B2731">
        <v>163</v>
      </c>
    </row>
    <row r="2732" spans="1:2" x14ac:dyDescent="0.25">
      <c r="A2732" t="s">
        <v>12171</v>
      </c>
      <c r="B2732">
        <v>424</v>
      </c>
    </row>
    <row r="2733" spans="1:2" x14ac:dyDescent="0.25">
      <c r="A2733" t="s">
        <v>2591</v>
      </c>
      <c r="B2733">
        <v>350</v>
      </c>
    </row>
    <row r="2734" spans="1:2" x14ac:dyDescent="0.25">
      <c r="A2734" t="s">
        <v>2592</v>
      </c>
      <c r="B2734">
        <v>113</v>
      </c>
    </row>
    <row r="2735" spans="1:2" x14ac:dyDescent="0.25">
      <c r="A2735" t="s">
        <v>2593</v>
      </c>
      <c r="B2735">
        <v>65</v>
      </c>
    </row>
    <row r="2736" spans="1:2" x14ac:dyDescent="0.25">
      <c r="A2736" t="s">
        <v>2594</v>
      </c>
      <c r="B2736">
        <v>360</v>
      </c>
    </row>
    <row r="2737" spans="1:2" x14ac:dyDescent="0.25">
      <c r="A2737" t="s">
        <v>2595</v>
      </c>
      <c r="B2737">
        <v>41</v>
      </c>
    </row>
    <row r="2738" spans="1:2" x14ac:dyDescent="0.25">
      <c r="A2738" t="s">
        <v>2596</v>
      </c>
      <c r="B2738">
        <v>108</v>
      </c>
    </row>
    <row r="2739" spans="1:2" x14ac:dyDescent="0.25">
      <c r="A2739" t="s">
        <v>2597</v>
      </c>
      <c r="B2739">
        <v>197</v>
      </c>
    </row>
    <row r="2740" spans="1:2" x14ac:dyDescent="0.25">
      <c r="A2740" t="s">
        <v>2598</v>
      </c>
      <c r="B2740">
        <v>57</v>
      </c>
    </row>
    <row r="2741" spans="1:2" x14ac:dyDescent="0.25">
      <c r="A2741" t="s">
        <v>2599</v>
      </c>
      <c r="B2741">
        <v>284</v>
      </c>
    </row>
    <row r="2742" spans="1:2" x14ac:dyDescent="0.25">
      <c r="A2742" t="s">
        <v>2600</v>
      </c>
      <c r="B2742">
        <v>391</v>
      </c>
    </row>
    <row r="2743" spans="1:2" x14ac:dyDescent="0.25">
      <c r="A2743" t="s">
        <v>2601</v>
      </c>
      <c r="B2743">
        <v>416</v>
      </c>
    </row>
    <row r="2744" spans="1:2" x14ac:dyDescent="0.25">
      <c r="A2744" t="s">
        <v>2602</v>
      </c>
      <c r="B2744">
        <v>122</v>
      </c>
    </row>
    <row r="2745" spans="1:2" x14ac:dyDescent="0.25">
      <c r="A2745" t="s">
        <v>2603</v>
      </c>
      <c r="B2745">
        <v>161</v>
      </c>
    </row>
    <row r="2746" spans="1:2" x14ac:dyDescent="0.25">
      <c r="A2746" t="s">
        <v>2604</v>
      </c>
      <c r="B2746">
        <v>50</v>
      </c>
    </row>
    <row r="2747" spans="1:2" x14ac:dyDescent="0.25">
      <c r="A2747" t="s">
        <v>2605</v>
      </c>
      <c r="B2747">
        <v>120</v>
      </c>
    </row>
    <row r="2748" spans="1:2" x14ac:dyDescent="0.25">
      <c r="A2748" t="s">
        <v>2606</v>
      </c>
      <c r="B2748">
        <v>88</v>
      </c>
    </row>
    <row r="2749" spans="1:2" x14ac:dyDescent="0.25">
      <c r="A2749" t="s">
        <v>2607</v>
      </c>
      <c r="B2749">
        <v>250</v>
      </c>
    </row>
    <row r="2750" spans="1:2" x14ac:dyDescent="0.25">
      <c r="A2750" t="s">
        <v>2608</v>
      </c>
      <c r="B2750">
        <v>367</v>
      </c>
    </row>
    <row r="2751" spans="1:2" x14ac:dyDescent="0.25">
      <c r="A2751" t="s">
        <v>2609</v>
      </c>
      <c r="B2751">
        <v>125</v>
      </c>
    </row>
    <row r="2752" spans="1:2" x14ac:dyDescent="0.25">
      <c r="A2752" t="s">
        <v>11569</v>
      </c>
      <c r="B2752">
        <v>153</v>
      </c>
    </row>
    <row r="2753" spans="1:2" x14ac:dyDescent="0.25">
      <c r="A2753" t="s">
        <v>2610</v>
      </c>
      <c r="B2753">
        <v>122</v>
      </c>
    </row>
    <row r="2754" spans="1:2" x14ac:dyDescent="0.25">
      <c r="A2754" t="s">
        <v>2611</v>
      </c>
      <c r="B2754">
        <v>163</v>
      </c>
    </row>
    <row r="2755" spans="1:2" x14ac:dyDescent="0.25">
      <c r="A2755" t="s">
        <v>2612</v>
      </c>
      <c r="B2755">
        <v>449</v>
      </c>
    </row>
    <row r="2756" spans="1:2" x14ac:dyDescent="0.25">
      <c r="A2756" t="s">
        <v>2613</v>
      </c>
      <c r="B2756">
        <v>169</v>
      </c>
    </row>
    <row r="2757" spans="1:2" x14ac:dyDescent="0.25">
      <c r="A2757" t="s">
        <v>2614</v>
      </c>
      <c r="B2757">
        <v>330</v>
      </c>
    </row>
    <row r="2758" spans="1:2" x14ac:dyDescent="0.25">
      <c r="A2758" t="s">
        <v>2615</v>
      </c>
      <c r="B2758">
        <v>136</v>
      </c>
    </row>
    <row r="2759" spans="1:2" x14ac:dyDescent="0.25">
      <c r="A2759" t="s">
        <v>2616</v>
      </c>
      <c r="B2759">
        <v>68</v>
      </c>
    </row>
    <row r="2760" spans="1:2" x14ac:dyDescent="0.25">
      <c r="A2760" t="s">
        <v>2617</v>
      </c>
      <c r="B2760">
        <v>174</v>
      </c>
    </row>
    <row r="2761" spans="1:2" x14ac:dyDescent="0.25">
      <c r="A2761" t="s">
        <v>2618</v>
      </c>
      <c r="B2761">
        <v>184</v>
      </c>
    </row>
    <row r="2762" spans="1:2" x14ac:dyDescent="0.25">
      <c r="A2762" t="s">
        <v>2619</v>
      </c>
      <c r="B2762">
        <v>156</v>
      </c>
    </row>
    <row r="2763" spans="1:2" x14ac:dyDescent="0.25">
      <c r="A2763" t="s">
        <v>2620</v>
      </c>
      <c r="B2763">
        <v>40</v>
      </c>
    </row>
    <row r="2764" spans="1:2" x14ac:dyDescent="0.25">
      <c r="A2764" t="s">
        <v>2621</v>
      </c>
      <c r="B2764">
        <v>206</v>
      </c>
    </row>
    <row r="2765" spans="1:2" x14ac:dyDescent="0.25">
      <c r="A2765" t="s">
        <v>2622</v>
      </c>
      <c r="B2765">
        <v>231</v>
      </c>
    </row>
    <row r="2766" spans="1:2" x14ac:dyDescent="0.25">
      <c r="A2766" t="s">
        <v>2623</v>
      </c>
      <c r="B2766">
        <v>0</v>
      </c>
    </row>
    <row r="2767" spans="1:2" x14ac:dyDescent="0.25">
      <c r="A2767" t="s">
        <v>2624</v>
      </c>
      <c r="B2767">
        <v>220</v>
      </c>
    </row>
    <row r="2768" spans="1:2" x14ac:dyDescent="0.25">
      <c r="A2768" t="s">
        <v>2625</v>
      </c>
      <c r="B2768">
        <v>190</v>
      </c>
    </row>
    <row r="2769" spans="1:2" x14ac:dyDescent="0.25">
      <c r="A2769" t="s">
        <v>2626</v>
      </c>
      <c r="B2769">
        <v>316</v>
      </c>
    </row>
    <row r="2770" spans="1:2" x14ac:dyDescent="0.25">
      <c r="A2770" t="s">
        <v>2627</v>
      </c>
      <c r="B2770">
        <v>93</v>
      </c>
    </row>
    <row r="2771" spans="1:2" x14ac:dyDescent="0.25">
      <c r="A2771" t="s">
        <v>2628</v>
      </c>
      <c r="B2771">
        <v>194</v>
      </c>
    </row>
    <row r="2772" spans="1:2" x14ac:dyDescent="0.25">
      <c r="A2772" t="s">
        <v>2629</v>
      </c>
      <c r="B2772">
        <v>201</v>
      </c>
    </row>
    <row r="2773" spans="1:2" x14ac:dyDescent="0.25">
      <c r="A2773" t="s">
        <v>2630</v>
      </c>
      <c r="B2773">
        <v>249</v>
      </c>
    </row>
    <row r="2774" spans="1:2" x14ac:dyDescent="0.25">
      <c r="A2774" t="s">
        <v>2631</v>
      </c>
      <c r="B2774">
        <v>394</v>
      </c>
    </row>
    <row r="2775" spans="1:2" x14ac:dyDescent="0.25">
      <c r="A2775" t="s">
        <v>11340</v>
      </c>
      <c r="B2775">
        <v>4</v>
      </c>
    </row>
    <row r="2776" spans="1:2" x14ac:dyDescent="0.25">
      <c r="A2776" t="s">
        <v>2632</v>
      </c>
      <c r="B2776">
        <v>114</v>
      </c>
    </row>
    <row r="2777" spans="1:2" x14ac:dyDescent="0.25">
      <c r="A2777" t="s">
        <v>2633</v>
      </c>
      <c r="B2777">
        <v>264</v>
      </c>
    </row>
    <row r="2778" spans="1:2" x14ac:dyDescent="0.25">
      <c r="A2778" t="s">
        <v>2634</v>
      </c>
      <c r="B2778">
        <v>79</v>
      </c>
    </row>
    <row r="2779" spans="1:2" x14ac:dyDescent="0.25">
      <c r="A2779" t="s">
        <v>2635</v>
      </c>
      <c r="B2779">
        <v>445</v>
      </c>
    </row>
    <row r="2780" spans="1:2" x14ac:dyDescent="0.25">
      <c r="A2780" t="s">
        <v>2636</v>
      </c>
      <c r="B2780">
        <v>463</v>
      </c>
    </row>
    <row r="2781" spans="1:2" x14ac:dyDescent="0.25">
      <c r="A2781" t="s">
        <v>2637</v>
      </c>
      <c r="B2781">
        <v>144</v>
      </c>
    </row>
    <row r="2782" spans="1:2" x14ac:dyDescent="0.25">
      <c r="A2782" t="s">
        <v>2638</v>
      </c>
      <c r="B2782">
        <v>84</v>
      </c>
    </row>
    <row r="2783" spans="1:2" x14ac:dyDescent="0.25">
      <c r="A2783" t="s">
        <v>2639</v>
      </c>
      <c r="B2783">
        <v>389</v>
      </c>
    </row>
    <row r="2784" spans="1:2" x14ac:dyDescent="0.25">
      <c r="A2784" t="s">
        <v>2640</v>
      </c>
      <c r="B2784">
        <v>325</v>
      </c>
    </row>
    <row r="2785" spans="1:2" x14ac:dyDescent="0.25">
      <c r="A2785" t="s">
        <v>2641</v>
      </c>
      <c r="B2785">
        <v>382</v>
      </c>
    </row>
    <row r="2786" spans="1:2" x14ac:dyDescent="0.25">
      <c r="A2786" t="s">
        <v>2642</v>
      </c>
      <c r="B2786">
        <v>400</v>
      </c>
    </row>
    <row r="2787" spans="1:2" x14ac:dyDescent="0.25">
      <c r="A2787" t="s">
        <v>2643</v>
      </c>
      <c r="B2787">
        <v>31</v>
      </c>
    </row>
    <row r="2788" spans="1:2" x14ac:dyDescent="0.25">
      <c r="A2788" t="s">
        <v>2644</v>
      </c>
      <c r="B2788">
        <v>467</v>
      </c>
    </row>
    <row r="2789" spans="1:2" x14ac:dyDescent="0.25">
      <c r="A2789" t="s">
        <v>2645</v>
      </c>
      <c r="B2789">
        <v>42</v>
      </c>
    </row>
    <row r="2790" spans="1:2" x14ac:dyDescent="0.25">
      <c r="A2790" t="s">
        <v>2646</v>
      </c>
      <c r="B2790">
        <v>292</v>
      </c>
    </row>
    <row r="2791" spans="1:2" x14ac:dyDescent="0.25">
      <c r="A2791" t="s">
        <v>2647</v>
      </c>
      <c r="B2791">
        <v>29</v>
      </c>
    </row>
    <row r="2792" spans="1:2" x14ac:dyDescent="0.25">
      <c r="A2792" t="s">
        <v>2648</v>
      </c>
      <c r="B2792">
        <v>153</v>
      </c>
    </row>
    <row r="2793" spans="1:2" x14ac:dyDescent="0.25">
      <c r="A2793" t="s">
        <v>2649</v>
      </c>
      <c r="B2793">
        <v>188</v>
      </c>
    </row>
    <row r="2794" spans="1:2" x14ac:dyDescent="0.25">
      <c r="A2794" t="s">
        <v>2650</v>
      </c>
      <c r="B2794">
        <v>195</v>
      </c>
    </row>
    <row r="2795" spans="1:2" x14ac:dyDescent="0.25">
      <c r="A2795" t="s">
        <v>2651</v>
      </c>
      <c r="B2795">
        <v>323</v>
      </c>
    </row>
    <row r="2796" spans="1:2" x14ac:dyDescent="0.25">
      <c r="A2796" t="s">
        <v>2652</v>
      </c>
      <c r="B2796">
        <v>344</v>
      </c>
    </row>
    <row r="2797" spans="1:2" x14ac:dyDescent="0.25">
      <c r="A2797" t="s">
        <v>2653</v>
      </c>
      <c r="B2797">
        <v>136</v>
      </c>
    </row>
    <row r="2798" spans="1:2" x14ac:dyDescent="0.25">
      <c r="A2798" t="s">
        <v>2654</v>
      </c>
      <c r="B2798">
        <v>332</v>
      </c>
    </row>
    <row r="2799" spans="1:2" x14ac:dyDescent="0.25">
      <c r="A2799" t="s">
        <v>2655</v>
      </c>
      <c r="B2799">
        <v>228</v>
      </c>
    </row>
    <row r="2800" spans="1:2" x14ac:dyDescent="0.25">
      <c r="A2800" t="s">
        <v>2656</v>
      </c>
      <c r="B2800">
        <v>141</v>
      </c>
    </row>
    <row r="2801" spans="1:2" x14ac:dyDescent="0.25">
      <c r="A2801" t="s">
        <v>2657</v>
      </c>
      <c r="B2801">
        <v>272</v>
      </c>
    </row>
    <row r="2802" spans="1:2" x14ac:dyDescent="0.25">
      <c r="A2802" t="s">
        <v>2658</v>
      </c>
      <c r="B2802">
        <v>73</v>
      </c>
    </row>
    <row r="2803" spans="1:2" x14ac:dyDescent="0.25">
      <c r="A2803" t="s">
        <v>2659</v>
      </c>
      <c r="B2803">
        <v>127</v>
      </c>
    </row>
    <row r="2804" spans="1:2" x14ac:dyDescent="0.25">
      <c r="A2804" t="s">
        <v>2660</v>
      </c>
      <c r="B2804">
        <v>98</v>
      </c>
    </row>
    <row r="2805" spans="1:2" x14ac:dyDescent="0.25">
      <c r="A2805" t="s">
        <v>2661</v>
      </c>
      <c r="B2805">
        <v>419</v>
      </c>
    </row>
    <row r="2806" spans="1:2" x14ac:dyDescent="0.25">
      <c r="A2806" t="s">
        <v>2662</v>
      </c>
      <c r="B2806">
        <v>370</v>
      </c>
    </row>
    <row r="2807" spans="1:2" x14ac:dyDescent="0.25">
      <c r="A2807" t="s">
        <v>2663</v>
      </c>
      <c r="B2807">
        <v>111</v>
      </c>
    </row>
    <row r="2808" spans="1:2" x14ac:dyDescent="0.25">
      <c r="A2808" t="s">
        <v>2664</v>
      </c>
      <c r="B2808">
        <v>120</v>
      </c>
    </row>
    <row r="2809" spans="1:2" x14ac:dyDescent="0.25">
      <c r="A2809" t="s">
        <v>2665</v>
      </c>
      <c r="B2809">
        <v>240</v>
      </c>
    </row>
    <row r="2810" spans="1:2" x14ac:dyDescent="0.25">
      <c r="A2810" t="s">
        <v>12172</v>
      </c>
      <c r="B2810">
        <v>277</v>
      </c>
    </row>
    <row r="2811" spans="1:2" x14ac:dyDescent="0.25">
      <c r="A2811" t="s">
        <v>2666</v>
      </c>
      <c r="B2811">
        <v>204</v>
      </c>
    </row>
    <row r="2812" spans="1:2" x14ac:dyDescent="0.25">
      <c r="A2812" t="s">
        <v>2667</v>
      </c>
      <c r="B2812">
        <v>295</v>
      </c>
    </row>
    <row r="2813" spans="1:2" x14ac:dyDescent="0.25">
      <c r="A2813" t="s">
        <v>2668</v>
      </c>
      <c r="B2813">
        <v>181</v>
      </c>
    </row>
    <row r="2814" spans="1:2" x14ac:dyDescent="0.25">
      <c r="A2814" t="s">
        <v>2669</v>
      </c>
      <c r="B2814">
        <v>213</v>
      </c>
    </row>
    <row r="2815" spans="1:2" x14ac:dyDescent="0.25">
      <c r="A2815" t="s">
        <v>2670</v>
      </c>
      <c r="B2815">
        <v>178</v>
      </c>
    </row>
    <row r="2816" spans="1:2" x14ac:dyDescent="0.25">
      <c r="A2816" t="s">
        <v>2671</v>
      </c>
      <c r="B2816">
        <v>304</v>
      </c>
    </row>
    <row r="2817" spans="1:2" x14ac:dyDescent="0.25">
      <c r="A2817" t="s">
        <v>2672</v>
      </c>
      <c r="B2817">
        <v>99</v>
      </c>
    </row>
    <row r="2818" spans="1:2" x14ac:dyDescent="0.25">
      <c r="A2818" t="s">
        <v>2673</v>
      </c>
      <c r="B2818">
        <v>251</v>
      </c>
    </row>
    <row r="2819" spans="1:2" x14ac:dyDescent="0.25">
      <c r="A2819" t="s">
        <v>2674</v>
      </c>
      <c r="B2819">
        <v>65</v>
      </c>
    </row>
    <row r="2820" spans="1:2" x14ac:dyDescent="0.25">
      <c r="A2820" t="s">
        <v>2675</v>
      </c>
      <c r="B2820">
        <v>245</v>
      </c>
    </row>
    <row r="2821" spans="1:2" x14ac:dyDescent="0.25">
      <c r="A2821" t="s">
        <v>2676</v>
      </c>
      <c r="B2821">
        <v>269</v>
      </c>
    </row>
    <row r="2822" spans="1:2" x14ac:dyDescent="0.25">
      <c r="A2822" t="s">
        <v>2677</v>
      </c>
      <c r="B2822">
        <v>318</v>
      </c>
    </row>
    <row r="2823" spans="1:2" x14ac:dyDescent="0.25">
      <c r="A2823" t="s">
        <v>2678</v>
      </c>
      <c r="B2823">
        <v>246</v>
      </c>
    </row>
    <row r="2824" spans="1:2" x14ac:dyDescent="0.25">
      <c r="A2824" t="s">
        <v>2679</v>
      </c>
      <c r="B2824">
        <v>233</v>
      </c>
    </row>
    <row r="2825" spans="1:2" x14ac:dyDescent="0.25">
      <c r="A2825" t="s">
        <v>2680</v>
      </c>
      <c r="B2825">
        <v>104</v>
      </c>
    </row>
    <row r="2826" spans="1:2" x14ac:dyDescent="0.25">
      <c r="A2826" t="s">
        <v>2681</v>
      </c>
      <c r="B2826">
        <v>243</v>
      </c>
    </row>
    <row r="2827" spans="1:2" x14ac:dyDescent="0.25">
      <c r="A2827" t="s">
        <v>2682</v>
      </c>
      <c r="B2827">
        <v>106</v>
      </c>
    </row>
    <row r="2828" spans="1:2" x14ac:dyDescent="0.25">
      <c r="A2828" t="s">
        <v>2683</v>
      </c>
      <c r="B2828">
        <v>268</v>
      </c>
    </row>
    <row r="2829" spans="1:2" x14ac:dyDescent="0.25">
      <c r="A2829" t="s">
        <v>2684</v>
      </c>
      <c r="B2829">
        <v>221</v>
      </c>
    </row>
    <row r="2830" spans="1:2" x14ac:dyDescent="0.25">
      <c r="A2830" t="s">
        <v>11570</v>
      </c>
      <c r="B2830">
        <v>330</v>
      </c>
    </row>
    <row r="2831" spans="1:2" x14ac:dyDescent="0.25">
      <c r="A2831" t="s">
        <v>2685</v>
      </c>
      <c r="B2831">
        <v>144</v>
      </c>
    </row>
    <row r="2832" spans="1:2" x14ac:dyDescent="0.25">
      <c r="A2832" t="s">
        <v>2686</v>
      </c>
      <c r="B2832">
        <v>345</v>
      </c>
    </row>
    <row r="2833" spans="1:2" x14ac:dyDescent="0.25">
      <c r="A2833" t="s">
        <v>2687</v>
      </c>
      <c r="B2833">
        <v>303</v>
      </c>
    </row>
    <row r="2834" spans="1:2" x14ac:dyDescent="0.25">
      <c r="A2834" t="s">
        <v>2688</v>
      </c>
      <c r="B2834">
        <v>71</v>
      </c>
    </row>
    <row r="2835" spans="1:2" x14ac:dyDescent="0.25">
      <c r="A2835" t="s">
        <v>2689</v>
      </c>
      <c r="B2835">
        <v>194</v>
      </c>
    </row>
    <row r="2836" spans="1:2" x14ac:dyDescent="0.25">
      <c r="A2836" t="s">
        <v>2690</v>
      </c>
      <c r="B2836">
        <v>318</v>
      </c>
    </row>
    <row r="2837" spans="1:2" x14ac:dyDescent="0.25">
      <c r="A2837" t="s">
        <v>2691</v>
      </c>
      <c r="B2837">
        <v>152</v>
      </c>
    </row>
    <row r="2838" spans="1:2" x14ac:dyDescent="0.25">
      <c r="A2838" t="s">
        <v>2692</v>
      </c>
      <c r="B2838">
        <v>259</v>
      </c>
    </row>
    <row r="2839" spans="1:2" x14ac:dyDescent="0.25">
      <c r="A2839" t="s">
        <v>2693</v>
      </c>
      <c r="B2839">
        <v>86</v>
      </c>
    </row>
    <row r="2840" spans="1:2" x14ac:dyDescent="0.25">
      <c r="A2840" t="s">
        <v>2694</v>
      </c>
      <c r="B2840">
        <v>315</v>
      </c>
    </row>
    <row r="2841" spans="1:2" x14ac:dyDescent="0.25">
      <c r="A2841" t="s">
        <v>2695</v>
      </c>
      <c r="B2841">
        <v>189</v>
      </c>
    </row>
    <row r="2842" spans="1:2" x14ac:dyDescent="0.25">
      <c r="A2842" t="s">
        <v>2696</v>
      </c>
      <c r="B2842">
        <v>294</v>
      </c>
    </row>
    <row r="2843" spans="1:2" x14ac:dyDescent="0.25">
      <c r="A2843" t="s">
        <v>2697</v>
      </c>
      <c r="B2843">
        <v>11</v>
      </c>
    </row>
    <row r="2844" spans="1:2" x14ac:dyDescent="0.25">
      <c r="A2844" t="s">
        <v>2698</v>
      </c>
      <c r="B2844">
        <v>220</v>
      </c>
    </row>
    <row r="2845" spans="1:2" x14ac:dyDescent="0.25">
      <c r="A2845" t="s">
        <v>2699</v>
      </c>
      <c r="B2845">
        <v>0</v>
      </c>
    </row>
    <row r="2846" spans="1:2" x14ac:dyDescent="0.25">
      <c r="A2846" t="s">
        <v>2700</v>
      </c>
      <c r="B2846">
        <v>282</v>
      </c>
    </row>
    <row r="2847" spans="1:2" x14ac:dyDescent="0.25">
      <c r="A2847" t="s">
        <v>2701</v>
      </c>
      <c r="B2847">
        <v>218</v>
      </c>
    </row>
    <row r="2848" spans="1:2" x14ac:dyDescent="0.25">
      <c r="A2848" t="s">
        <v>2702</v>
      </c>
      <c r="B2848">
        <v>275</v>
      </c>
    </row>
    <row r="2849" spans="1:2" x14ac:dyDescent="0.25">
      <c r="A2849" t="s">
        <v>2703</v>
      </c>
      <c r="B2849">
        <v>95</v>
      </c>
    </row>
    <row r="2850" spans="1:2" x14ac:dyDescent="0.25">
      <c r="A2850" t="s">
        <v>2704</v>
      </c>
      <c r="B2850">
        <v>278</v>
      </c>
    </row>
    <row r="2851" spans="1:2" x14ac:dyDescent="0.25">
      <c r="A2851" t="s">
        <v>2705</v>
      </c>
      <c r="B2851">
        <v>151</v>
      </c>
    </row>
    <row r="2852" spans="1:2" x14ac:dyDescent="0.25">
      <c r="A2852" t="s">
        <v>2706</v>
      </c>
      <c r="B2852">
        <v>247</v>
      </c>
    </row>
    <row r="2853" spans="1:2" x14ac:dyDescent="0.25">
      <c r="A2853" t="s">
        <v>11341</v>
      </c>
      <c r="B2853">
        <v>216</v>
      </c>
    </row>
    <row r="2854" spans="1:2" x14ac:dyDescent="0.25">
      <c r="A2854" t="s">
        <v>2707</v>
      </c>
      <c r="B2854">
        <v>148</v>
      </c>
    </row>
    <row r="2855" spans="1:2" x14ac:dyDescent="0.25">
      <c r="A2855" t="s">
        <v>2708</v>
      </c>
      <c r="B2855">
        <v>129</v>
      </c>
    </row>
    <row r="2856" spans="1:2" x14ac:dyDescent="0.25">
      <c r="A2856" t="s">
        <v>2709</v>
      </c>
      <c r="B2856">
        <v>274</v>
      </c>
    </row>
    <row r="2857" spans="1:2" x14ac:dyDescent="0.25">
      <c r="A2857" t="s">
        <v>2710</v>
      </c>
      <c r="B2857">
        <v>331</v>
      </c>
    </row>
    <row r="2858" spans="1:2" x14ac:dyDescent="0.25">
      <c r="A2858" t="s">
        <v>2711</v>
      </c>
      <c r="B2858">
        <v>349</v>
      </c>
    </row>
    <row r="2859" spans="1:2" x14ac:dyDescent="0.25">
      <c r="A2859" t="s">
        <v>2712</v>
      </c>
      <c r="B2859">
        <v>271</v>
      </c>
    </row>
    <row r="2860" spans="1:2" x14ac:dyDescent="0.25">
      <c r="A2860" t="s">
        <v>2713</v>
      </c>
      <c r="B2860">
        <v>267</v>
      </c>
    </row>
    <row r="2861" spans="1:2" x14ac:dyDescent="0.25">
      <c r="A2861" t="s">
        <v>2714</v>
      </c>
      <c r="B2861">
        <v>242</v>
      </c>
    </row>
    <row r="2862" spans="1:2" x14ac:dyDescent="0.25">
      <c r="A2862" t="s">
        <v>2715</v>
      </c>
      <c r="B2862">
        <v>179</v>
      </c>
    </row>
    <row r="2863" spans="1:2" x14ac:dyDescent="0.25">
      <c r="A2863" t="s">
        <v>2716</v>
      </c>
      <c r="B2863">
        <v>283</v>
      </c>
    </row>
    <row r="2864" spans="1:2" x14ac:dyDescent="0.25">
      <c r="A2864" t="s">
        <v>2717</v>
      </c>
      <c r="B2864">
        <v>286</v>
      </c>
    </row>
    <row r="2865" spans="1:2" x14ac:dyDescent="0.25">
      <c r="A2865" t="s">
        <v>2718</v>
      </c>
      <c r="B2865">
        <v>189</v>
      </c>
    </row>
    <row r="2866" spans="1:2" x14ac:dyDescent="0.25">
      <c r="A2866" t="s">
        <v>2719</v>
      </c>
      <c r="B2866">
        <v>353</v>
      </c>
    </row>
    <row r="2867" spans="1:2" x14ac:dyDescent="0.25">
      <c r="A2867" t="s">
        <v>2720</v>
      </c>
      <c r="B2867">
        <v>253</v>
      </c>
    </row>
    <row r="2868" spans="1:2" x14ac:dyDescent="0.25">
      <c r="A2868" t="s">
        <v>2721</v>
      </c>
      <c r="B2868">
        <v>193</v>
      </c>
    </row>
    <row r="2869" spans="1:2" x14ac:dyDescent="0.25">
      <c r="A2869" t="s">
        <v>2722</v>
      </c>
      <c r="B2869">
        <v>208</v>
      </c>
    </row>
    <row r="2870" spans="1:2" x14ac:dyDescent="0.25">
      <c r="A2870" t="s">
        <v>2723</v>
      </c>
      <c r="B2870">
        <v>66</v>
      </c>
    </row>
    <row r="2871" spans="1:2" x14ac:dyDescent="0.25">
      <c r="A2871" t="s">
        <v>2724</v>
      </c>
      <c r="B2871">
        <v>32</v>
      </c>
    </row>
    <row r="2872" spans="1:2" x14ac:dyDescent="0.25">
      <c r="A2872" t="s">
        <v>2725</v>
      </c>
      <c r="B2872">
        <v>45</v>
      </c>
    </row>
    <row r="2873" spans="1:2" x14ac:dyDescent="0.25">
      <c r="A2873" t="s">
        <v>2726</v>
      </c>
      <c r="B2873">
        <v>176</v>
      </c>
    </row>
    <row r="2874" spans="1:2" x14ac:dyDescent="0.25">
      <c r="A2874" t="s">
        <v>2727</v>
      </c>
      <c r="B2874">
        <v>197</v>
      </c>
    </row>
    <row r="2875" spans="1:2" x14ac:dyDescent="0.25">
      <c r="A2875" t="s">
        <v>2728</v>
      </c>
      <c r="B2875">
        <v>331</v>
      </c>
    </row>
    <row r="2876" spans="1:2" x14ac:dyDescent="0.25">
      <c r="A2876" t="s">
        <v>2729</v>
      </c>
      <c r="B2876">
        <v>234</v>
      </c>
    </row>
    <row r="2877" spans="1:2" x14ac:dyDescent="0.25">
      <c r="A2877" t="s">
        <v>2730</v>
      </c>
      <c r="B2877">
        <v>74</v>
      </c>
    </row>
    <row r="2878" spans="1:2" x14ac:dyDescent="0.25">
      <c r="A2878" t="s">
        <v>2731</v>
      </c>
      <c r="B2878">
        <v>98</v>
      </c>
    </row>
    <row r="2879" spans="1:2" x14ac:dyDescent="0.25">
      <c r="A2879" t="s">
        <v>2732</v>
      </c>
      <c r="B2879">
        <v>174</v>
      </c>
    </row>
    <row r="2880" spans="1:2" x14ac:dyDescent="0.25">
      <c r="A2880" t="s">
        <v>2733</v>
      </c>
      <c r="B2880">
        <v>222</v>
      </c>
    </row>
    <row r="2881" spans="1:2" x14ac:dyDescent="0.25">
      <c r="A2881" t="s">
        <v>2734</v>
      </c>
      <c r="B2881">
        <v>204</v>
      </c>
    </row>
    <row r="2882" spans="1:2" x14ac:dyDescent="0.25">
      <c r="A2882" t="s">
        <v>2735</v>
      </c>
      <c r="B2882">
        <v>121</v>
      </c>
    </row>
    <row r="2883" spans="1:2" x14ac:dyDescent="0.25">
      <c r="A2883" t="s">
        <v>2736</v>
      </c>
      <c r="B2883">
        <v>272</v>
      </c>
    </row>
    <row r="2884" spans="1:2" x14ac:dyDescent="0.25">
      <c r="A2884" t="s">
        <v>2737</v>
      </c>
      <c r="B2884">
        <v>224</v>
      </c>
    </row>
    <row r="2885" spans="1:2" x14ac:dyDescent="0.25">
      <c r="A2885" t="s">
        <v>2738</v>
      </c>
      <c r="B2885">
        <v>125</v>
      </c>
    </row>
    <row r="2886" spans="1:2" x14ac:dyDescent="0.25">
      <c r="A2886" t="s">
        <v>2739</v>
      </c>
      <c r="B2886">
        <v>117</v>
      </c>
    </row>
    <row r="2887" spans="1:2" x14ac:dyDescent="0.25">
      <c r="A2887" t="s">
        <v>2740</v>
      </c>
      <c r="B2887">
        <v>131</v>
      </c>
    </row>
    <row r="2888" spans="1:2" x14ac:dyDescent="0.25">
      <c r="A2888" t="s">
        <v>12173</v>
      </c>
      <c r="B2888">
        <v>496</v>
      </c>
    </row>
    <row r="2889" spans="1:2" x14ac:dyDescent="0.25">
      <c r="A2889" t="s">
        <v>2741</v>
      </c>
      <c r="B2889">
        <v>422</v>
      </c>
    </row>
    <row r="2890" spans="1:2" x14ac:dyDescent="0.25">
      <c r="A2890" t="s">
        <v>2742</v>
      </c>
      <c r="B2890">
        <v>79</v>
      </c>
    </row>
    <row r="2891" spans="1:2" x14ac:dyDescent="0.25">
      <c r="A2891" t="s">
        <v>2743</v>
      </c>
      <c r="B2891">
        <v>159</v>
      </c>
    </row>
    <row r="2892" spans="1:2" x14ac:dyDescent="0.25">
      <c r="A2892" t="s">
        <v>2744</v>
      </c>
      <c r="B2892">
        <v>432</v>
      </c>
    </row>
    <row r="2893" spans="1:2" x14ac:dyDescent="0.25">
      <c r="A2893" t="s">
        <v>2745</v>
      </c>
      <c r="B2893">
        <v>190</v>
      </c>
    </row>
    <row r="2894" spans="1:2" x14ac:dyDescent="0.25">
      <c r="A2894" t="s">
        <v>2746</v>
      </c>
      <c r="B2894">
        <v>142</v>
      </c>
    </row>
    <row r="2895" spans="1:2" x14ac:dyDescent="0.25">
      <c r="A2895" t="s">
        <v>2747</v>
      </c>
      <c r="B2895">
        <v>269</v>
      </c>
    </row>
    <row r="2896" spans="1:2" x14ac:dyDescent="0.25">
      <c r="A2896" t="s">
        <v>2748</v>
      </c>
      <c r="B2896">
        <v>147</v>
      </c>
    </row>
    <row r="2897" spans="1:2" x14ac:dyDescent="0.25">
      <c r="A2897" t="s">
        <v>2749</v>
      </c>
      <c r="B2897">
        <v>347</v>
      </c>
    </row>
    <row r="2898" spans="1:2" x14ac:dyDescent="0.25">
      <c r="A2898" t="s">
        <v>2750</v>
      </c>
      <c r="B2898">
        <v>463</v>
      </c>
    </row>
    <row r="2899" spans="1:2" x14ac:dyDescent="0.25">
      <c r="A2899" t="s">
        <v>2751</v>
      </c>
      <c r="B2899">
        <v>488</v>
      </c>
    </row>
    <row r="2900" spans="1:2" x14ac:dyDescent="0.25">
      <c r="A2900" t="s">
        <v>2752</v>
      </c>
      <c r="B2900">
        <v>128</v>
      </c>
    </row>
    <row r="2901" spans="1:2" x14ac:dyDescent="0.25">
      <c r="A2901" t="s">
        <v>2753</v>
      </c>
      <c r="B2901">
        <v>62</v>
      </c>
    </row>
    <row r="2902" spans="1:2" x14ac:dyDescent="0.25">
      <c r="A2902" t="s">
        <v>2754</v>
      </c>
      <c r="B2902">
        <v>141</v>
      </c>
    </row>
    <row r="2903" spans="1:2" x14ac:dyDescent="0.25">
      <c r="A2903" t="s">
        <v>2755</v>
      </c>
      <c r="B2903">
        <v>183</v>
      </c>
    </row>
    <row r="2904" spans="1:2" x14ac:dyDescent="0.25">
      <c r="A2904" t="s">
        <v>2756</v>
      </c>
      <c r="B2904">
        <v>109</v>
      </c>
    </row>
    <row r="2905" spans="1:2" x14ac:dyDescent="0.25">
      <c r="A2905" t="s">
        <v>2757</v>
      </c>
      <c r="B2905">
        <v>322</v>
      </c>
    </row>
    <row r="2906" spans="1:2" x14ac:dyDescent="0.25">
      <c r="A2906" t="s">
        <v>2758</v>
      </c>
      <c r="B2906">
        <v>439</v>
      </c>
    </row>
    <row r="2907" spans="1:2" x14ac:dyDescent="0.25">
      <c r="A2907" t="s">
        <v>2759</v>
      </c>
      <c r="B2907">
        <v>72</v>
      </c>
    </row>
    <row r="2908" spans="1:2" x14ac:dyDescent="0.25">
      <c r="A2908" t="s">
        <v>11571</v>
      </c>
      <c r="B2908">
        <v>49</v>
      </c>
    </row>
    <row r="2909" spans="1:2" x14ac:dyDescent="0.25">
      <c r="A2909" t="s">
        <v>2760</v>
      </c>
      <c r="B2909">
        <v>145</v>
      </c>
    </row>
    <row r="2910" spans="1:2" x14ac:dyDescent="0.25">
      <c r="A2910" t="s">
        <v>2761</v>
      </c>
      <c r="B2910">
        <v>106</v>
      </c>
    </row>
    <row r="2911" spans="1:2" x14ac:dyDescent="0.25">
      <c r="A2911" t="s">
        <v>2762</v>
      </c>
      <c r="B2911">
        <v>521</v>
      </c>
    </row>
    <row r="2912" spans="1:2" x14ac:dyDescent="0.25">
      <c r="A2912" t="s">
        <v>2763</v>
      </c>
      <c r="B2912">
        <v>241</v>
      </c>
    </row>
    <row r="2913" spans="1:2" x14ac:dyDescent="0.25">
      <c r="A2913" t="s">
        <v>2764</v>
      </c>
      <c r="B2913">
        <v>402</v>
      </c>
    </row>
    <row r="2914" spans="1:2" x14ac:dyDescent="0.25">
      <c r="A2914" t="s">
        <v>2765</v>
      </c>
      <c r="B2914">
        <v>78</v>
      </c>
    </row>
    <row r="2915" spans="1:2" x14ac:dyDescent="0.25">
      <c r="A2915" t="s">
        <v>2766</v>
      </c>
      <c r="B2915">
        <v>199</v>
      </c>
    </row>
    <row r="2916" spans="1:2" x14ac:dyDescent="0.25">
      <c r="A2916" t="s">
        <v>2767</v>
      </c>
      <c r="B2916">
        <v>23</v>
      </c>
    </row>
    <row r="2917" spans="1:2" x14ac:dyDescent="0.25">
      <c r="A2917" t="s">
        <v>2768</v>
      </c>
      <c r="B2917">
        <v>256</v>
      </c>
    </row>
    <row r="2918" spans="1:2" x14ac:dyDescent="0.25">
      <c r="A2918" t="s">
        <v>2769</v>
      </c>
      <c r="B2918">
        <v>34</v>
      </c>
    </row>
    <row r="2919" spans="1:2" x14ac:dyDescent="0.25">
      <c r="A2919" t="s">
        <v>2770</v>
      </c>
      <c r="B2919">
        <v>166</v>
      </c>
    </row>
    <row r="2920" spans="1:2" x14ac:dyDescent="0.25">
      <c r="A2920" t="s">
        <v>2771</v>
      </c>
      <c r="B2920">
        <v>17</v>
      </c>
    </row>
    <row r="2921" spans="1:2" x14ac:dyDescent="0.25">
      <c r="A2921" t="s">
        <v>2772</v>
      </c>
      <c r="B2921">
        <v>294</v>
      </c>
    </row>
    <row r="2922" spans="1:2" x14ac:dyDescent="0.25">
      <c r="A2922" t="s">
        <v>2773</v>
      </c>
      <c r="B2922">
        <v>190</v>
      </c>
    </row>
    <row r="2923" spans="1:2" x14ac:dyDescent="0.25">
      <c r="A2923" t="s">
        <v>2774</v>
      </c>
      <c r="B2923">
        <v>282</v>
      </c>
    </row>
    <row r="2924" spans="1:2" x14ac:dyDescent="0.25">
      <c r="A2924" t="s">
        <v>2775</v>
      </c>
      <c r="B2924">
        <v>0</v>
      </c>
    </row>
    <row r="2925" spans="1:2" x14ac:dyDescent="0.25">
      <c r="A2925" t="s">
        <v>2776</v>
      </c>
      <c r="B2925">
        <v>388</v>
      </c>
    </row>
    <row r="2926" spans="1:2" x14ac:dyDescent="0.25">
      <c r="A2926" t="s">
        <v>2777</v>
      </c>
      <c r="B2926">
        <v>98</v>
      </c>
    </row>
    <row r="2927" spans="1:2" x14ac:dyDescent="0.25">
      <c r="A2927" t="s">
        <v>2778</v>
      </c>
      <c r="B2927">
        <v>265</v>
      </c>
    </row>
    <row r="2928" spans="1:2" x14ac:dyDescent="0.25">
      <c r="A2928" t="s">
        <v>2779</v>
      </c>
      <c r="B2928">
        <v>169</v>
      </c>
    </row>
    <row r="2929" spans="1:2" x14ac:dyDescent="0.25">
      <c r="A2929" t="s">
        <v>2780</v>
      </c>
      <c r="B2929">
        <v>321</v>
      </c>
    </row>
    <row r="2930" spans="1:2" x14ac:dyDescent="0.25">
      <c r="A2930" t="s">
        <v>2781</v>
      </c>
      <c r="B2930">
        <v>466</v>
      </c>
    </row>
    <row r="2931" spans="1:2" x14ac:dyDescent="0.25">
      <c r="A2931" t="s">
        <v>11342</v>
      </c>
      <c r="B2931">
        <v>194</v>
      </c>
    </row>
    <row r="2932" spans="1:2" x14ac:dyDescent="0.25">
      <c r="A2932" t="s">
        <v>2782</v>
      </c>
      <c r="B2932">
        <v>137</v>
      </c>
    </row>
    <row r="2933" spans="1:2" x14ac:dyDescent="0.25">
      <c r="A2933" t="s">
        <v>2783</v>
      </c>
      <c r="B2933">
        <v>336</v>
      </c>
    </row>
    <row r="2934" spans="1:2" x14ac:dyDescent="0.25">
      <c r="A2934" t="s">
        <v>2784</v>
      </c>
      <c r="B2934">
        <v>180</v>
      </c>
    </row>
    <row r="2935" spans="1:2" x14ac:dyDescent="0.25">
      <c r="A2935" t="s">
        <v>2785</v>
      </c>
      <c r="B2935">
        <v>517</v>
      </c>
    </row>
    <row r="2936" spans="1:2" x14ac:dyDescent="0.25">
      <c r="A2936" t="s">
        <v>2786</v>
      </c>
      <c r="B2936">
        <v>535</v>
      </c>
    </row>
    <row r="2937" spans="1:2" x14ac:dyDescent="0.25">
      <c r="A2937" t="s">
        <v>2787</v>
      </c>
      <c r="B2937">
        <v>75</v>
      </c>
    </row>
    <row r="2938" spans="1:2" x14ac:dyDescent="0.25">
      <c r="A2938" t="s">
        <v>2788</v>
      </c>
      <c r="B2938">
        <v>163</v>
      </c>
    </row>
    <row r="2939" spans="1:2" x14ac:dyDescent="0.25">
      <c r="A2939" t="s">
        <v>2789</v>
      </c>
      <c r="B2939">
        <v>460</v>
      </c>
    </row>
    <row r="2940" spans="1:2" x14ac:dyDescent="0.25">
      <c r="A2940" t="s">
        <v>2790</v>
      </c>
      <c r="B2940">
        <v>397</v>
      </c>
    </row>
    <row r="2941" spans="1:2" x14ac:dyDescent="0.25">
      <c r="A2941" t="s">
        <v>2791</v>
      </c>
      <c r="B2941">
        <v>454</v>
      </c>
    </row>
    <row r="2942" spans="1:2" x14ac:dyDescent="0.25">
      <c r="A2942" t="s">
        <v>2792</v>
      </c>
      <c r="B2942">
        <v>472</v>
      </c>
    </row>
    <row r="2943" spans="1:2" x14ac:dyDescent="0.25">
      <c r="A2943" t="s">
        <v>2793</v>
      </c>
      <c r="B2943">
        <v>182</v>
      </c>
    </row>
    <row r="2944" spans="1:2" x14ac:dyDescent="0.25">
      <c r="A2944" t="s">
        <v>2794</v>
      </c>
      <c r="B2944">
        <v>539</v>
      </c>
    </row>
    <row r="2945" spans="1:2" x14ac:dyDescent="0.25">
      <c r="A2945" t="s">
        <v>2795</v>
      </c>
      <c r="B2945">
        <v>188</v>
      </c>
    </row>
    <row r="2946" spans="1:2" x14ac:dyDescent="0.25">
      <c r="A2946" t="s">
        <v>2796</v>
      </c>
      <c r="B2946">
        <v>364</v>
      </c>
    </row>
    <row r="2947" spans="1:2" x14ac:dyDescent="0.25">
      <c r="A2947" t="s">
        <v>2797</v>
      </c>
      <c r="B2947">
        <v>167</v>
      </c>
    </row>
    <row r="2948" spans="1:2" x14ac:dyDescent="0.25">
      <c r="A2948" t="s">
        <v>2798</v>
      </c>
      <c r="B2948">
        <v>216</v>
      </c>
    </row>
    <row r="2949" spans="1:2" x14ac:dyDescent="0.25">
      <c r="A2949" t="s">
        <v>2799</v>
      </c>
      <c r="B2949">
        <v>250</v>
      </c>
    </row>
    <row r="2950" spans="1:2" x14ac:dyDescent="0.25">
      <c r="A2950" t="s">
        <v>2800</v>
      </c>
      <c r="B2950">
        <v>266</v>
      </c>
    </row>
    <row r="2951" spans="1:2" x14ac:dyDescent="0.25">
      <c r="A2951" t="s">
        <v>2801</v>
      </c>
      <c r="B2951">
        <v>395</v>
      </c>
    </row>
    <row r="2952" spans="1:2" x14ac:dyDescent="0.25">
      <c r="A2952" t="s">
        <v>2802</v>
      </c>
      <c r="B2952">
        <v>416</v>
      </c>
    </row>
    <row r="2953" spans="1:2" x14ac:dyDescent="0.25">
      <c r="A2953" t="s">
        <v>2803</v>
      </c>
      <c r="B2953">
        <v>114</v>
      </c>
    </row>
    <row r="2954" spans="1:2" x14ac:dyDescent="0.25">
      <c r="A2954" t="s">
        <v>2804</v>
      </c>
      <c r="B2954">
        <v>404</v>
      </c>
    </row>
    <row r="2955" spans="1:2" x14ac:dyDescent="0.25">
      <c r="A2955" t="s">
        <v>2805</v>
      </c>
      <c r="B2955">
        <v>300</v>
      </c>
    </row>
    <row r="2956" spans="1:2" x14ac:dyDescent="0.25">
      <c r="A2956" t="s">
        <v>2806</v>
      </c>
      <c r="B2956">
        <v>213</v>
      </c>
    </row>
    <row r="2957" spans="1:2" x14ac:dyDescent="0.25">
      <c r="A2957" t="s">
        <v>2807</v>
      </c>
      <c r="B2957">
        <v>344</v>
      </c>
    </row>
    <row r="2958" spans="1:2" x14ac:dyDescent="0.25">
      <c r="A2958" t="s">
        <v>2808</v>
      </c>
      <c r="B2958">
        <v>134</v>
      </c>
    </row>
    <row r="2959" spans="1:2" x14ac:dyDescent="0.25">
      <c r="A2959" t="s">
        <v>2809</v>
      </c>
      <c r="B2959">
        <v>78</v>
      </c>
    </row>
    <row r="2960" spans="1:2" x14ac:dyDescent="0.25">
      <c r="A2960" t="s">
        <v>2810</v>
      </c>
      <c r="B2960">
        <v>171</v>
      </c>
    </row>
    <row r="2961" spans="1:2" x14ac:dyDescent="0.25">
      <c r="A2961" t="s">
        <v>2811</v>
      </c>
      <c r="B2961">
        <v>491</v>
      </c>
    </row>
    <row r="2962" spans="1:2" x14ac:dyDescent="0.25">
      <c r="A2962" t="s">
        <v>2812</v>
      </c>
      <c r="B2962">
        <v>442</v>
      </c>
    </row>
    <row r="2963" spans="1:2" x14ac:dyDescent="0.25">
      <c r="A2963" t="s">
        <v>2813</v>
      </c>
      <c r="B2963">
        <v>195</v>
      </c>
    </row>
    <row r="2964" spans="1:2" x14ac:dyDescent="0.25">
      <c r="A2964" t="s">
        <v>2814</v>
      </c>
      <c r="B2964">
        <v>187</v>
      </c>
    </row>
    <row r="2965" spans="1:2" x14ac:dyDescent="0.25">
      <c r="A2965" t="s">
        <v>2815</v>
      </c>
      <c r="B2965">
        <v>345</v>
      </c>
    </row>
    <row r="2966" spans="1:2" x14ac:dyDescent="0.25">
      <c r="A2966" t="s">
        <v>12174</v>
      </c>
      <c r="B2966">
        <v>202</v>
      </c>
    </row>
    <row r="2967" spans="1:2" x14ac:dyDescent="0.25">
      <c r="A2967" t="s">
        <v>2816</v>
      </c>
      <c r="B2967">
        <v>192</v>
      </c>
    </row>
    <row r="2968" spans="1:2" x14ac:dyDescent="0.25">
      <c r="A2968" t="s">
        <v>2817</v>
      </c>
      <c r="B2968">
        <v>398</v>
      </c>
    </row>
    <row r="2969" spans="1:2" x14ac:dyDescent="0.25">
      <c r="A2969" t="s">
        <v>2818</v>
      </c>
      <c r="B2969">
        <v>284</v>
      </c>
    </row>
    <row r="2970" spans="1:2" x14ac:dyDescent="0.25">
      <c r="A2970" t="s">
        <v>2819</v>
      </c>
      <c r="B2970">
        <v>248</v>
      </c>
    </row>
    <row r="2971" spans="1:2" x14ac:dyDescent="0.25">
      <c r="A2971" t="s">
        <v>2820</v>
      </c>
      <c r="B2971">
        <v>275</v>
      </c>
    </row>
    <row r="2972" spans="1:2" x14ac:dyDescent="0.25">
      <c r="A2972" t="s">
        <v>2821</v>
      </c>
      <c r="B2972">
        <v>407</v>
      </c>
    </row>
    <row r="2973" spans="1:2" x14ac:dyDescent="0.25">
      <c r="A2973" t="s">
        <v>2822</v>
      </c>
      <c r="B2973">
        <v>126</v>
      </c>
    </row>
    <row r="2974" spans="1:2" x14ac:dyDescent="0.25">
      <c r="A2974" t="s">
        <v>2823</v>
      </c>
      <c r="B2974">
        <v>355</v>
      </c>
    </row>
    <row r="2975" spans="1:2" x14ac:dyDescent="0.25">
      <c r="A2975" t="s">
        <v>2824</v>
      </c>
      <c r="B2975">
        <v>190</v>
      </c>
    </row>
    <row r="2976" spans="1:2" x14ac:dyDescent="0.25">
      <c r="A2976" t="s">
        <v>2825</v>
      </c>
      <c r="B2976">
        <v>183</v>
      </c>
    </row>
    <row r="2977" spans="1:2" x14ac:dyDescent="0.25">
      <c r="A2977" t="s">
        <v>2826</v>
      </c>
      <c r="B2977">
        <v>126</v>
      </c>
    </row>
    <row r="2978" spans="1:2" x14ac:dyDescent="0.25">
      <c r="A2978" t="s">
        <v>2827</v>
      </c>
      <c r="B2978">
        <v>421</v>
      </c>
    </row>
    <row r="2979" spans="1:2" x14ac:dyDescent="0.25">
      <c r="A2979" t="s">
        <v>2828</v>
      </c>
      <c r="B2979">
        <v>352</v>
      </c>
    </row>
    <row r="2980" spans="1:2" x14ac:dyDescent="0.25">
      <c r="A2980" t="s">
        <v>2829</v>
      </c>
      <c r="B2980">
        <v>336</v>
      </c>
    </row>
    <row r="2981" spans="1:2" x14ac:dyDescent="0.25">
      <c r="A2981" t="s">
        <v>2830</v>
      </c>
      <c r="B2981">
        <v>206</v>
      </c>
    </row>
    <row r="2982" spans="1:2" x14ac:dyDescent="0.25">
      <c r="A2982" t="s">
        <v>2831</v>
      </c>
      <c r="B2982">
        <v>349</v>
      </c>
    </row>
    <row r="2983" spans="1:2" x14ac:dyDescent="0.25">
      <c r="A2983" t="s">
        <v>2832</v>
      </c>
      <c r="B2983">
        <v>144</v>
      </c>
    </row>
    <row r="2984" spans="1:2" x14ac:dyDescent="0.25">
      <c r="A2984" t="s">
        <v>2833</v>
      </c>
      <c r="B2984">
        <v>75</v>
      </c>
    </row>
    <row r="2985" spans="1:2" x14ac:dyDescent="0.25">
      <c r="A2985" t="s">
        <v>2834</v>
      </c>
      <c r="B2985">
        <v>327</v>
      </c>
    </row>
    <row r="2986" spans="1:2" x14ac:dyDescent="0.25">
      <c r="A2986" t="s">
        <v>11572</v>
      </c>
      <c r="B2986">
        <v>435</v>
      </c>
    </row>
    <row r="2987" spans="1:2" x14ac:dyDescent="0.25">
      <c r="A2987" t="s">
        <v>2835</v>
      </c>
      <c r="B2987">
        <v>249</v>
      </c>
    </row>
    <row r="2988" spans="1:2" x14ac:dyDescent="0.25">
      <c r="A2988" t="s">
        <v>2836</v>
      </c>
      <c r="B2988">
        <v>448</v>
      </c>
    </row>
    <row r="2989" spans="1:2" x14ac:dyDescent="0.25">
      <c r="A2989" t="s">
        <v>2837</v>
      </c>
      <c r="B2989">
        <v>201</v>
      </c>
    </row>
    <row r="2990" spans="1:2" x14ac:dyDescent="0.25">
      <c r="A2990" t="s">
        <v>2838</v>
      </c>
      <c r="B2990">
        <v>147</v>
      </c>
    </row>
    <row r="2991" spans="1:2" x14ac:dyDescent="0.25">
      <c r="A2991" t="s">
        <v>2839</v>
      </c>
      <c r="B2991">
        <v>151</v>
      </c>
    </row>
    <row r="2992" spans="1:2" x14ac:dyDescent="0.25">
      <c r="A2992" t="s">
        <v>2840</v>
      </c>
      <c r="B2992">
        <v>421</v>
      </c>
    </row>
    <row r="2993" spans="1:2" x14ac:dyDescent="0.25">
      <c r="A2993" t="s">
        <v>2841</v>
      </c>
      <c r="B2993">
        <v>248</v>
      </c>
    </row>
    <row r="2994" spans="1:2" x14ac:dyDescent="0.25">
      <c r="A2994" t="s">
        <v>2842</v>
      </c>
      <c r="B2994">
        <v>365</v>
      </c>
    </row>
    <row r="2995" spans="1:2" x14ac:dyDescent="0.25">
      <c r="A2995" t="s">
        <v>2843</v>
      </c>
      <c r="B2995">
        <v>131</v>
      </c>
    </row>
    <row r="2996" spans="1:2" x14ac:dyDescent="0.25">
      <c r="A2996" t="s">
        <v>2844</v>
      </c>
      <c r="B2996">
        <v>421</v>
      </c>
    </row>
    <row r="2997" spans="1:2" x14ac:dyDescent="0.25">
      <c r="A2997" t="s">
        <v>2845</v>
      </c>
      <c r="B2997">
        <v>292</v>
      </c>
    </row>
    <row r="2998" spans="1:2" x14ac:dyDescent="0.25">
      <c r="A2998" t="s">
        <v>2846</v>
      </c>
      <c r="B2998">
        <v>399</v>
      </c>
    </row>
    <row r="2999" spans="1:2" x14ac:dyDescent="0.25">
      <c r="A2999" t="s">
        <v>2847</v>
      </c>
      <c r="B2999">
        <v>229</v>
      </c>
    </row>
    <row r="3000" spans="1:2" x14ac:dyDescent="0.25">
      <c r="A3000" t="s">
        <v>2848</v>
      </c>
      <c r="B3000">
        <v>316</v>
      </c>
    </row>
    <row r="3001" spans="1:2" x14ac:dyDescent="0.25">
      <c r="A3001" t="s">
        <v>2849</v>
      </c>
      <c r="B3001">
        <v>218</v>
      </c>
    </row>
    <row r="3002" spans="1:2" x14ac:dyDescent="0.25">
      <c r="A3002" t="s">
        <v>2850</v>
      </c>
      <c r="B3002">
        <v>388</v>
      </c>
    </row>
    <row r="3003" spans="1:2" x14ac:dyDescent="0.25">
      <c r="A3003" t="s">
        <v>2851</v>
      </c>
      <c r="B3003">
        <v>0</v>
      </c>
    </row>
    <row r="3004" spans="1:2" x14ac:dyDescent="0.25">
      <c r="A3004" t="s">
        <v>2852</v>
      </c>
      <c r="B3004">
        <v>378</v>
      </c>
    </row>
    <row r="3005" spans="1:2" x14ac:dyDescent="0.25">
      <c r="A3005" t="s">
        <v>2853</v>
      </c>
      <c r="B3005">
        <v>122</v>
      </c>
    </row>
    <row r="3006" spans="1:2" x14ac:dyDescent="0.25">
      <c r="A3006" t="s">
        <v>2854</v>
      </c>
      <c r="B3006">
        <v>383</v>
      </c>
    </row>
    <row r="3007" spans="1:2" x14ac:dyDescent="0.25">
      <c r="A3007" t="s">
        <v>2855</v>
      </c>
      <c r="B3007">
        <v>67</v>
      </c>
    </row>
    <row r="3008" spans="1:2" x14ac:dyDescent="0.25">
      <c r="A3008" t="s">
        <v>2856</v>
      </c>
      <c r="B3008">
        <v>282</v>
      </c>
    </row>
    <row r="3009" spans="1:2" x14ac:dyDescent="0.25">
      <c r="A3009" t="s">
        <v>11343</v>
      </c>
      <c r="B3009">
        <v>313</v>
      </c>
    </row>
    <row r="3010" spans="1:2" x14ac:dyDescent="0.25">
      <c r="A3010" t="s">
        <v>2857</v>
      </c>
      <c r="B3010">
        <v>253</v>
      </c>
    </row>
    <row r="3011" spans="1:2" x14ac:dyDescent="0.25">
      <c r="A3011" t="s">
        <v>2858</v>
      </c>
      <c r="B3011">
        <v>140</v>
      </c>
    </row>
    <row r="3012" spans="1:2" x14ac:dyDescent="0.25">
      <c r="A3012" t="s">
        <v>2859</v>
      </c>
      <c r="B3012">
        <v>378</v>
      </c>
    </row>
    <row r="3013" spans="1:2" x14ac:dyDescent="0.25">
      <c r="A3013" t="s">
        <v>2860</v>
      </c>
      <c r="B3013">
        <v>153</v>
      </c>
    </row>
    <row r="3014" spans="1:2" x14ac:dyDescent="0.25">
      <c r="A3014" t="s">
        <v>2861</v>
      </c>
      <c r="B3014">
        <v>171</v>
      </c>
    </row>
    <row r="3015" spans="1:2" x14ac:dyDescent="0.25">
      <c r="A3015" t="s">
        <v>2862</v>
      </c>
      <c r="B3015">
        <v>376</v>
      </c>
    </row>
    <row r="3016" spans="1:2" x14ac:dyDescent="0.25">
      <c r="A3016" t="s">
        <v>2863</v>
      </c>
      <c r="B3016">
        <v>370</v>
      </c>
    </row>
    <row r="3017" spans="1:2" x14ac:dyDescent="0.25">
      <c r="A3017" t="s">
        <v>2864</v>
      </c>
      <c r="B3017">
        <v>106</v>
      </c>
    </row>
    <row r="3018" spans="1:2" x14ac:dyDescent="0.25">
      <c r="A3018" t="s">
        <v>2865</v>
      </c>
      <c r="B3018">
        <v>213</v>
      </c>
    </row>
    <row r="3019" spans="1:2" x14ac:dyDescent="0.25">
      <c r="A3019" t="s">
        <v>2866</v>
      </c>
      <c r="B3019">
        <v>90</v>
      </c>
    </row>
    <row r="3020" spans="1:2" x14ac:dyDescent="0.25">
      <c r="A3020" t="s">
        <v>2867</v>
      </c>
      <c r="B3020">
        <v>108</v>
      </c>
    </row>
    <row r="3021" spans="1:2" x14ac:dyDescent="0.25">
      <c r="A3021" t="s">
        <v>2868</v>
      </c>
      <c r="B3021">
        <v>285</v>
      </c>
    </row>
    <row r="3022" spans="1:2" x14ac:dyDescent="0.25">
      <c r="A3022" t="s">
        <v>2869</v>
      </c>
      <c r="B3022">
        <v>175</v>
      </c>
    </row>
    <row r="3023" spans="1:2" x14ac:dyDescent="0.25">
      <c r="A3023" t="s">
        <v>2870</v>
      </c>
      <c r="B3023">
        <v>355</v>
      </c>
    </row>
    <row r="3024" spans="1:2" x14ac:dyDescent="0.25">
      <c r="A3024" t="s">
        <v>2871</v>
      </c>
      <c r="B3024">
        <v>112</v>
      </c>
    </row>
    <row r="3025" spans="1:2" x14ac:dyDescent="0.25">
      <c r="A3025" t="s">
        <v>2872</v>
      </c>
      <c r="B3025">
        <v>311</v>
      </c>
    </row>
    <row r="3026" spans="1:2" x14ac:dyDescent="0.25">
      <c r="A3026" t="s">
        <v>2873</v>
      </c>
      <c r="B3026">
        <v>238</v>
      </c>
    </row>
    <row r="3027" spans="1:2" x14ac:dyDescent="0.25">
      <c r="A3027" t="s">
        <v>2874</v>
      </c>
      <c r="B3027">
        <v>203</v>
      </c>
    </row>
    <row r="3028" spans="1:2" x14ac:dyDescent="0.25">
      <c r="A3028" t="s">
        <v>2875</v>
      </c>
      <c r="B3028">
        <v>173</v>
      </c>
    </row>
    <row r="3029" spans="1:2" x14ac:dyDescent="0.25">
      <c r="A3029" t="s">
        <v>2876</v>
      </c>
      <c r="B3029">
        <v>169</v>
      </c>
    </row>
    <row r="3030" spans="1:2" x14ac:dyDescent="0.25">
      <c r="A3030" t="s">
        <v>2877</v>
      </c>
      <c r="B3030">
        <v>148</v>
      </c>
    </row>
    <row r="3031" spans="1:2" x14ac:dyDescent="0.25">
      <c r="A3031" t="s">
        <v>2878</v>
      </c>
      <c r="B3031">
        <v>435</v>
      </c>
    </row>
    <row r="3032" spans="1:2" x14ac:dyDescent="0.25">
      <c r="A3032" t="s">
        <v>2879</v>
      </c>
      <c r="B3032">
        <v>40</v>
      </c>
    </row>
    <row r="3033" spans="1:2" x14ac:dyDescent="0.25">
      <c r="A3033" t="s">
        <v>2880</v>
      </c>
      <c r="B3033">
        <v>172</v>
      </c>
    </row>
    <row r="3034" spans="1:2" x14ac:dyDescent="0.25">
      <c r="A3034" t="s">
        <v>2881</v>
      </c>
      <c r="B3034">
        <v>175</v>
      </c>
    </row>
    <row r="3035" spans="1:2" x14ac:dyDescent="0.25">
      <c r="A3035" t="s">
        <v>2882</v>
      </c>
      <c r="B3035">
        <v>44</v>
      </c>
    </row>
    <row r="3036" spans="1:2" x14ac:dyDescent="0.25">
      <c r="A3036" t="s">
        <v>2883</v>
      </c>
      <c r="B3036">
        <v>325</v>
      </c>
    </row>
    <row r="3037" spans="1:2" x14ac:dyDescent="0.25">
      <c r="A3037" t="s">
        <v>2884</v>
      </c>
      <c r="B3037">
        <v>310</v>
      </c>
    </row>
    <row r="3038" spans="1:2" x14ac:dyDescent="0.25">
      <c r="A3038" t="s">
        <v>2885</v>
      </c>
      <c r="B3038">
        <v>227</v>
      </c>
    </row>
    <row r="3039" spans="1:2" x14ac:dyDescent="0.25">
      <c r="A3039" t="s">
        <v>2886</v>
      </c>
      <c r="B3039">
        <v>136</v>
      </c>
    </row>
    <row r="3040" spans="1:2" x14ac:dyDescent="0.25">
      <c r="A3040" t="s">
        <v>2887</v>
      </c>
      <c r="B3040">
        <v>175</v>
      </c>
    </row>
    <row r="3041" spans="1:2" x14ac:dyDescent="0.25">
      <c r="A3041" t="s">
        <v>2888</v>
      </c>
      <c r="B3041">
        <v>204</v>
      </c>
    </row>
    <row r="3042" spans="1:2" x14ac:dyDescent="0.25">
      <c r="A3042" t="s">
        <v>2889</v>
      </c>
      <c r="B3042">
        <v>201</v>
      </c>
    </row>
    <row r="3043" spans="1:2" x14ac:dyDescent="0.25">
      <c r="A3043" t="s">
        <v>2890</v>
      </c>
      <c r="B3043">
        <v>137</v>
      </c>
    </row>
    <row r="3044" spans="1:2" x14ac:dyDescent="0.25">
      <c r="A3044" t="s">
        <v>12175</v>
      </c>
      <c r="B3044">
        <v>486</v>
      </c>
    </row>
    <row r="3045" spans="1:2" x14ac:dyDescent="0.25">
      <c r="A3045" t="s">
        <v>2891</v>
      </c>
      <c r="B3045">
        <v>412</v>
      </c>
    </row>
    <row r="3046" spans="1:2" x14ac:dyDescent="0.25">
      <c r="A3046" t="s">
        <v>2892</v>
      </c>
      <c r="B3046">
        <v>20</v>
      </c>
    </row>
    <row r="3047" spans="1:2" x14ac:dyDescent="0.25">
      <c r="A3047" t="s">
        <v>2893</v>
      </c>
      <c r="B3047">
        <v>118</v>
      </c>
    </row>
    <row r="3048" spans="1:2" x14ac:dyDescent="0.25">
      <c r="A3048" t="s">
        <v>2894</v>
      </c>
      <c r="B3048">
        <v>422</v>
      </c>
    </row>
    <row r="3049" spans="1:2" x14ac:dyDescent="0.25">
      <c r="A3049" t="s">
        <v>2895</v>
      </c>
      <c r="B3049">
        <v>111</v>
      </c>
    </row>
    <row r="3050" spans="1:2" x14ac:dyDescent="0.25">
      <c r="A3050" t="s">
        <v>2896</v>
      </c>
      <c r="B3050">
        <v>106</v>
      </c>
    </row>
    <row r="3051" spans="1:2" x14ac:dyDescent="0.25">
      <c r="A3051" t="s">
        <v>2897</v>
      </c>
      <c r="B3051">
        <v>260</v>
      </c>
    </row>
    <row r="3052" spans="1:2" x14ac:dyDescent="0.25">
      <c r="A3052" t="s">
        <v>2898</v>
      </c>
      <c r="B3052">
        <v>50</v>
      </c>
    </row>
    <row r="3053" spans="1:2" x14ac:dyDescent="0.25">
      <c r="A3053" t="s">
        <v>2899</v>
      </c>
      <c r="B3053">
        <v>339</v>
      </c>
    </row>
    <row r="3054" spans="1:2" x14ac:dyDescent="0.25">
      <c r="A3054" t="s">
        <v>2900</v>
      </c>
      <c r="B3054">
        <v>453</v>
      </c>
    </row>
    <row r="3055" spans="1:2" x14ac:dyDescent="0.25">
      <c r="A3055" t="s">
        <v>2901</v>
      </c>
      <c r="B3055">
        <v>478</v>
      </c>
    </row>
    <row r="3056" spans="1:2" x14ac:dyDescent="0.25">
      <c r="A3056" t="s">
        <v>2902</v>
      </c>
      <c r="B3056">
        <v>92</v>
      </c>
    </row>
    <row r="3057" spans="1:2" x14ac:dyDescent="0.25">
      <c r="A3057" t="s">
        <v>2903</v>
      </c>
      <c r="B3057">
        <v>102</v>
      </c>
    </row>
    <row r="3058" spans="1:2" x14ac:dyDescent="0.25">
      <c r="A3058" t="s">
        <v>2904</v>
      </c>
      <c r="B3058">
        <v>43</v>
      </c>
    </row>
    <row r="3059" spans="1:2" x14ac:dyDescent="0.25">
      <c r="A3059" t="s">
        <v>2905</v>
      </c>
      <c r="B3059">
        <v>175</v>
      </c>
    </row>
    <row r="3060" spans="1:2" x14ac:dyDescent="0.25">
      <c r="A3060" t="s">
        <v>2906</v>
      </c>
      <c r="B3060">
        <v>45</v>
      </c>
    </row>
    <row r="3061" spans="1:2" x14ac:dyDescent="0.25">
      <c r="A3061" t="s">
        <v>2907</v>
      </c>
      <c r="B3061">
        <v>312</v>
      </c>
    </row>
    <row r="3062" spans="1:2" x14ac:dyDescent="0.25">
      <c r="A3062" t="s">
        <v>2908</v>
      </c>
      <c r="B3062">
        <v>429</v>
      </c>
    </row>
    <row r="3063" spans="1:2" x14ac:dyDescent="0.25">
      <c r="A3063" t="s">
        <v>2909</v>
      </c>
      <c r="B3063">
        <v>82</v>
      </c>
    </row>
    <row r="3064" spans="1:2" x14ac:dyDescent="0.25">
      <c r="A3064" t="s">
        <v>11573</v>
      </c>
      <c r="B3064">
        <v>61</v>
      </c>
    </row>
    <row r="3065" spans="1:2" x14ac:dyDescent="0.25">
      <c r="A3065" t="s">
        <v>2910</v>
      </c>
      <c r="B3065">
        <v>151</v>
      </c>
    </row>
    <row r="3066" spans="1:2" x14ac:dyDescent="0.25">
      <c r="A3066" t="s">
        <v>2911</v>
      </c>
      <c r="B3066">
        <v>70</v>
      </c>
    </row>
    <row r="3067" spans="1:2" x14ac:dyDescent="0.25">
      <c r="A3067" t="s">
        <v>2912</v>
      </c>
      <c r="B3067">
        <v>511</v>
      </c>
    </row>
    <row r="3068" spans="1:2" x14ac:dyDescent="0.25">
      <c r="A3068" t="s">
        <v>2913</v>
      </c>
      <c r="B3068">
        <v>231</v>
      </c>
    </row>
    <row r="3069" spans="1:2" x14ac:dyDescent="0.25">
      <c r="A3069" t="s">
        <v>2914</v>
      </c>
      <c r="B3069">
        <v>392</v>
      </c>
    </row>
    <row r="3070" spans="1:2" x14ac:dyDescent="0.25">
      <c r="A3070" t="s">
        <v>2915</v>
      </c>
      <c r="B3070">
        <v>43</v>
      </c>
    </row>
    <row r="3071" spans="1:2" x14ac:dyDescent="0.25">
      <c r="A3071" t="s">
        <v>2916</v>
      </c>
      <c r="B3071">
        <v>134</v>
      </c>
    </row>
    <row r="3072" spans="1:2" x14ac:dyDescent="0.25">
      <c r="A3072" t="s">
        <v>2917</v>
      </c>
      <c r="B3072">
        <v>103</v>
      </c>
    </row>
    <row r="3073" spans="1:2" x14ac:dyDescent="0.25">
      <c r="A3073" t="s">
        <v>2918</v>
      </c>
      <c r="B3073">
        <v>247</v>
      </c>
    </row>
    <row r="3074" spans="1:2" x14ac:dyDescent="0.25">
      <c r="A3074" t="s">
        <v>2919</v>
      </c>
      <c r="B3074">
        <v>64</v>
      </c>
    </row>
    <row r="3075" spans="1:2" x14ac:dyDescent="0.25">
      <c r="A3075" t="s">
        <v>2920</v>
      </c>
      <c r="B3075">
        <v>86</v>
      </c>
    </row>
    <row r="3076" spans="1:2" x14ac:dyDescent="0.25">
      <c r="A3076" t="s">
        <v>2921</v>
      </c>
      <c r="B3076">
        <v>114</v>
      </c>
    </row>
    <row r="3077" spans="1:2" x14ac:dyDescent="0.25">
      <c r="A3077" t="s">
        <v>2922</v>
      </c>
      <c r="B3077">
        <v>286</v>
      </c>
    </row>
    <row r="3078" spans="1:2" x14ac:dyDescent="0.25">
      <c r="A3078" t="s">
        <v>2923</v>
      </c>
      <c r="B3078">
        <v>93</v>
      </c>
    </row>
    <row r="3079" spans="1:2" x14ac:dyDescent="0.25">
      <c r="A3079" t="s">
        <v>2924</v>
      </c>
      <c r="B3079">
        <v>275</v>
      </c>
    </row>
    <row r="3080" spans="1:2" x14ac:dyDescent="0.25">
      <c r="A3080" t="s">
        <v>2925</v>
      </c>
      <c r="B3080">
        <v>98</v>
      </c>
    </row>
    <row r="3081" spans="1:2" x14ac:dyDescent="0.25">
      <c r="A3081" t="s">
        <v>2926</v>
      </c>
      <c r="B3081">
        <v>378</v>
      </c>
    </row>
    <row r="3082" spans="1:2" x14ac:dyDescent="0.25">
      <c r="A3082" t="s">
        <v>2927</v>
      </c>
      <c r="B3082">
        <v>0</v>
      </c>
    </row>
    <row r="3083" spans="1:2" x14ac:dyDescent="0.25">
      <c r="A3083" t="s">
        <v>2928</v>
      </c>
      <c r="B3083">
        <v>256</v>
      </c>
    </row>
    <row r="3084" spans="1:2" x14ac:dyDescent="0.25">
      <c r="A3084" t="s">
        <v>2929</v>
      </c>
      <c r="B3084">
        <v>175</v>
      </c>
    </row>
    <row r="3085" spans="1:2" x14ac:dyDescent="0.25">
      <c r="A3085" t="s">
        <v>2930</v>
      </c>
      <c r="B3085">
        <v>312</v>
      </c>
    </row>
    <row r="3086" spans="1:2" x14ac:dyDescent="0.25">
      <c r="A3086" t="s">
        <v>2931</v>
      </c>
      <c r="B3086">
        <v>456</v>
      </c>
    </row>
    <row r="3087" spans="1:2" x14ac:dyDescent="0.25">
      <c r="A3087" t="s">
        <v>11344</v>
      </c>
      <c r="B3087">
        <v>97</v>
      </c>
    </row>
    <row r="3088" spans="1:2" x14ac:dyDescent="0.25">
      <c r="A3088" t="s">
        <v>2932</v>
      </c>
      <c r="B3088">
        <v>143</v>
      </c>
    </row>
    <row r="3089" spans="1:2" x14ac:dyDescent="0.25">
      <c r="A3089" t="s">
        <v>2933</v>
      </c>
      <c r="B3089">
        <v>326</v>
      </c>
    </row>
    <row r="3090" spans="1:2" x14ac:dyDescent="0.25">
      <c r="A3090" t="s">
        <v>2934</v>
      </c>
      <c r="B3090">
        <v>82</v>
      </c>
    </row>
    <row r="3091" spans="1:2" x14ac:dyDescent="0.25">
      <c r="A3091" t="s">
        <v>2935</v>
      </c>
      <c r="B3091">
        <v>507</v>
      </c>
    </row>
    <row r="3092" spans="1:2" x14ac:dyDescent="0.25">
      <c r="A3092" t="s">
        <v>2936</v>
      </c>
      <c r="B3092">
        <v>525</v>
      </c>
    </row>
    <row r="3093" spans="1:2" x14ac:dyDescent="0.25">
      <c r="A3093" t="s">
        <v>2937</v>
      </c>
      <c r="B3093">
        <v>52</v>
      </c>
    </row>
    <row r="3094" spans="1:2" x14ac:dyDescent="0.25">
      <c r="A3094" t="s">
        <v>2938</v>
      </c>
      <c r="B3094">
        <v>65</v>
      </c>
    </row>
    <row r="3095" spans="1:2" x14ac:dyDescent="0.25">
      <c r="A3095" t="s">
        <v>2939</v>
      </c>
      <c r="B3095">
        <v>451</v>
      </c>
    </row>
    <row r="3096" spans="1:2" x14ac:dyDescent="0.25">
      <c r="A3096" t="s">
        <v>2940</v>
      </c>
      <c r="B3096">
        <v>387</v>
      </c>
    </row>
    <row r="3097" spans="1:2" x14ac:dyDescent="0.25">
      <c r="A3097" t="s">
        <v>2941</v>
      </c>
      <c r="B3097">
        <v>444</v>
      </c>
    </row>
    <row r="3098" spans="1:2" x14ac:dyDescent="0.25">
      <c r="A3098" t="s">
        <v>2942</v>
      </c>
      <c r="B3098">
        <v>463</v>
      </c>
    </row>
    <row r="3099" spans="1:2" x14ac:dyDescent="0.25">
      <c r="A3099" t="s">
        <v>2943</v>
      </c>
      <c r="B3099">
        <v>102</v>
      </c>
    </row>
    <row r="3100" spans="1:2" x14ac:dyDescent="0.25">
      <c r="A3100" t="s">
        <v>2944</v>
      </c>
      <c r="B3100">
        <v>529</v>
      </c>
    </row>
    <row r="3101" spans="1:2" x14ac:dyDescent="0.25">
      <c r="A3101" t="s">
        <v>2945</v>
      </c>
      <c r="B3101">
        <v>90</v>
      </c>
    </row>
    <row r="3102" spans="1:2" x14ac:dyDescent="0.25">
      <c r="A3102" t="s">
        <v>2946</v>
      </c>
      <c r="B3102">
        <v>354</v>
      </c>
    </row>
    <row r="3103" spans="1:2" x14ac:dyDescent="0.25">
      <c r="A3103" t="s">
        <v>2947</v>
      </c>
      <c r="B3103">
        <v>69</v>
      </c>
    </row>
    <row r="3104" spans="1:2" x14ac:dyDescent="0.25">
      <c r="A3104" t="s">
        <v>2948</v>
      </c>
      <c r="B3104">
        <v>208</v>
      </c>
    </row>
    <row r="3105" spans="1:2" x14ac:dyDescent="0.25">
      <c r="A3105" t="s">
        <v>2949</v>
      </c>
      <c r="B3105">
        <v>243</v>
      </c>
    </row>
    <row r="3106" spans="1:2" x14ac:dyDescent="0.25">
      <c r="A3106" t="s">
        <v>2950</v>
      </c>
      <c r="B3106">
        <v>257</v>
      </c>
    </row>
    <row r="3107" spans="1:2" x14ac:dyDescent="0.25">
      <c r="A3107" t="s">
        <v>2951</v>
      </c>
      <c r="B3107">
        <v>385</v>
      </c>
    </row>
    <row r="3108" spans="1:2" x14ac:dyDescent="0.25">
      <c r="A3108" t="s">
        <v>2952</v>
      </c>
      <c r="B3108">
        <v>406</v>
      </c>
    </row>
    <row r="3109" spans="1:2" x14ac:dyDescent="0.25">
      <c r="A3109" t="s">
        <v>2953</v>
      </c>
      <c r="B3109">
        <v>79</v>
      </c>
    </row>
    <row r="3110" spans="1:2" x14ac:dyDescent="0.25">
      <c r="A3110" t="s">
        <v>2954</v>
      </c>
      <c r="B3110">
        <v>395</v>
      </c>
    </row>
    <row r="3111" spans="1:2" x14ac:dyDescent="0.25">
      <c r="A3111" t="s">
        <v>2955</v>
      </c>
      <c r="B3111">
        <v>291</v>
      </c>
    </row>
    <row r="3112" spans="1:2" x14ac:dyDescent="0.25">
      <c r="A3112" t="s">
        <v>2956</v>
      </c>
      <c r="B3112">
        <v>203</v>
      </c>
    </row>
    <row r="3113" spans="1:2" x14ac:dyDescent="0.25">
      <c r="A3113" t="s">
        <v>2957</v>
      </c>
      <c r="B3113">
        <v>335</v>
      </c>
    </row>
    <row r="3114" spans="1:2" x14ac:dyDescent="0.25">
      <c r="A3114" t="s">
        <v>2958</v>
      </c>
      <c r="B3114">
        <v>61</v>
      </c>
    </row>
    <row r="3115" spans="1:2" x14ac:dyDescent="0.25">
      <c r="A3115" t="s">
        <v>2959</v>
      </c>
      <c r="B3115">
        <v>84</v>
      </c>
    </row>
    <row r="3116" spans="1:2" x14ac:dyDescent="0.25">
      <c r="A3116" t="s">
        <v>2960</v>
      </c>
      <c r="B3116">
        <v>154</v>
      </c>
    </row>
    <row r="3117" spans="1:2" x14ac:dyDescent="0.25">
      <c r="A3117" t="s">
        <v>2961</v>
      </c>
      <c r="B3117">
        <v>481</v>
      </c>
    </row>
    <row r="3118" spans="1:2" x14ac:dyDescent="0.25">
      <c r="A3118" t="s">
        <v>2962</v>
      </c>
      <c r="B3118">
        <v>433</v>
      </c>
    </row>
    <row r="3119" spans="1:2" x14ac:dyDescent="0.25">
      <c r="A3119" t="s">
        <v>2963</v>
      </c>
      <c r="B3119">
        <v>174</v>
      </c>
    </row>
    <row r="3120" spans="1:2" x14ac:dyDescent="0.25">
      <c r="A3120" t="s">
        <v>2964</v>
      </c>
      <c r="B3120">
        <v>180</v>
      </c>
    </row>
    <row r="3121" spans="1:2" x14ac:dyDescent="0.25">
      <c r="A3121" t="s">
        <v>2965</v>
      </c>
      <c r="B3121">
        <v>223</v>
      </c>
    </row>
    <row r="3122" spans="1:2" x14ac:dyDescent="0.25">
      <c r="A3122" t="s">
        <v>12176</v>
      </c>
      <c r="B3122">
        <v>230</v>
      </c>
    </row>
    <row r="3123" spans="1:2" x14ac:dyDescent="0.25">
      <c r="A3123" t="s">
        <v>2966</v>
      </c>
      <c r="B3123">
        <v>157</v>
      </c>
    </row>
    <row r="3124" spans="1:2" x14ac:dyDescent="0.25">
      <c r="A3124" t="s">
        <v>2967</v>
      </c>
      <c r="B3124">
        <v>276</v>
      </c>
    </row>
    <row r="3125" spans="1:2" x14ac:dyDescent="0.25">
      <c r="A3125" t="s">
        <v>2968</v>
      </c>
      <c r="B3125">
        <v>162</v>
      </c>
    </row>
    <row r="3126" spans="1:2" x14ac:dyDescent="0.25">
      <c r="A3126" t="s">
        <v>2969</v>
      </c>
      <c r="B3126">
        <v>166</v>
      </c>
    </row>
    <row r="3127" spans="1:2" x14ac:dyDescent="0.25">
      <c r="A3127" t="s">
        <v>2970</v>
      </c>
      <c r="B3127">
        <v>152</v>
      </c>
    </row>
    <row r="3128" spans="1:2" x14ac:dyDescent="0.25">
      <c r="A3128" t="s">
        <v>2971</v>
      </c>
      <c r="B3128">
        <v>285</v>
      </c>
    </row>
    <row r="3129" spans="1:2" x14ac:dyDescent="0.25">
      <c r="A3129" t="s">
        <v>2972</v>
      </c>
      <c r="B3129">
        <v>23</v>
      </c>
    </row>
    <row r="3130" spans="1:2" x14ac:dyDescent="0.25">
      <c r="A3130" t="s">
        <v>2973</v>
      </c>
      <c r="B3130">
        <v>232</v>
      </c>
    </row>
    <row r="3131" spans="1:2" x14ac:dyDescent="0.25">
      <c r="A3131" t="s">
        <v>2974</v>
      </c>
      <c r="B3131">
        <v>104</v>
      </c>
    </row>
    <row r="3132" spans="1:2" x14ac:dyDescent="0.25">
      <c r="A3132" t="s">
        <v>2975</v>
      </c>
      <c r="B3132">
        <v>198</v>
      </c>
    </row>
    <row r="3133" spans="1:2" x14ac:dyDescent="0.25">
      <c r="A3133" t="s">
        <v>2976</v>
      </c>
      <c r="B3133">
        <v>222</v>
      </c>
    </row>
    <row r="3134" spans="1:2" x14ac:dyDescent="0.25">
      <c r="A3134" t="s">
        <v>2977</v>
      </c>
      <c r="B3134">
        <v>299</v>
      </c>
    </row>
    <row r="3135" spans="1:2" x14ac:dyDescent="0.25">
      <c r="A3135" t="s">
        <v>2978</v>
      </c>
      <c r="B3135">
        <v>229</v>
      </c>
    </row>
    <row r="3136" spans="1:2" x14ac:dyDescent="0.25">
      <c r="A3136" t="s">
        <v>2979</v>
      </c>
      <c r="B3136">
        <v>214</v>
      </c>
    </row>
    <row r="3137" spans="1:2" x14ac:dyDescent="0.25">
      <c r="A3137" t="s">
        <v>2980</v>
      </c>
      <c r="B3137">
        <v>84</v>
      </c>
    </row>
    <row r="3138" spans="1:2" x14ac:dyDescent="0.25">
      <c r="A3138" t="s">
        <v>2981</v>
      </c>
      <c r="B3138">
        <v>226</v>
      </c>
    </row>
    <row r="3139" spans="1:2" x14ac:dyDescent="0.25">
      <c r="A3139" t="s">
        <v>2982</v>
      </c>
      <c r="B3139">
        <v>57</v>
      </c>
    </row>
    <row r="3140" spans="1:2" x14ac:dyDescent="0.25">
      <c r="A3140" t="s">
        <v>2983</v>
      </c>
      <c r="B3140">
        <v>173</v>
      </c>
    </row>
    <row r="3141" spans="1:2" x14ac:dyDescent="0.25">
      <c r="A3141" t="s">
        <v>2984</v>
      </c>
      <c r="B3141">
        <v>205</v>
      </c>
    </row>
    <row r="3142" spans="1:2" x14ac:dyDescent="0.25">
      <c r="A3142" t="s">
        <v>11574</v>
      </c>
      <c r="B3142">
        <v>313</v>
      </c>
    </row>
    <row r="3143" spans="1:2" x14ac:dyDescent="0.25">
      <c r="A3143" t="s">
        <v>2985</v>
      </c>
      <c r="B3143">
        <v>127</v>
      </c>
    </row>
    <row r="3144" spans="1:2" x14ac:dyDescent="0.25">
      <c r="A3144" t="s">
        <v>2986</v>
      </c>
      <c r="B3144">
        <v>326</v>
      </c>
    </row>
    <row r="3145" spans="1:2" x14ac:dyDescent="0.25">
      <c r="A3145" t="s">
        <v>2987</v>
      </c>
      <c r="B3145">
        <v>256</v>
      </c>
    </row>
    <row r="3146" spans="1:2" x14ac:dyDescent="0.25">
      <c r="A3146" t="s">
        <v>2988</v>
      </c>
      <c r="B3146">
        <v>25</v>
      </c>
    </row>
    <row r="3147" spans="1:2" x14ac:dyDescent="0.25">
      <c r="A3147" t="s">
        <v>2989</v>
      </c>
      <c r="B3147">
        <v>137</v>
      </c>
    </row>
    <row r="3148" spans="1:2" x14ac:dyDescent="0.25">
      <c r="A3148" t="s">
        <v>2990</v>
      </c>
      <c r="B3148">
        <v>299</v>
      </c>
    </row>
    <row r="3149" spans="1:2" x14ac:dyDescent="0.25">
      <c r="A3149" t="s">
        <v>2991</v>
      </c>
      <c r="B3149">
        <v>125</v>
      </c>
    </row>
    <row r="3150" spans="1:2" x14ac:dyDescent="0.25">
      <c r="A3150" t="s">
        <v>2992</v>
      </c>
      <c r="B3150">
        <v>242</v>
      </c>
    </row>
    <row r="3151" spans="1:2" x14ac:dyDescent="0.25">
      <c r="A3151" t="s">
        <v>2993</v>
      </c>
      <c r="B3151">
        <v>9</v>
      </c>
    </row>
    <row r="3152" spans="1:2" x14ac:dyDescent="0.25">
      <c r="A3152" t="s">
        <v>2994</v>
      </c>
      <c r="B3152">
        <v>298</v>
      </c>
    </row>
    <row r="3153" spans="1:2" x14ac:dyDescent="0.25">
      <c r="A3153" t="s">
        <v>2995</v>
      </c>
      <c r="B3153">
        <v>169</v>
      </c>
    </row>
    <row r="3154" spans="1:2" x14ac:dyDescent="0.25">
      <c r="A3154" t="s">
        <v>2996</v>
      </c>
      <c r="B3154">
        <v>277</v>
      </c>
    </row>
    <row r="3155" spans="1:2" x14ac:dyDescent="0.25">
      <c r="A3155" t="s">
        <v>2997</v>
      </c>
      <c r="B3155">
        <v>106</v>
      </c>
    </row>
    <row r="3156" spans="1:2" x14ac:dyDescent="0.25">
      <c r="A3156" t="s">
        <v>2998</v>
      </c>
      <c r="B3156">
        <v>194</v>
      </c>
    </row>
    <row r="3157" spans="1:2" x14ac:dyDescent="0.25">
      <c r="A3157" t="s">
        <v>2999</v>
      </c>
      <c r="B3157">
        <v>95</v>
      </c>
    </row>
    <row r="3158" spans="1:2" x14ac:dyDescent="0.25">
      <c r="A3158" t="s">
        <v>3000</v>
      </c>
      <c r="B3158">
        <v>265</v>
      </c>
    </row>
    <row r="3159" spans="1:2" x14ac:dyDescent="0.25">
      <c r="A3159" t="s">
        <v>3001</v>
      </c>
      <c r="B3159">
        <v>122</v>
      </c>
    </row>
    <row r="3160" spans="1:2" x14ac:dyDescent="0.25">
      <c r="A3160" t="s">
        <v>3002</v>
      </c>
      <c r="B3160">
        <v>256</v>
      </c>
    </row>
    <row r="3161" spans="1:2" x14ac:dyDescent="0.25">
      <c r="A3161" t="s">
        <v>3003</v>
      </c>
      <c r="B3161">
        <v>0</v>
      </c>
    </row>
    <row r="3162" spans="1:2" x14ac:dyDescent="0.25">
      <c r="A3162" t="s">
        <v>3004</v>
      </c>
      <c r="B3162">
        <v>261</v>
      </c>
    </row>
    <row r="3163" spans="1:2" x14ac:dyDescent="0.25">
      <c r="A3163" t="s">
        <v>3005</v>
      </c>
      <c r="B3163">
        <v>56</v>
      </c>
    </row>
    <row r="3164" spans="1:2" x14ac:dyDescent="0.25">
      <c r="A3164" t="s">
        <v>3006</v>
      </c>
      <c r="B3164">
        <v>200</v>
      </c>
    </row>
    <row r="3165" spans="1:2" x14ac:dyDescent="0.25">
      <c r="A3165" t="s">
        <v>11345</v>
      </c>
      <c r="B3165">
        <v>190</v>
      </c>
    </row>
    <row r="3166" spans="1:2" x14ac:dyDescent="0.25">
      <c r="A3166" t="s">
        <v>3007</v>
      </c>
      <c r="B3166">
        <v>131</v>
      </c>
    </row>
    <row r="3167" spans="1:2" x14ac:dyDescent="0.25">
      <c r="A3167" t="s">
        <v>3008</v>
      </c>
      <c r="B3167">
        <v>71</v>
      </c>
    </row>
    <row r="3168" spans="1:2" x14ac:dyDescent="0.25">
      <c r="A3168" t="s">
        <v>3009</v>
      </c>
      <c r="B3168">
        <v>255</v>
      </c>
    </row>
    <row r="3169" spans="1:2" x14ac:dyDescent="0.25">
      <c r="A3169" t="s">
        <v>3010</v>
      </c>
      <c r="B3169">
        <v>251</v>
      </c>
    </row>
    <row r="3170" spans="1:2" x14ac:dyDescent="0.25">
      <c r="A3170" t="s">
        <v>3011</v>
      </c>
      <c r="B3170">
        <v>269</v>
      </c>
    </row>
    <row r="3171" spans="1:2" x14ac:dyDescent="0.25">
      <c r="A3171" t="s">
        <v>3012</v>
      </c>
      <c r="B3171">
        <v>254</v>
      </c>
    </row>
    <row r="3172" spans="1:2" x14ac:dyDescent="0.25">
      <c r="A3172" t="s">
        <v>3013</v>
      </c>
      <c r="B3172">
        <v>248</v>
      </c>
    </row>
    <row r="3173" spans="1:2" x14ac:dyDescent="0.25">
      <c r="A3173" t="s">
        <v>3014</v>
      </c>
      <c r="B3173">
        <v>195</v>
      </c>
    </row>
    <row r="3174" spans="1:2" x14ac:dyDescent="0.25">
      <c r="A3174" t="s">
        <v>3015</v>
      </c>
      <c r="B3174">
        <v>132</v>
      </c>
    </row>
    <row r="3175" spans="1:2" x14ac:dyDescent="0.25">
      <c r="A3175" t="s">
        <v>3016</v>
      </c>
      <c r="B3175">
        <v>188</v>
      </c>
    </row>
    <row r="3176" spans="1:2" x14ac:dyDescent="0.25">
      <c r="A3176" t="s">
        <v>3017</v>
      </c>
      <c r="B3176">
        <v>207</v>
      </c>
    </row>
    <row r="3177" spans="1:2" x14ac:dyDescent="0.25">
      <c r="A3177" t="s">
        <v>3018</v>
      </c>
      <c r="B3177">
        <v>163</v>
      </c>
    </row>
    <row r="3178" spans="1:2" x14ac:dyDescent="0.25">
      <c r="A3178" t="s">
        <v>3019</v>
      </c>
      <c r="B3178">
        <v>274</v>
      </c>
    </row>
    <row r="3179" spans="1:2" x14ac:dyDescent="0.25">
      <c r="A3179" t="s">
        <v>3020</v>
      </c>
      <c r="B3179">
        <v>232</v>
      </c>
    </row>
    <row r="3180" spans="1:2" x14ac:dyDescent="0.25">
      <c r="A3180" t="s">
        <v>3021</v>
      </c>
      <c r="B3180">
        <v>98</v>
      </c>
    </row>
    <row r="3181" spans="1:2" x14ac:dyDescent="0.25">
      <c r="A3181" t="s">
        <v>3022</v>
      </c>
      <c r="B3181">
        <v>189</v>
      </c>
    </row>
    <row r="3182" spans="1:2" x14ac:dyDescent="0.25">
      <c r="A3182" t="s">
        <v>3023</v>
      </c>
      <c r="B3182">
        <v>115</v>
      </c>
    </row>
    <row r="3183" spans="1:2" x14ac:dyDescent="0.25">
      <c r="A3183" t="s">
        <v>3024</v>
      </c>
      <c r="B3183">
        <v>81</v>
      </c>
    </row>
    <row r="3184" spans="1:2" x14ac:dyDescent="0.25">
      <c r="A3184" t="s">
        <v>3025</v>
      </c>
      <c r="B3184">
        <v>50</v>
      </c>
    </row>
    <row r="3185" spans="1:2" x14ac:dyDescent="0.25">
      <c r="A3185" t="s">
        <v>3026</v>
      </c>
      <c r="B3185">
        <v>129</v>
      </c>
    </row>
    <row r="3186" spans="1:2" x14ac:dyDescent="0.25">
      <c r="A3186" t="s">
        <v>3027</v>
      </c>
      <c r="B3186">
        <v>150</v>
      </c>
    </row>
    <row r="3187" spans="1:2" x14ac:dyDescent="0.25">
      <c r="A3187" t="s">
        <v>3028</v>
      </c>
      <c r="B3187">
        <v>312</v>
      </c>
    </row>
    <row r="3188" spans="1:2" x14ac:dyDescent="0.25">
      <c r="A3188" t="s">
        <v>3029</v>
      </c>
      <c r="B3188">
        <v>139</v>
      </c>
    </row>
    <row r="3189" spans="1:2" x14ac:dyDescent="0.25">
      <c r="A3189" t="s">
        <v>3030</v>
      </c>
      <c r="B3189">
        <v>66</v>
      </c>
    </row>
    <row r="3190" spans="1:2" x14ac:dyDescent="0.25">
      <c r="A3190" t="s">
        <v>3031</v>
      </c>
      <c r="B3190">
        <v>53</v>
      </c>
    </row>
    <row r="3191" spans="1:2" x14ac:dyDescent="0.25">
      <c r="A3191" t="s">
        <v>3032</v>
      </c>
      <c r="B3191">
        <v>79</v>
      </c>
    </row>
    <row r="3192" spans="1:2" x14ac:dyDescent="0.25">
      <c r="A3192" t="s">
        <v>3033</v>
      </c>
      <c r="B3192">
        <v>203</v>
      </c>
    </row>
    <row r="3193" spans="1:2" x14ac:dyDescent="0.25">
      <c r="A3193" t="s">
        <v>3034</v>
      </c>
      <c r="B3193">
        <v>187</v>
      </c>
    </row>
    <row r="3194" spans="1:2" x14ac:dyDescent="0.25">
      <c r="A3194" t="s">
        <v>3035</v>
      </c>
      <c r="B3194">
        <v>104</v>
      </c>
    </row>
    <row r="3195" spans="1:2" x14ac:dyDescent="0.25">
      <c r="A3195" t="s">
        <v>3036</v>
      </c>
      <c r="B3195">
        <v>225</v>
      </c>
    </row>
    <row r="3196" spans="1:2" x14ac:dyDescent="0.25">
      <c r="A3196" t="s">
        <v>3037</v>
      </c>
      <c r="B3196">
        <v>177</v>
      </c>
    </row>
    <row r="3197" spans="1:2" x14ac:dyDescent="0.25">
      <c r="A3197" t="s">
        <v>3038</v>
      </c>
      <c r="B3197">
        <v>82</v>
      </c>
    </row>
    <row r="3198" spans="1:2" x14ac:dyDescent="0.25">
      <c r="A3198" t="s">
        <v>3039</v>
      </c>
      <c r="B3198">
        <v>78</v>
      </c>
    </row>
    <row r="3199" spans="1:2" x14ac:dyDescent="0.25">
      <c r="A3199" t="s">
        <v>3040</v>
      </c>
      <c r="B3199">
        <v>38</v>
      </c>
    </row>
    <row r="3200" spans="1:2" x14ac:dyDescent="0.25">
      <c r="A3200" t="s">
        <v>12177</v>
      </c>
      <c r="B3200">
        <v>491</v>
      </c>
    </row>
    <row r="3201" spans="1:2" x14ac:dyDescent="0.25">
      <c r="A3201" t="s">
        <v>3041</v>
      </c>
      <c r="B3201">
        <v>417</v>
      </c>
    </row>
    <row r="3202" spans="1:2" x14ac:dyDescent="0.25">
      <c r="A3202" t="s">
        <v>3042</v>
      </c>
      <c r="B3202">
        <v>195</v>
      </c>
    </row>
    <row r="3203" spans="1:2" x14ac:dyDescent="0.25">
      <c r="A3203" t="s">
        <v>3043</v>
      </c>
      <c r="B3203">
        <v>154</v>
      </c>
    </row>
    <row r="3204" spans="1:2" x14ac:dyDescent="0.25">
      <c r="A3204" t="s">
        <v>3044</v>
      </c>
      <c r="B3204">
        <v>427</v>
      </c>
    </row>
    <row r="3205" spans="1:2" x14ac:dyDescent="0.25">
      <c r="A3205" t="s">
        <v>3045</v>
      </c>
      <c r="B3205">
        <v>185</v>
      </c>
    </row>
    <row r="3206" spans="1:2" x14ac:dyDescent="0.25">
      <c r="A3206" t="s">
        <v>3046</v>
      </c>
      <c r="B3206">
        <v>255</v>
      </c>
    </row>
    <row r="3207" spans="1:2" x14ac:dyDescent="0.25">
      <c r="A3207" t="s">
        <v>3047</v>
      </c>
      <c r="B3207">
        <v>265</v>
      </c>
    </row>
    <row r="3208" spans="1:2" x14ac:dyDescent="0.25">
      <c r="A3208" t="s">
        <v>3048</v>
      </c>
      <c r="B3208">
        <v>175</v>
      </c>
    </row>
    <row r="3209" spans="1:2" x14ac:dyDescent="0.25">
      <c r="A3209" t="s">
        <v>3049</v>
      </c>
      <c r="B3209">
        <v>342</v>
      </c>
    </row>
    <row r="3210" spans="1:2" x14ac:dyDescent="0.25">
      <c r="A3210" t="s">
        <v>3050</v>
      </c>
      <c r="B3210">
        <v>458</v>
      </c>
    </row>
    <row r="3211" spans="1:2" x14ac:dyDescent="0.25">
      <c r="A3211" t="s">
        <v>3051</v>
      </c>
      <c r="B3211">
        <v>483</v>
      </c>
    </row>
    <row r="3212" spans="1:2" x14ac:dyDescent="0.25">
      <c r="A3212" t="s">
        <v>3052</v>
      </c>
      <c r="B3212">
        <v>268</v>
      </c>
    </row>
    <row r="3213" spans="1:2" x14ac:dyDescent="0.25">
      <c r="A3213" t="s">
        <v>3053</v>
      </c>
      <c r="B3213">
        <v>133</v>
      </c>
    </row>
    <row r="3214" spans="1:2" x14ac:dyDescent="0.25">
      <c r="A3214" t="s">
        <v>3054</v>
      </c>
      <c r="B3214">
        <v>158</v>
      </c>
    </row>
    <row r="3215" spans="1:2" x14ac:dyDescent="0.25">
      <c r="A3215" t="s">
        <v>3055</v>
      </c>
      <c r="B3215">
        <v>178</v>
      </c>
    </row>
    <row r="3216" spans="1:2" x14ac:dyDescent="0.25">
      <c r="A3216" t="s">
        <v>3056</v>
      </c>
      <c r="B3216">
        <v>130</v>
      </c>
    </row>
    <row r="3217" spans="1:2" x14ac:dyDescent="0.25">
      <c r="A3217" t="s">
        <v>3057</v>
      </c>
      <c r="B3217">
        <v>317</v>
      </c>
    </row>
    <row r="3218" spans="1:2" x14ac:dyDescent="0.25">
      <c r="A3218" t="s">
        <v>3058</v>
      </c>
      <c r="B3218">
        <v>434</v>
      </c>
    </row>
    <row r="3219" spans="1:2" x14ac:dyDescent="0.25">
      <c r="A3219" t="s">
        <v>3059</v>
      </c>
      <c r="B3219">
        <v>108</v>
      </c>
    </row>
    <row r="3220" spans="1:2" x14ac:dyDescent="0.25">
      <c r="A3220" t="s">
        <v>11575</v>
      </c>
      <c r="B3220">
        <v>217</v>
      </c>
    </row>
    <row r="3221" spans="1:2" x14ac:dyDescent="0.25">
      <c r="A3221" t="s">
        <v>3060</v>
      </c>
      <c r="B3221">
        <v>140</v>
      </c>
    </row>
    <row r="3222" spans="1:2" x14ac:dyDescent="0.25">
      <c r="A3222" t="s">
        <v>3061</v>
      </c>
      <c r="B3222">
        <v>245</v>
      </c>
    </row>
    <row r="3223" spans="1:2" x14ac:dyDescent="0.25">
      <c r="A3223" t="s">
        <v>3062</v>
      </c>
      <c r="B3223">
        <v>516</v>
      </c>
    </row>
    <row r="3224" spans="1:2" x14ac:dyDescent="0.25">
      <c r="A3224" t="s">
        <v>3063</v>
      </c>
      <c r="B3224">
        <v>236</v>
      </c>
    </row>
    <row r="3225" spans="1:2" x14ac:dyDescent="0.25">
      <c r="A3225" t="s">
        <v>3064</v>
      </c>
      <c r="B3225">
        <v>397</v>
      </c>
    </row>
    <row r="3226" spans="1:2" x14ac:dyDescent="0.25">
      <c r="A3226" t="s">
        <v>3065</v>
      </c>
      <c r="B3226">
        <v>218</v>
      </c>
    </row>
    <row r="3227" spans="1:2" x14ac:dyDescent="0.25">
      <c r="A3227" t="s">
        <v>3066</v>
      </c>
      <c r="B3227">
        <v>194</v>
      </c>
    </row>
    <row r="3228" spans="1:2" x14ac:dyDescent="0.25">
      <c r="A3228" t="s">
        <v>3067</v>
      </c>
      <c r="B3228">
        <v>146</v>
      </c>
    </row>
    <row r="3229" spans="1:2" x14ac:dyDescent="0.25">
      <c r="A3229" t="s">
        <v>3068</v>
      </c>
      <c r="B3229">
        <v>252</v>
      </c>
    </row>
    <row r="3230" spans="1:2" x14ac:dyDescent="0.25">
      <c r="A3230" t="s">
        <v>3069</v>
      </c>
      <c r="B3230">
        <v>202</v>
      </c>
    </row>
    <row r="3231" spans="1:2" x14ac:dyDescent="0.25">
      <c r="A3231" t="s">
        <v>3070</v>
      </c>
      <c r="B3231">
        <v>161</v>
      </c>
    </row>
    <row r="3232" spans="1:2" x14ac:dyDescent="0.25">
      <c r="A3232" t="s">
        <v>3071</v>
      </c>
      <c r="B3232">
        <v>180</v>
      </c>
    </row>
    <row r="3233" spans="1:2" x14ac:dyDescent="0.25">
      <c r="A3233" t="s">
        <v>3072</v>
      </c>
      <c r="B3233">
        <v>289</v>
      </c>
    </row>
    <row r="3234" spans="1:2" x14ac:dyDescent="0.25">
      <c r="A3234" t="s">
        <v>3073</v>
      </c>
      <c r="B3234">
        <v>201</v>
      </c>
    </row>
    <row r="3235" spans="1:2" x14ac:dyDescent="0.25">
      <c r="A3235" t="s">
        <v>3074</v>
      </c>
      <c r="B3235">
        <v>278</v>
      </c>
    </row>
    <row r="3236" spans="1:2" x14ac:dyDescent="0.25">
      <c r="A3236" t="s">
        <v>3075</v>
      </c>
      <c r="B3236">
        <v>169</v>
      </c>
    </row>
    <row r="3237" spans="1:2" x14ac:dyDescent="0.25">
      <c r="A3237" t="s">
        <v>3076</v>
      </c>
      <c r="B3237">
        <v>383</v>
      </c>
    </row>
    <row r="3238" spans="1:2" x14ac:dyDescent="0.25">
      <c r="A3238" t="s">
        <v>3077</v>
      </c>
      <c r="B3238">
        <v>175</v>
      </c>
    </row>
    <row r="3239" spans="1:2" x14ac:dyDescent="0.25">
      <c r="A3239" t="s">
        <v>3078</v>
      </c>
      <c r="B3239">
        <v>261</v>
      </c>
    </row>
    <row r="3240" spans="1:2" x14ac:dyDescent="0.25">
      <c r="A3240" t="s">
        <v>3079</v>
      </c>
      <c r="B3240">
        <v>0</v>
      </c>
    </row>
    <row r="3241" spans="1:2" x14ac:dyDescent="0.25">
      <c r="A3241" t="s">
        <v>3080</v>
      </c>
      <c r="B3241">
        <v>316</v>
      </c>
    </row>
    <row r="3242" spans="1:2" x14ac:dyDescent="0.25">
      <c r="A3242" t="s">
        <v>3081</v>
      </c>
      <c r="B3242">
        <v>461</v>
      </c>
    </row>
    <row r="3243" spans="1:2" x14ac:dyDescent="0.25">
      <c r="A3243" t="s">
        <v>11346</v>
      </c>
      <c r="B3243">
        <v>202</v>
      </c>
    </row>
    <row r="3244" spans="1:2" x14ac:dyDescent="0.25">
      <c r="A3244" t="s">
        <v>3082</v>
      </c>
      <c r="B3244">
        <v>132</v>
      </c>
    </row>
    <row r="3245" spans="1:2" x14ac:dyDescent="0.25">
      <c r="A3245" t="s">
        <v>3083</v>
      </c>
      <c r="B3245">
        <v>331</v>
      </c>
    </row>
    <row r="3246" spans="1:2" x14ac:dyDescent="0.25">
      <c r="A3246" t="s">
        <v>3084</v>
      </c>
      <c r="B3246">
        <v>208</v>
      </c>
    </row>
    <row r="3247" spans="1:2" x14ac:dyDescent="0.25">
      <c r="A3247" t="s">
        <v>3085</v>
      </c>
      <c r="B3247">
        <v>512</v>
      </c>
    </row>
    <row r="3248" spans="1:2" x14ac:dyDescent="0.25">
      <c r="A3248" t="s">
        <v>3086</v>
      </c>
      <c r="B3248">
        <v>530</v>
      </c>
    </row>
    <row r="3249" spans="1:2" x14ac:dyDescent="0.25">
      <c r="A3249" t="s">
        <v>3087</v>
      </c>
      <c r="B3249">
        <v>158</v>
      </c>
    </row>
    <row r="3250" spans="1:2" x14ac:dyDescent="0.25">
      <c r="A3250" t="s">
        <v>3088</v>
      </c>
      <c r="B3250">
        <v>190</v>
      </c>
    </row>
    <row r="3251" spans="1:2" x14ac:dyDescent="0.25">
      <c r="A3251" t="s">
        <v>3089</v>
      </c>
      <c r="B3251">
        <v>456</v>
      </c>
    </row>
    <row r="3252" spans="1:2" x14ac:dyDescent="0.25">
      <c r="A3252" t="s">
        <v>3090</v>
      </c>
      <c r="B3252">
        <v>392</v>
      </c>
    </row>
    <row r="3253" spans="1:2" x14ac:dyDescent="0.25">
      <c r="A3253" t="s">
        <v>3091</v>
      </c>
      <c r="B3253">
        <v>449</v>
      </c>
    </row>
    <row r="3254" spans="1:2" x14ac:dyDescent="0.25">
      <c r="A3254" t="s">
        <v>3092</v>
      </c>
      <c r="B3254">
        <v>468</v>
      </c>
    </row>
    <row r="3255" spans="1:2" x14ac:dyDescent="0.25">
      <c r="A3255" t="s">
        <v>3093</v>
      </c>
      <c r="B3255">
        <v>177</v>
      </c>
    </row>
    <row r="3256" spans="1:2" x14ac:dyDescent="0.25">
      <c r="A3256" t="s">
        <v>3094</v>
      </c>
      <c r="B3256">
        <v>534</v>
      </c>
    </row>
    <row r="3257" spans="1:2" x14ac:dyDescent="0.25">
      <c r="A3257" t="s">
        <v>3095</v>
      </c>
      <c r="B3257">
        <v>205</v>
      </c>
    </row>
    <row r="3258" spans="1:2" x14ac:dyDescent="0.25">
      <c r="A3258" t="s">
        <v>3096</v>
      </c>
      <c r="B3258">
        <v>359</v>
      </c>
    </row>
    <row r="3259" spans="1:2" x14ac:dyDescent="0.25">
      <c r="A3259" t="s">
        <v>3097</v>
      </c>
      <c r="B3259">
        <v>176</v>
      </c>
    </row>
    <row r="3260" spans="1:2" x14ac:dyDescent="0.25">
      <c r="A3260" t="s">
        <v>3098</v>
      </c>
      <c r="B3260">
        <v>211</v>
      </c>
    </row>
    <row r="3261" spans="1:2" x14ac:dyDescent="0.25">
      <c r="A3261" t="s">
        <v>3099</v>
      </c>
      <c r="B3261">
        <v>246</v>
      </c>
    </row>
    <row r="3262" spans="1:2" x14ac:dyDescent="0.25">
      <c r="A3262" t="s">
        <v>3100</v>
      </c>
      <c r="B3262">
        <v>262</v>
      </c>
    </row>
    <row r="3263" spans="1:2" x14ac:dyDescent="0.25">
      <c r="A3263" t="s">
        <v>3101</v>
      </c>
      <c r="B3263">
        <v>390</v>
      </c>
    </row>
    <row r="3264" spans="1:2" x14ac:dyDescent="0.25">
      <c r="A3264" t="s">
        <v>3102</v>
      </c>
      <c r="B3264">
        <v>411</v>
      </c>
    </row>
    <row r="3265" spans="1:2" x14ac:dyDescent="0.25">
      <c r="A3265" t="s">
        <v>3103</v>
      </c>
      <c r="B3265">
        <v>254</v>
      </c>
    </row>
    <row r="3266" spans="1:2" x14ac:dyDescent="0.25">
      <c r="A3266" t="s">
        <v>3104</v>
      </c>
      <c r="B3266">
        <v>399</v>
      </c>
    </row>
    <row r="3267" spans="1:2" x14ac:dyDescent="0.25">
      <c r="A3267" t="s">
        <v>3105</v>
      </c>
      <c r="B3267">
        <v>295</v>
      </c>
    </row>
    <row r="3268" spans="1:2" x14ac:dyDescent="0.25">
      <c r="A3268" t="s">
        <v>3106</v>
      </c>
      <c r="B3268">
        <v>208</v>
      </c>
    </row>
    <row r="3269" spans="1:2" x14ac:dyDescent="0.25">
      <c r="A3269" t="s">
        <v>3107</v>
      </c>
      <c r="B3269">
        <v>339</v>
      </c>
    </row>
    <row r="3270" spans="1:2" x14ac:dyDescent="0.25">
      <c r="A3270" t="s">
        <v>3108</v>
      </c>
      <c r="B3270">
        <v>129</v>
      </c>
    </row>
    <row r="3271" spans="1:2" x14ac:dyDescent="0.25">
      <c r="A3271" t="s">
        <v>3109</v>
      </c>
      <c r="B3271">
        <v>91</v>
      </c>
    </row>
    <row r="3272" spans="1:2" x14ac:dyDescent="0.25">
      <c r="A3272" t="s">
        <v>3110</v>
      </c>
      <c r="B3272">
        <v>167</v>
      </c>
    </row>
    <row r="3273" spans="1:2" x14ac:dyDescent="0.25">
      <c r="A3273" t="s">
        <v>3111</v>
      </c>
      <c r="B3273">
        <v>486</v>
      </c>
    </row>
    <row r="3274" spans="1:2" x14ac:dyDescent="0.25">
      <c r="A3274" t="s">
        <v>3112</v>
      </c>
      <c r="B3274">
        <v>437</v>
      </c>
    </row>
    <row r="3275" spans="1:2" x14ac:dyDescent="0.25">
      <c r="A3275" t="s">
        <v>3113</v>
      </c>
      <c r="B3275">
        <v>191</v>
      </c>
    </row>
    <row r="3276" spans="1:2" x14ac:dyDescent="0.25">
      <c r="A3276" t="s">
        <v>3114</v>
      </c>
      <c r="B3276">
        <v>183</v>
      </c>
    </row>
    <row r="3277" spans="1:2" x14ac:dyDescent="0.25">
      <c r="A3277" t="s">
        <v>3115</v>
      </c>
      <c r="B3277">
        <v>279</v>
      </c>
    </row>
    <row r="3278" spans="1:2" x14ac:dyDescent="0.25">
      <c r="A3278" t="s">
        <v>12178</v>
      </c>
      <c r="B3278">
        <v>220</v>
      </c>
    </row>
    <row r="3279" spans="1:2" x14ac:dyDescent="0.25">
      <c r="A3279" t="s">
        <v>3116</v>
      </c>
      <c r="B3279">
        <v>147</v>
      </c>
    </row>
    <row r="3280" spans="1:2" x14ac:dyDescent="0.25">
      <c r="A3280" t="s">
        <v>3117</v>
      </c>
      <c r="B3280">
        <v>332</v>
      </c>
    </row>
    <row r="3281" spans="1:2" x14ac:dyDescent="0.25">
      <c r="A3281" t="s">
        <v>3118</v>
      </c>
      <c r="B3281">
        <v>218</v>
      </c>
    </row>
    <row r="3282" spans="1:2" x14ac:dyDescent="0.25">
      <c r="A3282" t="s">
        <v>3119</v>
      </c>
      <c r="B3282">
        <v>182</v>
      </c>
    </row>
    <row r="3283" spans="1:2" x14ac:dyDescent="0.25">
      <c r="A3283" t="s">
        <v>3120</v>
      </c>
      <c r="B3283">
        <v>208</v>
      </c>
    </row>
    <row r="3284" spans="1:2" x14ac:dyDescent="0.25">
      <c r="A3284" t="s">
        <v>3121</v>
      </c>
      <c r="B3284">
        <v>340</v>
      </c>
    </row>
    <row r="3285" spans="1:2" x14ac:dyDescent="0.25">
      <c r="A3285" t="s">
        <v>3122</v>
      </c>
      <c r="B3285">
        <v>60</v>
      </c>
    </row>
    <row r="3286" spans="1:2" x14ac:dyDescent="0.25">
      <c r="A3286" t="s">
        <v>3123</v>
      </c>
      <c r="B3286">
        <v>288</v>
      </c>
    </row>
    <row r="3287" spans="1:2" x14ac:dyDescent="0.25">
      <c r="A3287" t="s">
        <v>3124</v>
      </c>
      <c r="B3287">
        <v>124</v>
      </c>
    </row>
    <row r="3288" spans="1:2" x14ac:dyDescent="0.25">
      <c r="A3288" t="s">
        <v>3125</v>
      </c>
      <c r="B3288">
        <v>188</v>
      </c>
    </row>
    <row r="3289" spans="1:2" x14ac:dyDescent="0.25">
      <c r="A3289" t="s">
        <v>3126</v>
      </c>
      <c r="B3289">
        <v>169</v>
      </c>
    </row>
    <row r="3290" spans="1:2" x14ac:dyDescent="0.25">
      <c r="A3290" t="s">
        <v>3127</v>
      </c>
      <c r="B3290">
        <v>354</v>
      </c>
    </row>
    <row r="3291" spans="1:2" x14ac:dyDescent="0.25">
      <c r="A3291" t="s">
        <v>3128</v>
      </c>
      <c r="B3291">
        <v>285</v>
      </c>
    </row>
    <row r="3292" spans="1:2" x14ac:dyDescent="0.25">
      <c r="A3292" t="s">
        <v>3129</v>
      </c>
      <c r="B3292">
        <v>270</v>
      </c>
    </row>
    <row r="3293" spans="1:2" x14ac:dyDescent="0.25">
      <c r="A3293" t="s">
        <v>3130</v>
      </c>
      <c r="B3293">
        <v>140</v>
      </c>
    </row>
    <row r="3294" spans="1:2" x14ac:dyDescent="0.25">
      <c r="A3294" t="s">
        <v>3131</v>
      </c>
      <c r="B3294">
        <v>282</v>
      </c>
    </row>
    <row r="3295" spans="1:2" x14ac:dyDescent="0.25">
      <c r="A3295" t="s">
        <v>3132</v>
      </c>
      <c r="B3295">
        <v>77</v>
      </c>
    </row>
    <row r="3296" spans="1:2" x14ac:dyDescent="0.25">
      <c r="A3296" t="s">
        <v>3133</v>
      </c>
      <c r="B3296">
        <v>118</v>
      </c>
    </row>
    <row r="3297" spans="1:2" x14ac:dyDescent="0.25">
      <c r="A3297" t="s">
        <v>3134</v>
      </c>
      <c r="B3297">
        <v>260</v>
      </c>
    </row>
    <row r="3298" spans="1:2" x14ac:dyDescent="0.25">
      <c r="A3298" t="s">
        <v>11576</v>
      </c>
      <c r="B3298">
        <v>369</v>
      </c>
    </row>
    <row r="3299" spans="1:2" x14ac:dyDescent="0.25">
      <c r="A3299" t="s">
        <v>3135</v>
      </c>
      <c r="B3299">
        <v>183</v>
      </c>
    </row>
    <row r="3300" spans="1:2" x14ac:dyDescent="0.25">
      <c r="A3300" t="s">
        <v>3136</v>
      </c>
      <c r="B3300">
        <v>382</v>
      </c>
    </row>
    <row r="3301" spans="1:2" x14ac:dyDescent="0.25">
      <c r="A3301" t="s">
        <v>3137</v>
      </c>
      <c r="B3301">
        <v>244</v>
      </c>
    </row>
    <row r="3302" spans="1:2" x14ac:dyDescent="0.25">
      <c r="A3302" t="s">
        <v>3138</v>
      </c>
      <c r="B3302">
        <v>81</v>
      </c>
    </row>
    <row r="3303" spans="1:2" x14ac:dyDescent="0.25">
      <c r="A3303" t="s">
        <v>3139</v>
      </c>
      <c r="B3303">
        <v>84</v>
      </c>
    </row>
    <row r="3304" spans="1:2" x14ac:dyDescent="0.25">
      <c r="A3304" t="s">
        <v>3140</v>
      </c>
      <c r="B3304">
        <v>355</v>
      </c>
    </row>
    <row r="3305" spans="1:2" x14ac:dyDescent="0.25">
      <c r="A3305" t="s">
        <v>3141</v>
      </c>
      <c r="B3305">
        <v>181</v>
      </c>
    </row>
    <row r="3306" spans="1:2" x14ac:dyDescent="0.25">
      <c r="A3306" t="s">
        <v>3142</v>
      </c>
      <c r="B3306">
        <v>298</v>
      </c>
    </row>
    <row r="3307" spans="1:2" x14ac:dyDescent="0.25">
      <c r="A3307" t="s">
        <v>3143</v>
      </c>
      <c r="B3307">
        <v>65</v>
      </c>
    </row>
    <row r="3308" spans="1:2" x14ac:dyDescent="0.25">
      <c r="A3308" t="s">
        <v>3144</v>
      </c>
      <c r="B3308">
        <v>354</v>
      </c>
    </row>
    <row r="3309" spans="1:2" x14ac:dyDescent="0.25">
      <c r="A3309" t="s">
        <v>3145</v>
      </c>
      <c r="B3309">
        <v>225</v>
      </c>
    </row>
    <row r="3310" spans="1:2" x14ac:dyDescent="0.25">
      <c r="A3310" t="s">
        <v>3146</v>
      </c>
      <c r="B3310">
        <v>332</v>
      </c>
    </row>
    <row r="3311" spans="1:2" x14ac:dyDescent="0.25">
      <c r="A3311" t="s">
        <v>3147</v>
      </c>
      <c r="B3311">
        <v>162</v>
      </c>
    </row>
    <row r="3312" spans="1:2" x14ac:dyDescent="0.25">
      <c r="A3312" t="s">
        <v>3148</v>
      </c>
      <c r="B3312">
        <v>249</v>
      </c>
    </row>
    <row r="3313" spans="1:2" x14ac:dyDescent="0.25">
      <c r="A3313" t="s">
        <v>3149</v>
      </c>
      <c r="B3313">
        <v>151</v>
      </c>
    </row>
    <row r="3314" spans="1:2" x14ac:dyDescent="0.25">
      <c r="A3314" t="s">
        <v>3150</v>
      </c>
      <c r="B3314">
        <v>321</v>
      </c>
    </row>
    <row r="3315" spans="1:2" x14ac:dyDescent="0.25">
      <c r="A3315" t="s">
        <v>3151</v>
      </c>
      <c r="B3315">
        <v>67</v>
      </c>
    </row>
    <row r="3316" spans="1:2" x14ac:dyDescent="0.25">
      <c r="A3316" t="s">
        <v>3152</v>
      </c>
      <c r="B3316">
        <v>312</v>
      </c>
    </row>
    <row r="3317" spans="1:2" x14ac:dyDescent="0.25">
      <c r="A3317" t="s">
        <v>3153</v>
      </c>
      <c r="B3317">
        <v>56</v>
      </c>
    </row>
    <row r="3318" spans="1:2" x14ac:dyDescent="0.25">
      <c r="A3318" t="s">
        <v>3154</v>
      </c>
      <c r="B3318">
        <v>316</v>
      </c>
    </row>
    <row r="3319" spans="1:2" x14ac:dyDescent="0.25">
      <c r="A3319" t="s">
        <v>3155</v>
      </c>
      <c r="B3319">
        <v>0</v>
      </c>
    </row>
    <row r="3320" spans="1:2" x14ac:dyDescent="0.25">
      <c r="A3320" t="s">
        <v>3156</v>
      </c>
      <c r="B3320">
        <v>215</v>
      </c>
    </row>
    <row r="3321" spans="1:2" x14ac:dyDescent="0.25">
      <c r="A3321" t="s">
        <v>11347</v>
      </c>
      <c r="B3321">
        <v>246</v>
      </c>
    </row>
    <row r="3322" spans="1:2" x14ac:dyDescent="0.25">
      <c r="A3322" t="s">
        <v>3157</v>
      </c>
      <c r="B3322">
        <v>187</v>
      </c>
    </row>
    <row r="3323" spans="1:2" x14ac:dyDescent="0.25">
      <c r="A3323" t="s">
        <v>3158</v>
      </c>
      <c r="B3323">
        <v>73</v>
      </c>
    </row>
    <row r="3324" spans="1:2" x14ac:dyDescent="0.25">
      <c r="A3324" t="s">
        <v>3159</v>
      </c>
      <c r="B3324">
        <v>311</v>
      </c>
    </row>
    <row r="3325" spans="1:2" x14ac:dyDescent="0.25">
      <c r="A3325" t="s">
        <v>3160</v>
      </c>
      <c r="B3325">
        <v>195</v>
      </c>
    </row>
    <row r="3326" spans="1:2" x14ac:dyDescent="0.25">
      <c r="A3326" t="s">
        <v>3161</v>
      </c>
      <c r="B3326">
        <v>213</v>
      </c>
    </row>
    <row r="3327" spans="1:2" x14ac:dyDescent="0.25">
      <c r="A3327" t="s">
        <v>3162</v>
      </c>
      <c r="B3327">
        <v>310</v>
      </c>
    </row>
    <row r="3328" spans="1:2" x14ac:dyDescent="0.25">
      <c r="A3328" t="s">
        <v>3163</v>
      </c>
      <c r="B3328">
        <v>303</v>
      </c>
    </row>
    <row r="3329" spans="1:2" x14ac:dyDescent="0.25">
      <c r="A3329" t="s">
        <v>3164</v>
      </c>
      <c r="B3329">
        <v>149</v>
      </c>
    </row>
    <row r="3330" spans="1:2" x14ac:dyDescent="0.25">
      <c r="A3330" t="s">
        <v>3165</v>
      </c>
      <c r="B3330">
        <v>147</v>
      </c>
    </row>
    <row r="3331" spans="1:2" x14ac:dyDescent="0.25">
      <c r="A3331" t="s">
        <v>3166</v>
      </c>
      <c r="B3331">
        <v>132</v>
      </c>
    </row>
    <row r="3332" spans="1:2" x14ac:dyDescent="0.25">
      <c r="A3332" t="s">
        <v>3167</v>
      </c>
      <c r="B3332">
        <v>151</v>
      </c>
    </row>
    <row r="3333" spans="1:2" x14ac:dyDescent="0.25">
      <c r="A3333" t="s">
        <v>3168</v>
      </c>
      <c r="B3333">
        <v>218</v>
      </c>
    </row>
    <row r="3334" spans="1:2" x14ac:dyDescent="0.25">
      <c r="A3334" t="s">
        <v>3169</v>
      </c>
      <c r="B3334">
        <v>218</v>
      </c>
    </row>
    <row r="3335" spans="1:2" x14ac:dyDescent="0.25">
      <c r="A3335" t="s">
        <v>3170</v>
      </c>
      <c r="B3335">
        <v>288</v>
      </c>
    </row>
    <row r="3336" spans="1:2" x14ac:dyDescent="0.25">
      <c r="A3336" t="s">
        <v>3171</v>
      </c>
      <c r="B3336">
        <v>46</v>
      </c>
    </row>
    <row r="3337" spans="1:2" x14ac:dyDescent="0.25">
      <c r="A3337" t="s">
        <v>3172</v>
      </c>
      <c r="B3337">
        <v>244</v>
      </c>
    </row>
    <row r="3338" spans="1:2" x14ac:dyDescent="0.25">
      <c r="A3338" t="s">
        <v>3173</v>
      </c>
      <c r="B3338">
        <v>171</v>
      </c>
    </row>
    <row r="3339" spans="1:2" x14ac:dyDescent="0.25">
      <c r="A3339" t="s">
        <v>3174</v>
      </c>
      <c r="B3339">
        <v>137</v>
      </c>
    </row>
    <row r="3340" spans="1:2" x14ac:dyDescent="0.25">
      <c r="A3340" t="s">
        <v>3175</v>
      </c>
      <c r="B3340">
        <v>106</v>
      </c>
    </row>
    <row r="3341" spans="1:2" x14ac:dyDescent="0.25">
      <c r="A3341" t="s">
        <v>3176</v>
      </c>
      <c r="B3341">
        <v>119</v>
      </c>
    </row>
    <row r="3342" spans="1:2" x14ac:dyDescent="0.25">
      <c r="A3342" t="s">
        <v>3177</v>
      </c>
      <c r="B3342">
        <v>140</v>
      </c>
    </row>
    <row r="3343" spans="1:2" x14ac:dyDescent="0.25">
      <c r="A3343" t="s">
        <v>3178</v>
      </c>
      <c r="B3343">
        <v>368</v>
      </c>
    </row>
    <row r="3344" spans="1:2" x14ac:dyDescent="0.25">
      <c r="A3344" t="s">
        <v>3179</v>
      </c>
      <c r="B3344">
        <v>83</v>
      </c>
    </row>
    <row r="3345" spans="1:2" x14ac:dyDescent="0.25">
      <c r="A3345" t="s">
        <v>3180</v>
      </c>
      <c r="B3345">
        <v>105</v>
      </c>
    </row>
    <row r="3346" spans="1:2" x14ac:dyDescent="0.25">
      <c r="A3346" t="s">
        <v>3181</v>
      </c>
      <c r="B3346">
        <v>109</v>
      </c>
    </row>
    <row r="3347" spans="1:2" x14ac:dyDescent="0.25">
      <c r="A3347" t="s">
        <v>3182</v>
      </c>
      <c r="B3347">
        <v>23</v>
      </c>
    </row>
    <row r="3348" spans="1:2" x14ac:dyDescent="0.25">
      <c r="A3348" t="s">
        <v>3183</v>
      </c>
      <c r="B3348">
        <v>259</v>
      </c>
    </row>
    <row r="3349" spans="1:2" x14ac:dyDescent="0.25">
      <c r="A3349" t="s">
        <v>3184</v>
      </c>
      <c r="B3349">
        <v>243</v>
      </c>
    </row>
    <row r="3350" spans="1:2" x14ac:dyDescent="0.25">
      <c r="A3350" t="s">
        <v>3185</v>
      </c>
      <c r="B3350">
        <v>160</v>
      </c>
    </row>
    <row r="3351" spans="1:2" x14ac:dyDescent="0.25">
      <c r="A3351" t="s">
        <v>3186</v>
      </c>
      <c r="B3351">
        <v>179</v>
      </c>
    </row>
    <row r="3352" spans="1:2" x14ac:dyDescent="0.25">
      <c r="A3352" t="s">
        <v>3187</v>
      </c>
      <c r="B3352">
        <v>167</v>
      </c>
    </row>
    <row r="3353" spans="1:2" x14ac:dyDescent="0.25">
      <c r="A3353" t="s">
        <v>3188</v>
      </c>
      <c r="B3353">
        <v>138</v>
      </c>
    </row>
    <row r="3354" spans="1:2" x14ac:dyDescent="0.25">
      <c r="A3354" t="s">
        <v>3189</v>
      </c>
      <c r="B3354">
        <v>134</v>
      </c>
    </row>
    <row r="3355" spans="1:2" x14ac:dyDescent="0.25">
      <c r="A3355" t="s">
        <v>3190</v>
      </c>
      <c r="B3355">
        <v>423</v>
      </c>
    </row>
    <row r="3356" spans="1:2" x14ac:dyDescent="0.25">
      <c r="A3356" t="s">
        <v>12179</v>
      </c>
      <c r="B3356">
        <v>215</v>
      </c>
    </row>
    <row r="3357" spans="1:2" x14ac:dyDescent="0.25">
      <c r="A3357" t="s">
        <v>3191</v>
      </c>
      <c r="B3357">
        <v>141</v>
      </c>
    </row>
    <row r="3358" spans="1:2" x14ac:dyDescent="0.25">
      <c r="A3358" t="s">
        <v>3192</v>
      </c>
      <c r="B3358">
        <v>476</v>
      </c>
    </row>
    <row r="3359" spans="1:2" x14ac:dyDescent="0.25">
      <c r="A3359" t="s">
        <v>3193</v>
      </c>
      <c r="B3359">
        <v>362</v>
      </c>
    </row>
    <row r="3360" spans="1:2" x14ac:dyDescent="0.25">
      <c r="A3360" t="s">
        <v>3194</v>
      </c>
      <c r="B3360">
        <v>34</v>
      </c>
    </row>
    <row r="3361" spans="1:2" x14ac:dyDescent="0.25">
      <c r="A3361" t="s">
        <v>3195</v>
      </c>
      <c r="B3361">
        <v>352</v>
      </c>
    </row>
    <row r="3362" spans="1:2" x14ac:dyDescent="0.25">
      <c r="A3362" t="s">
        <v>3196</v>
      </c>
      <c r="B3362">
        <v>485</v>
      </c>
    </row>
    <row r="3363" spans="1:2" x14ac:dyDescent="0.25">
      <c r="A3363" t="s">
        <v>3197</v>
      </c>
      <c r="B3363">
        <v>223</v>
      </c>
    </row>
    <row r="3364" spans="1:2" x14ac:dyDescent="0.25">
      <c r="A3364" t="s">
        <v>3198</v>
      </c>
      <c r="B3364">
        <v>432</v>
      </c>
    </row>
    <row r="3365" spans="1:2" x14ac:dyDescent="0.25">
      <c r="A3365" t="s">
        <v>3199</v>
      </c>
      <c r="B3365">
        <v>188</v>
      </c>
    </row>
    <row r="3366" spans="1:2" x14ac:dyDescent="0.25">
      <c r="A3366" t="s">
        <v>3200</v>
      </c>
      <c r="B3366">
        <v>182</v>
      </c>
    </row>
    <row r="3367" spans="1:2" x14ac:dyDescent="0.25">
      <c r="A3367" t="s">
        <v>3201</v>
      </c>
      <c r="B3367">
        <v>207</v>
      </c>
    </row>
    <row r="3368" spans="1:2" x14ac:dyDescent="0.25">
      <c r="A3368" t="s">
        <v>3202</v>
      </c>
      <c r="B3368">
        <v>499</v>
      </c>
    </row>
    <row r="3369" spans="1:2" x14ac:dyDescent="0.25">
      <c r="A3369" t="s">
        <v>3203</v>
      </c>
      <c r="B3369">
        <v>429</v>
      </c>
    </row>
    <row r="3370" spans="1:2" x14ac:dyDescent="0.25">
      <c r="A3370" t="s">
        <v>3204</v>
      </c>
      <c r="B3370">
        <v>414</v>
      </c>
    </row>
    <row r="3371" spans="1:2" x14ac:dyDescent="0.25">
      <c r="A3371" t="s">
        <v>3205</v>
      </c>
      <c r="B3371">
        <v>284</v>
      </c>
    </row>
    <row r="3372" spans="1:2" x14ac:dyDescent="0.25">
      <c r="A3372" t="s">
        <v>3206</v>
      </c>
      <c r="B3372">
        <v>426</v>
      </c>
    </row>
    <row r="3373" spans="1:2" x14ac:dyDescent="0.25">
      <c r="A3373" t="s">
        <v>3207</v>
      </c>
      <c r="B3373">
        <v>144</v>
      </c>
    </row>
    <row r="3374" spans="1:2" x14ac:dyDescent="0.25">
      <c r="A3374" t="s">
        <v>3208</v>
      </c>
      <c r="B3374">
        <v>278</v>
      </c>
    </row>
    <row r="3375" spans="1:2" x14ac:dyDescent="0.25">
      <c r="A3375" t="s">
        <v>3209</v>
      </c>
      <c r="B3375">
        <v>405</v>
      </c>
    </row>
    <row r="3376" spans="1:2" x14ac:dyDescent="0.25">
      <c r="A3376" t="s">
        <v>11577</v>
      </c>
      <c r="B3376">
        <v>513</v>
      </c>
    </row>
    <row r="3377" spans="1:2" x14ac:dyDescent="0.25">
      <c r="A3377" t="s">
        <v>3210</v>
      </c>
      <c r="B3377">
        <v>327</v>
      </c>
    </row>
    <row r="3378" spans="1:2" x14ac:dyDescent="0.25">
      <c r="A3378" t="s">
        <v>3211</v>
      </c>
      <c r="B3378">
        <v>526</v>
      </c>
    </row>
    <row r="3379" spans="1:2" x14ac:dyDescent="0.25">
      <c r="A3379" t="s">
        <v>3212</v>
      </c>
      <c r="B3379">
        <v>240</v>
      </c>
    </row>
    <row r="3380" spans="1:2" x14ac:dyDescent="0.25">
      <c r="A3380" t="s">
        <v>3213</v>
      </c>
      <c r="B3380">
        <v>225</v>
      </c>
    </row>
    <row r="3381" spans="1:2" x14ac:dyDescent="0.25">
      <c r="A3381" t="s">
        <v>3214</v>
      </c>
      <c r="B3381">
        <v>131</v>
      </c>
    </row>
    <row r="3382" spans="1:2" x14ac:dyDescent="0.25">
      <c r="A3382" t="s">
        <v>3215</v>
      </c>
      <c r="B3382">
        <v>499</v>
      </c>
    </row>
    <row r="3383" spans="1:2" x14ac:dyDescent="0.25">
      <c r="A3383" t="s">
        <v>3216</v>
      </c>
      <c r="B3383">
        <v>326</v>
      </c>
    </row>
    <row r="3384" spans="1:2" x14ac:dyDescent="0.25">
      <c r="A3384" t="s">
        <v>3217</v>
      </c>
      <c r="B3384">
        <v>443</v>
      </c>
    </row>
    <row r="3385" spans="1:2" x14ac:dyDescent="0.25">
      <c r="A3385" t="s">
        <v>3218</v>
      </c>
      <c r="B3385">
        <v>209</v>
      </c>
    </row>
    <row r="3386" spans="1:2" x14ac:dyDescent="0.25">
      <c r="A3386" t="s">
        <v>3219</v>
      </c>
      <c r="B3386">
        <v>498</v>
      </c>
    </row>
    <row r="3387" spans="1:2" x14ac:dyDescent="0.25">
      <c r="A3387" t="s">
        <v>3220</v>
      </c>
      <c r="B3387">
        <v>370</v>
      </c>
    </row>
    <row r="3388" spans="1:2" x14ac:dyDescent="0.25">
      <c r="A3388" t="s">
        <v>3221</v>
      </c>
      <c r="B3388">
        <v>477</v>
      </c>
    </row>
    <row r="3389" spans="1:2" x14ac:dyDescent="0.25">
      <c r="A3389" t="s">
        <v>3222</v>
      </c>
      <c r="B3389">
        <v>236</v>
      </c>
    </row>
    <row r="3390" spans="1:2" x14ac:dyDescent="0.25">
      <c r="A3390" t="s">
        <v>3223</v>
      </c>
      <c r="B3390">
        <v>394</v>
      </c>
    </row>
    <row r="3391" spans="1:2" x14ac:dyDescent="0.25">
      <c r="A3391" t="s">
        <v>3224</v>
      </c>
      <c r="B3391">
        <v>247</v>
      </c>
    </row>
    <row r="3392" spans="1:2" x14ac:dyDescent="0.25">
      <c r="A3392" t="s">
        <v>3225</v>
      </c>
      <c r="B3392">
        <v>466</v>
      </c>
    </row>
    <row r="3393" spans="1:2" x14ac:dyDescent="0.25">
      <c r="A3393" t="s">
        <v>3226</v>
      </c>
      <c r="B3393">
        <v>282</v>
      </c>
    </row>
    <row r="3394" spans="1:2" x14ac:dyDescent="0.25">
      <c r="A3394" t="s">
        <v>3227</v>
      </c>
      <c r="B3394">
        <v>456</v>
      </c>
    </row>
    <row r="3395" spans="1:2" x14ac:dyDescent="0.25">
      <c r="A3395" t="s">
        <v>3228</v>
      </c>
      <c r="B3395">
        <v>200</v>
      </c>
    </row>
    <row r="3396" spans="1:2" x14ac:dyDescent="0.25">
      <c r="A3396" t="s">
        <v>3229</v>
      </c>
      <c r="B3396">
        <v>461</v>
      </c>
    </row>
    <row r="3397" spans="1:2" x14ac:dyDescent="0.25">
      <c r="A3397" t="s">
        <v>3230</v>
      </c>
      <c r="B3397">
        <v>215</v>
      </c>
    </row>
    <row r="3398" spans="1:2" x14ac:dyDescent="0.25">
      <c r="A3398" t="s">
        <v>3231</v>
      </c>
      <c r="B3398">
        <v>0</v>
      </c>
    </row>
    <row r="3399" spans="1:2" x14ac:dyDescent="0.25">
      <c r="A3399" t="s">
        <v>11348</v>
      </c>
      <c r="B3399">
        <v>390</v>
      </c>
    </row>
    <row r="3400" spans="1:2" x14ac:dyDescent="0.25">
      <c r="A3400" t="s">
        <v>3232</v>
      </c>
      <c r="B3400">
        <v>331</v>
      </c>
    </row>
    <row r="3401" spans="1:2" x14ac:dyDescent="0.25">
      <c r="A3401" t="s">
        <v>3233</v>
      </c>
      <c r="B3401">
        <v>170</v>
      </c>
    </row>
    <row r="3402" spans="1:2" x14ac:dyDescent="0.25">
      <c r="A3402" t="s">
        <v>3234</v>
      </c>
      <c r="B3402">
        <v>455</v>
      </c>
    </row>
    <row r="3403" spans="1:2" x14ac:dyDescent="0.25">
      <c r="A3403" t="s">
        <v>3235</v>
      </c>
      <c r="B3403">
        <v>268</v>
      </c>
    </row>
    <row r="3404" spans="1:2" x14ac:dyDescent="0.25">
      <c r="A3404" t="s">
        <v>3236</v>
      </c>
      <c r="B3404">
        <v>286</v>
      </c>
    </row>
    <row r="3405" spans="1:2" x14ac:dyDescent="0.25">
      <c r="A3405" t="s">
        <v>3237</v>
      </c>
      <c r="B3405">
        <v>454</v>
      </c>
    </row>
    <row r="3406" spans="1:2" x14ac:dyDescent="0.25">
      <c r="A3406" t="s">
        <v>3238</v>
      </c>
      <c r="B3406">
        <v>448</v>
      </c>
    </row>
    <row r="3407" spans="1:2" x14ac:dyDescent="0.25">
      <c r="A3407" t="s">
        <v>3239</v>
      </c>
      <c r="B3407">
        <v>180</v>
      </c>
    </row>
    <row r="3408" spans="1:2" x14ac:dyDescent="0.25">
      <c r="A3408" t="s">
        <v>3240</v>
      </c>
      <c r="B3408">
        <v>69</v>
      </c>
    </row>
    <row r="3409" spans="1:2" x14ac:dyDescent="0.25">
      <c r="A3409" t="s">
        <v>3241</v>
      </c>
      <c r="B3409">
        <v>285</v>
      </c>
    </row>
    <row r="3410" spans="1:2" x14ac:dyDescent="0.25">
      <c r="A3410" t="s">
        <v>3242</v>
      </c>
      <c r="B3410">
        <v>224</v>
      </c>
    </row>
    <row r="3411" spans="1:2" x14ac:dyDescent="0.25">
      <c r="A3411" t="s">
        <v>3243</v>
      </c>
      <c r="B3411">
        <v>363</v>
      </c>
    </row>
    <row r="3412" spans="1:2" x14ac:dyDescent="0.25">
      <c r="A3412" t="s">
        <v>3244</v>
      </c>
      <c r="B3412">
        <v>291</v>
      </c>
    </row>
    <row r="3413" spans="1:2" x14ac:dyDescent="0.25">
      <c r="A3413" t="s">
        <v>3245</v>
      </c>
      <c r="B3413">
        <v>432</v>
      </c>
    </row>
    <row r="3414" spans="1:2" x14ac:dyDescent="0.25">
      <c r="A3414" t="s">
        <v>3246</v>
      </c>
      <c r="B3414">
        <v>170</v>
      </c>
    </row>
    <row r="3415" spans="1:2" x14ac:dyDescent="0.25">
      <c r="A3415" t="s">
        <v>3247</v>
      </c>
      <c r="B3415">
        <v>389</v>
      </c>
    </row>
    <row r="3416" spans="1:2" x14ac:dyDescent="0.25">
      <c r="A3416" t="s">
        <v>3248</v>
      </c>
      <c r="B3416">
        <v>270</v>
      </c>
    </row>
    <row r="3417" spans="1:2" x14ac:dyDescent="0.25">
      <c r="A3417" t="s">
        <v>3249</v>
      </c>
      <c r="B3417">
        <v>236</v>
      </c>
    </row>
    <row r="3418" spans="1:2" x14ac:dyDescent="0.25">
      <c r="A3418" t="s">
        <v>3250</v>
      </c>
      <c r="B3418">
        <v>210</v>
      </c>
    </row>
    <row r="3419" spans="1:2" x14ac:dyDescent="0.25">
      <c r="A3419" t="s">
        <v>3251</v>
      </c>
      <c r="B3419">
        <v>114</v>
      </c>
    </row>
    <row r="3420" spans="1:2" x14ac:dyDescent="0.25">
      <c r="A3420" t="s">
        <v>3252</v>
      </c>
      <c r="B3420">
        <v>135</v>
      </c>
    </row>
    <row r="3421" spans="1:2" x14ac:dyDescent="0.25">
      <c r="A3421" t="s">
        <v>3253</v>
      </c>
      <c r="B3421">
        <v>512</v>
      </c>
    </row>
    <row r="3422" spans="1:2" x14ac:dyDescent="0.25">
      <c r="A3422" t="s">
        <v>3254</v>
      </c>
      <c r="B3422">
        <v>246</v>
      </c>
    </row>
    <row r="3423" spans="1:2" x14ac:dyDescent="0.25">
      <c r="A3423" t="s">
        <v>3255</v>
      </c>
      <c r="B3423">
        <v>176</v>
      </c>
    </row>
    <row r="3424" spans="1:2" x14ac:dyDescent="0.25">
      <c r="A3424" t="s">
        <v>3256</v>
      </c>
      <c r="B3424">
        <v>253</v>
      </c>
    </row>
    <row r="3425" spans="1:2" x14ac:dyDescent="0.25">
      <c r="A3425" t="s">
        <v>3257</v>
      </c>
      <c r="B3425">
        <v>238</v>
      </c>
    </row>
    <row r="3426" spans="1:2" x14ac:dyDescent="0.25">
      <c r="A3426" t="s">
        <v>3258</v>
      </c>
      <c r="B3426">
        <v>403</v>
      </c>
    </row>
    <row r="3427" spans="1:2" x14ac:dyDescent="0.25">
      <c r="A3427" t="s">
        <v>3259</v>
      </c>
      <c r="B3427">
        <v>387</v>
      </c>
    </row>
    <row r="3428" spans="1:2" x14ac:dyDescent="0.25">
      <c r="A3428" t="s">
        <v>3260</v>
      </c>
      <c r="B3428">
        <v>305</v>
      </c>
    </row>
    <row r="3429" spans="1:2" x14ac:dyDescent="0.25">
      <c r="A3429" t="s">
        <v>3261</v>
      </c>
      <c r="B3429">
        <v>210</v>
      </c>
    </row>
    <row r="3430" spans="1:2" x14ac:dyDescent="0.25">
      <c r="A3430" t="s">
        <v>3262</v>
      </c>
      <c r="B3430">
        <v>162</v>
      </c>
    </row>
    <row r="3431" spans="1:2" x14ac:dyDescent="0.25">
      <c r="A3431" t="s">
        <v>3263</v>
      </c>
      <c r="B3431">
        <v>282</v>
      </c>
    </row>
    <row r="3432" spans="1:2" x14ac:dyDescent="0.25">
      <c r="A3432" t="s">
        <v>3264</v>
      </c>
      <c r="B3432">
        <v>278</v>
      </c>
    </row>
    <row r="3433" spans="1:2" x14ac:dyDescent="0.25">
      <c r="A3433" t="s">
        <v>11349</v>
      </c>
      <c r="B3433">
        <v>164</v>
      </c>
    </row>
    <row r="3434" spans="1:2" x14ac:dyDescent="0.25">
      <c r="A3434" t="s">
        <v>12180</v>
      </c>
      <c r="B3434">
        <v>420</v>
      </c>
    </row>
    <row r="3435" spans="1:2" x14ac:dyDescent="0.25">
      <c r="A3435" t="s">
        <v>11350</v>
      </c>
      <c r="B3435">
        <v>347</v>
      </c>
    </row>
    <row r="3436" spans="1:2" x14ac:dyDescent="0.25">
      <c r="A3436" t="s">
        <v>11351</v>
      </c>
      <c r="B3436">
        <v>117</v>
      </c>
    </row>
    <row r="3437" spans="1:2" x14ac:dyDescent="0.25">
      <c r="A3437" t="s">
        <v>11352</v>
      </c>
      <c r="B3437">
        <v>62</v>
      </c>
    </row>
    <row r="3438" spans="1:2" x14ac:dyDescent="0.25">
      <c r="A3438" t="s">
        <v>11353</v>
      </c>
      <c r="B3438">
        <v>357</v>
      </c>
    </row>
    <row r="3439" spans="1:2" x14ac:dyDescent="0.25">
      <c r="A3439" t="s">
        <v>11354</v>
      </c>
      <c r="B3439">
        <v>38</v>
      </c>
    </row>
    <row r="3440" spans="1:2" x14ac:dyDescent="0.25">
      <c r="A3440" t="s">
        <v>11355</v>
      </c>
      <c r="B3440">
        <v>113</v>
      </c>
    </row>
    <row r="3441" spans="1:2" x14ac:dyDescent="0.25">
      <c r="A3441" t="s">
        <v>11356</v>
      </c>
      <c r="B3441">
        <v>194</v>
      </c>
    </row>
    <row r="3442" spans="1:2" x14ac:dyDescent="0.25">
      <c r="A3442" t="s">
        <v>11357</v>
      </c>
      <c r="B3442">
        <v>62</v>
      </c>
    </row>
    <row r="3443" spans="1:2" x14ac:dyDescent="0.25">
      <c r="A3443" t="s">
        <v>11358</v>
      </c>
      <c r="B3443">
        <v>281</v>
      </c>
    </row>
    <row r="3444" spans="1:2" x14ac:dyDescent="0.25">
      <c r="A3444" t="s">
        <v>11359</v>
      </c>
      <c r="B3444">
        <v>388</v>
      </c>
    </row>
    <row r="3445" spans="1:2" x14ac:dyDescent="0.25">
      <c r="A3445" t="s">
        <v>11360</v>
      </c>
      <c r="B3445">
        <v>412</v>
      </c>
    </row>
    <row r="3446" spans="1:2" x14ac:dyDescent="0.25">
      <c r="A3446" t="s">
        <v>11361</v>
      </c>
      <c r="B3446">
        <v>127</v>
      </c>
    </row>
    <row r="3447" spans="1:2" x14ac:dyDescent="0.25">
      <c r="A3447" t="s">
        <v>11362</v>
      </c>
      <c r="B3447">
        <v>165</v>
      </c>
    </row>
    <row r="3448" spans="1:2" x14ac:dyDescent="0.25">
      <c r="A3448" t="s">
        <v>11363</v>
      </c>
      <c r="B3448">
        <v>54</v>
      </c>
    </row>
    <row r="3449" spans="1:2" x14ac:dyDescent="0.25">
      <c r="A3449" t="s">
        <v>11364</v>
      </c>
      <c r="B3449">
        <v>116</v>
      </c>
    </row>
    <row r="3450" spans="1:2" x14ac:dyDescent="0.25">
      <c r="A3450" t="s">
        <v>11365</v>
      </c>
      <c r="B3450">
        <v>92</v>
      </c>
    </row>
    <row r="3451" spans="1:2" x14ac:dyDescent="0.25">
      <c r="A3451" t="s">
        <v>11366</v>
      </c>
      <c r="B3451">
        <v>247</v>
      </c>
    </row>
    <row r="3452" spans="1:2" x14ac:dyDescent="0.25">
      <c r="A3452" t="s">
        <v>11367</v>
      </c>
      <c r="B3452">
        <v>364</v>
      </c>
    </row>
    <row r="3453" spans="1:2" x14ac:dyDescent="0.25">
      <c r="A3453" t="s">
        <v>11368</v>
      </c>
      <c r="B3453">
        <v>129</v>
      </c>
    </row>
    <row r="3454" spans="1:2" x14ac:dyDescent="0.25">
      <c r="A3454" t="s">
        <v>11578</v>
      </c>
      <c r="B3454">
        <v>158</v>
      </c>
    </row>
    <row r="3455" spans="1:2" x14ac:dyDescent="0.25">
      <c r="A3455" t="s">
        <v>11369</v>
      </c>
      <c r="B3455">
        <v>119</v>
      </c>
    </row>
    <row r="3456" spans="1:2" x14ac:dyDescent="0.25">
      <c r="A3456" t="s">
        <v>11370</v>
      </c>
      <c r="B3456">
        <v>167</v>
      </c>
    </row>
    <row r="3457" spans="1:2" x14ac:dyDescent="0.25">
      <c r="A3457" t="s">
        <v>11371</v>
      </c>
      <c r="B3457">
        <v>446</v>
      </c>
    </row>
    <row r="3458" spans="1:2" x14ac:dyDescent="0.25">
      <c r="A3458" t="s">
        <v>11372</v>
      </c>
      <c r="B3458">
        <v>165</v>
      </c>
    </row>
    <row r="3459" spans="1:2" x14ac:dyDescent="0.25">
      <c r="A3459" t="s">
        <v>11373</v>
      </c>
      <c r="B3459">
        <v>327</v>
      </c>
    </row>
    <row r="3460" spans="1:2" x14ac:dyDescent="0.25">
      <c r="A3460" t="s">
        <v>11374</v>
      </c>
      <c r="B3460">
        <v>140</v>
      </c>
    </row>
    <row r="3461" spans="1:2" x14ac:dyDescent="0.25">
      <c r="A3461" t="s">
        <v>11375</v>
      </c>
      <c r="B3461">
        <v>65</v>
      </c>
    </row>
    <row r="3462" spans="1:2" x14ac:dyDescent="0.25">
      <c r="A3462" t="s">
        <v>11376</v>
      </c>
      <c r="B3462">
        <v>178</v>
      </c>
    </row>
    <row r="3463" spans="1:2" x14ac:dyDescent="0.25">
      <c r="A3463" t="s">
        <v>11377</v>
      </c>
      <c r="B3463">
        <v>181</v>
      </c>
    </row>
    <row r="3464" spans="1:2" x14ac:dyDescent="0.25">
      <c r="A3464" t="s">
        <v>11378</v>
      </c>
      <c r="B3464">
        <v>161</v>
      </c>
    </row>
    <row r="3465" spans="1:2" x14ac:dyDescent="0.25">
      <c r="A3465" t="s">
        <v>11379</v>
      </c>
      <c r="B3465">
        <v>41</v>
      </c>
    </row>
    <row r="3466" spans="1:2" x14ac:dyDescent="0.25">
      <c r="A3466" t="s">
        <v>11380</v>
      </c>
      <c r="B3466">
        <v>210</v>
      </c>
    </row>
    <row r="3467" spans="1:2" x14ac:dyDescent="0.25">
      <c r="A3467" t="s">
        <v>11381</v>
      </c>
      <c r="B3467">
        <v>228</v>
      </c>
    </row>
    <row r="3468" spans="1:2" x14ac:dyDescent="0.25">
      <c r="A3468" t="s">
        <v>11382</v>
      </c>
      <c r="B3468">
        <v>4</v>
      </c>
    </row>
    <row r="3469" spans="1:2" x14ac:dyDescent="0.25">
      <c r="A3469" t="s">
        <v>11383</v>
      </c>
      <c r="B3469">
        <v>216</v>
      </c>
    </row>
    <row r="3470" spans="1:2" x14ac:dyDescent="0.25">
      <c r="A3470" t="s">
        <v>11384</v>
      </c>
      <c r="B3470">
        <v>194</v>
      </c>
    </row>
    <row r="3471" spans="1:2" x14ac:dyDescent="0.25">
      <c r="A3471" t="s">
        <v>11385</v>
      </c>
      <c r="B3471">
        <v>313</v>
      </c>
    </row>
    <row r="3472" spans="1:2" x14ac:dyDescent="0.25">
      <c r="A3472" t="s">
        <v>11386</v>
      </c>
      <c r="B3472">
        <v>97</v>
      </c>
    </row>
    <row r="3473" spans="1:2" x14ac:dyDescent="0.25">
      <c r="A3473" t="s">
        <v>11387</v>
      </c>
      <c r="B3473">
        <v>190</v>
      </c>
    </row>
    <row r="3474" spans="1:2" x14ac:dyDescent="0.25">
      <c r="A3474" t="s">
        <v>11388</v>
      </c>
      <c r="B3474">
        <v>202</v>
      </c>
    </row>
    <row r="3475" spans="1:2" x14ac:dyDescent="0.25">
      <c r="A3475" t="s">
        <v>11389</v>
      </c>
      <c r="B3475">
        <v>246</v>
      </c>
    </row>
    <row r="3476" spans="1:2" x14ac:dyDescent="0.25">
      <c r="A3476" t="s">
        <v>11390</v>
      </c>
      <c r="B3476">
        <v>390</v>
      </c>
    </row>
    <row r="3477" spans="1:2" x14ac:dyDescent="0.25">
      <c r="A3477" t="s">
        <v>11391</v>
      </c>
      <c r="B3477">
        <v>0</v>
      </c>
    </row>
    <row r="3478" spans="1:2" x14ac:dyDescent="0.25">
      <c r="A3478" t="s">
        <v>11392</v>
      </c>
      <c r="B3478">
        <v>111</v>
      </c>
    </row>
    <row r="3479" spans="1:2" x14ac:dyDescent="0.25">
      <c r="A3479" t="s">
        <v>11393</v>
      </c>
      <c r="B3479">
        <v>261</v>
      </c>
    </row>
    <row r="3480" spans="1:2" x14ac:dyDescent="0.25">
      <c r="A3480" t="s">
        <v>11394</v>
      </c>
      <c r="B3480">
        <v>83</v>
      </c>
    </row>
    <row r="3481" spans="1:2" x14ac:dyDescent="0.25">
      <c r="A3481" t="s">
        <v>11395</v>
      </c>
      <c r="B3481">
        <v>441</v>
      </c>
    </row>
    <row r="3482" spans="1:2" x14ac:dyDescent="0.25">
      <c r="A3482" t="s">
        <v>11396</v>
      </c>
      <c r="B3482">
        <v>459</v>
      </c>
    </row>
    <row r="3483" spans="1:2" x14ac:dyDescent="0.25">
      <c r="A3483" t="s">
        <v>11397</v>
      </c>
      <c r="B3483">
        <v>148</v>
      </c>
    </row>
    <row r="3484" spans="1:2" x14ac:dyDescent="0.25">
      <c r="A3484" t="s">
        <v>11398</v>
      </c>
      <c r="B3484">
        <v>88</v>
      </c>
    </row>
    <row r="3485" spans="1:2" x14ac:dyDescent="0.25">
      <c r="A3485" t="s">
        <v>11399</v>
      </c>
      <c r="B3485">
        <v>385</v>
      </c>
    </row>
    <row r="3486" spans="1:2" x14ac:dyDescent="0.25">
      <c r="A3486" t="s">
        <v>11400</v>
      </c>
      <c r="B3486">
        <v>322</v>
      </c>
    </row>
    <row r="3487" spans="1:2" x14ac:dyDescent="0.25">
      <c r="A3487" t="s">
        <v>11401</v>
      </c>
      <c r="B3487">
        <v>378</v>
      </c>
    </row>
    <row r="3488" spans="1:2" x14ac:dyDescent="0.25">
      <c r="A3488" t="s">
        <v>11402</v>
      </c>
      <c r="B3488">
        <v>397</v>
      </c>
    </row>
    <row r="3489" spans="1:2" x14ac:dyDescent="0.25">
      <c r="A3489" t="s">
        <v>11403</v>
      </c>
      <c r="B3489">
        <v>28</v>
      </c>
    </row>
    <row r="3490" spans="1:2" x14ac:dyDescent="0.25">
      <c r="A3490" t="s">
        <v>11404</v>
      </c>
      <c r="B3490">
        <v>464</v>
      </c>
    </row>
    <row r="3491" spans="1:2" x14ac:dyDescent="0.25">
      <c r="A3491" t="s">
        <v>11405</v>
      </c>
      <c r="B3491">
        <v>42</v>
      </c>
    </row>
    <row r="3492" spans="1:2" x14ac:dyDescent="0.25">
      <c r="A3492" t="s">
        <v>11406</v>
      </c>
      <c r="B3492">
        <v>288</v>
      </c>
    </row>
    <row r="3493" spans="1:2" x14ac:dyDescent="0.25">
      <c r="A3493" t="s">
        <v>11407</v>
      </c>
      <c r="B3493">
        <v>30</v>
      </c>
    </row>
    <row r="3494" spans="1:2" x14ac:dyDescent="0.25">
      <c r="A3494" t="s">
        <v>11408</v>
      </c>
      <c r="B3494">
        <v>150</v>
      </c>
    </row>
    <row r="3495" spans="1:2" x14ac:dyDescent="0.25">
      <c r="A3495" t="s">
        <v>11409</v>
      </c>
      <c r="B3495">
        <v>184</v>
      </c>
    </row>
    <row r="3496" spans="1:2" x14ac:dyDescent="0.25">
      <c r="A3496" t="s">
        <v>11410</v>
      </c>
      <c r="B3496">
        <v>191</v>
      </c>
    </row>
    <row r="3497" spans="1:2" x14ac:dyDescent="0.25">
      <c r="A3497" t="s">
        <v>11411</v>
      </c>
      <c r="B3497">
        <v>319</v>
      </c>
    </row>
    <row r="3498" spans="1:2" x14ac:dyDescent="0.25">
      <c r="A3498" t="s">
        <v>11412</v>
      </c>
      <c r="B3498">
        <v>340</v>
      </c>
    </row>
    <row r="3499" spans="1:2" x14ac:dyDescent="0.25">
      <c r="A3499" t="s">
        <v>11413</v>
      </c>
      <c r="B3499">
        <v>140</v>
      </c>
    </row>
    <row r="3500" spans="1:2" x14ac:dyDescent="0.25">
      <c r="A3500" t="s">
        <v>11414</v>
      </c>
      <c r="B3500">
        <v>329</v>
      </c>
    </row>
    <row r="3501" spans="1:2" x14ac:dyDescent="0.25">
      <c r="A3501" t="s">
        <v>11415</v>
      </c>
      <c r="B3501">
        <v>225</v>
      </c>
    </row>
    <row r="3502" spans="1:2" x14ac:dyDescent="0.25">
      <c r="A3502" t="s">
        <v>11416</v>
      </c>
      <c r="B3502">
        <v>137</v>
      </c>
    </row>
    <row r="3503" spans="1:2" x14ac:dyDescent="0.25">
      <c r="A3503" t="s">
        <v>11417</v>
      </c>
      <c r="B3503">
        <v>269</v>
      </c>
    </row>
    <row r="3504" spans="1:2" x14ac:dyDescent="0.25">
      <c r="A3504" t="s">
        <v>11418</v>
      </c>
      <c r="B3504">
        <v>75</v>
      </c>
    </row>
    <row r="3505" spans="1:2" x14ac:dyDescent="0.25">
      <c r="A3505" t="s">
        <v>11419</v>
      </c>
      <c r="B3505">
        <v>129</v>
      </c>
    </row>
    <row r="3506" spans="1:2" x14ac:dyDescent="0.25">
      <c r="A3506" t="s">
        <v>11420</v>
      </c>
      <c r="B3506">
        <v>95</v>
      </c>
    </row>
    <row r="3507" spans="1:2" x14ac:dyDescent="0.25">
      <c r="A3507" t="s">
        <v>11421</v>
      </c>
      <c r="B3507">
        <v>415</v>
      </c>
    </row>
    <row r="3508" spans="1:2" x14ac:dyDescent="0.25">
      <c r="A3508" t="s">
        <v>11422</v>
      </c>
      <c r="B3508">
        <v>367</v>
      </c>
    </row>
    <row r="3509" spans="1:2" x14ac:dyDescent="0.25">
      <c r="A3509" t="s">
        <v>11423</v>
      </c>
      <c r="B3509">
        <v>108</v>
      </c>
    </row>
    <row r="3510" spans="1:2" x14ac:dyDescent="0.25">
      <c r="A3510" t="s">
        <v>11424</v>
      </c>
      <c r="B3510">
        <v>116</v>
      </c>
    </row>
    <row r="3511" spans="1:2" x14ac:dyDescent="0.25">
      <c r="A3511" t="s">
        <v>3265</v>
      </c>
      <c r="B3511">
        <v>95</v>
      </c>
    </row>
    <row r="3512" spans="1:2" x14ac:dyDescent="0.25">
      <c r="A3512" t="s">
        <v>12181</v>
      </c>
      <c r="B3512">
        <v>361</v>
      </c>
    </row>
    <row r="3513" spans="1:2" x14ac:dyDescent="0.25">
      <c r="A3513" t="s">
        <v>3266</v>
      </c>
      <c r="B3513">
        <v>288</v>
      </c>
    </row>
    <row r="3514" spans="1:2" x14ac:dyDescent="0.25">
      <c r="A3514" t="s">
        <v>3267</v>
      </c>
      <c r="B3514">
        <v>163</v>
      </c>
    </row>
    <row r="3515" spans="1:2" x14ac:dyDescent="0.25">
      <c r="A3515" t="s">
        <v>3268</v>
      </c>
      <c r="B3515">
        <v>49</v>
      </c>
    </row>
    <row r="3516" spans="1:2" x14ac:dyDescent="0.25">
      <c r="A3516" t="s">
        <v>3269</v>
      </c>
      <c r="B3516">
        <v>297</v>
      </c>
    </row>
    <row r="3517" spans="1:2" x14ac:dyDescent="0.25">
      <c r="A3517" t="s">
        <v>3270</v>
      </c>
      <c r="B3517">
        <v>82</v>
      </c>
    </row>
    <row r="3518" spans="1:2" x14ac:dyDescent="0.25">
      <c r="A3518" t="s">
        <v>3271</v>
      </c>
      <c r="B3518">
        <v>196</v>
      </c>
    </row>
    <row r="3519" spans="1:2" x14ac:dyDescent="0.25">
      <c r="A3519" t="s">
        <v>3272</v>
      </c>
      <c r="B3519">
        <v>135</v>
      </c>
    </row>
    <row r="3520" spans="1:2" x14ac:dyDescent="0.25">
      <c r="A3520" t="s">
        <v>3273</v>
      </c>
      <c r="B3520">
        <v>142</v>
      </c>
    </row>
    <row r="3521" spans="1:2" x14ac:dyDescent="0.25">
      <c r="A3521" t="s">
        <v>3274</v>
      </c>
      <c r="B3521">
        <v>212</v>
      </c>
    </row>
    <row r="3522" spans="1:2" x14ac:dyDescent="0.25">
      <c r="A3522" t="s">
        <v>3275</v>
      </c>
      <c r="B3522">
        <v>329</v>
      </c>
    </row>
    <row r="3523" spans="1:2" x14ac:dyDescent="0.25">
      <c r="A3523" t="s">
        <v>3276</v>
      </c>
      <c r="B3523">
        <v>353</v>
      </c>
    </row>
    <row r="3524" spans="1:2" x14ac:dyDescent="0.25">
      <c r="A3524" t="s">
        <v>3277</v>
      </c>
      <c r="B3524">
        <v>210</v>
      </c>
    </row>
    <row r="3525" spans="1:2" x14ac:dyDescent="0.25">
      <c r="A3525" t="s">
        <v>3278</v>
      </c>
      <c r="B3525">
        <v>101</v>
      </c>
    </row>
    <row r="3526" spans="1:2" x14ac:dyDescent="0.25">
      <c r="A3526" t="s">
        <v>3279</v>
      </c>
      <c r="B3526">
        <v>123</v>
      </c>
    </row>
    <row r="3527" spans="1:2" x14ac:dyDescent="0.25">
      <c r="A3527" t="s">
        <v>3280</v>
      </c>
      <c r="B3527">
        <v>48</v>
      </c>
    </row>
    <row r="3528" spans="1:2" x14ac:dyDescent="0.25">
      <c r="A3528" t="s">
        <v>3281</v>
      </c>
      <c r="B3528">
        <v>98</v>
      </c>
    </row>
    <row r="3529" spans="1:2" x14ac:dyDescent="0.25">
      <c r="A3529" t="s">
        <v>3282</v>
      </c>
      <c r="B3529">
        <v>188</v>
      </c>
    </row>
    <row r="3530" spans="1:2" x14ac:dyDescent="0.25">
      <c r="A3530" t="s">
        <v>3283</v>
      </c>
      <c r="B3530">
        <v>304</v>
      </c>
    </row>
    <row r="3531" spans="1:2" x14ac:dyDescent="0.25">
      <c r="A3531" t="s">
        <v>3284</v>
      </c>
      <c r="B3531">
        <v>76</v>
      </c>
    </row>
    <row r="3532" spans="1:2" x14ac:dyDescent="0.25">
      <c r="A3532" t="s">
        <v>11579</v>
      </c>
      <c r="B3532">
        <v>185</v>
      </c>
    </row>
    <row r="3533" spans="1:2" x14ac:dyDescent="0.25">
      <c r="A3533" t="s">
        <v>3285</v>
      </c>
      <c r="B3533">
        <v>10</v>
      </c>
    </row>
    <row r="3534" spans="1:2" x14ac:dyDescent="0.25">
      <c r="A3534" t="s">
        <v>3286</v>
      </c>
      <c r="B3534">
        <v>213</v>
      </c>
    </row>
    <row r="3535" spans="1:2" x14ac:dyDescent="0.25">
      <c r="A3535" t="s">
        <v>3287</v>
      </c>
      <c r="B3535">
        <v>386</v>
      </c>
    </row>
    <row r="3536" spans="1:2" x14ac:dyDescent="0.25">
      <c r="A3536" t="s">
        <v>3288</v>
      </c>
      <c r="B3536">
        <v>106</v>
      </c>
    </row>
    <row r="3537" spans="1:2" x14ac:dyDescent="0.25">
      <c r="A3537" t="s">
        <v>3289</v>
      </c>
      <c r="B3537">
        <v>268</v>
      </c>
    </row>
    <row r="3538" spans="1:2" x14ac:dyDescent="0.25">
      <c r="A3538" t="s">
        <v>3290</v>
      </c>
      <c r="B3538">
        <v>186</v>
      </c>
    </row>
    <row r="3539" spans="1:2" x14ac:dyDescent="0.25">
      <c r="A3539" t="s">
        <v>3291</v>
      </c>
      <c r="B3539">
        <v>68</v>
      </c>
    </row>
    <row r="3540" spans="1:2" x14ac:dyDescent="0.25">
      <c r="A3540" t="s">
        <v>3292</v>
      </c>
      <c r="B3540">
        <v>114</v>
      </c>
    </row>
    <row r="3541" spans="1:2" x14ac:dyDescent="0.25">
      <c r="A3541" t="s">
        <v>3293</v>
      </c>
      <c r="B3541">
        <v>122</v>
      </c>
    </row>
    <row r="3542" spans="1:2" x14ac:dyDescent="0.25">
      <c r="A3542" t="s">
        <v>3294</v>
      </c>
      <c r="B3542">
        <v>170</v>
      </c>
    </row>
    <row r="3543" spans="1:2" x14ac:dyDescent="0.25">
      <c r="A3543" t="s">
        <v>3295</v>
      </c>
      <c r="B3543">
        <v>80</v>
      </c>
    </row>
    <row r="3544" spans="1:2" x14ac:dyDescent="0.25">
      <c r="A3544" t="s">
        <v>3296</v>
      </c>
      <c r="B3544">
        <v>148</v>
      </c>
    </row>
    <row r="3545" spans="1:2" x14ac:dyDescent="0.25">
      <c r="A3545" t="s">
        <v>3297</v>
      </c>
      <c r="B3545">
        <v>159</v>
      </c>
    </row>
    <row r="3546" spans="1:2" x14ac:dyDescent="0.25">
      <c r="A3546" t="s">
        <v>3298</v>
      </c>
      <c r="B3546">
        <v>114</v>
      </c>
    </row>
    <row r="3547" spans="1:2" x14ac:dyDescent="0.25">
      <c r="A3547" t="s">
        <v>3299</v>
      </c>
      <c r="B3547">
        <v>148</v>
      </c>
    </row>
    <row r="3548" spans="1:2" x14ac:dyDescent="0.25">
      <c r="A3548" t="s">
        <v>3300</v>
      </c>
      <c r="B3548">
        <v>137</v>
      </c>
    </row>
    <row r="3549" spans="1:2" x14ac:dyDescent="0.25">
      <c r="A3549" t="s">
        <v>3301</v>
      </c>
      <c r="B3549">
        <v>253</v>
      </c>
    </row>
    <row r="3550" spans="1:2" x14ac:dyDescent="0.25">
      <c r="A3550" t="s">
        <v>3302</v>
      </c>
      <c r="B3550">
        <v>143</v>
      </c>
    </row>
    <row r="3551" spans="1:2" x14ac:dyDescent="0.25">
      <c r="A3551" t="s">
        <v>3303</v>
      </c>
      <c r="B3551">
        <v>131</v>
      </c>
    </row>
    <row r="3552" spans="1:2" x14ac:dyDescent="0.25">
      <c r="A3552" t="s">
        <v>3304</v>
      </c>
      <c r="B3552">
        <v>132</v>
      </c>
    </row>
    <row r="3553" spans="1:2" x14ac:dyDescent="0.25">
      <c r="A3553" t="s">
        <v>3305</v>
      </c>
      <c r="B3553">
        <v>187</v>
      </c>
    </row>
    <row r="3554" spans="1:2" x14ac:dyDescent="0.25">
      <c r="A3554" t="s">
        <v>3306</v>
      </c>
      <c r="B3554">
        <v>331</v>
      </c>
    </row>
    <row r="3555" spans="1:2" x14ac:dyDescent="0.25">
      <c r="A3555" t="s">
        <v>11425</v>
      </c>
      <c r="B3555">
        <v>111</v>
      </c>
    </row>
    <row r="3556" spans="1:2" x14ac:dyDescent="0.25">
      <c r="A3556" t="s">
        <v>3307</v>
      </c>
      <c r="B3556">
        <v>0</v>
      </c>
    </row>
    <row r="3557" spans="1:2" x14ac:dyDescent="0.25">
      <c r="A3557" t="s">
        <v>3308</v>
      </c>
      <c r="B3557">
        <v>202</v>
      </c>
    </row>
    <row r="3558" spans="1:2" x14ac:dyDescent="0.25">
      <c r="A3558" t="s">
        <v>3309</v>
      </c>
      <c r="B3558">
        <v>166</v>
      </c>
    </row>
    <row r="3559" spans="1:2" x14ac:dyDescent="0.25">
      <c r="A3559" t="s">
        <v>3310</v>
      </c>
      <c r="B3559">
        <v>382</v>
      </c>
    </row>
    <row r="3560" spans="1:2" x14ac:dyDescent="0.25">
      <c r="A3560" t="s">
        <v>3311</v>
      </c>
      <c r="B3560">
        <v>400</v>
      </c>
    </row>
    <row r="3561" spans="1:2" x14ac:dyDescent="0.25">
      <c r="A3561" t="s">
        <v>3312</v>
      </c>
      <c r="B3561">
        <v>126</v>
      </c>
    </row>
    <row r="3562" spans="1:2" x14ac:dyDescent="0.25">
      <c r="A3562" t="s">
        <v>3313</v>
      </c>
      <c r="B3562">
        <v>157</v>
      </c>
    </row>
    <row r="3563" spans="1:2" x14ac:dyDescent="0.25">
      <c r="A3563" t="s">
        <v>3314</v>
      </c>
      <c r="B3563">
        <v>326</v>
      </c>
    </row>
    <row r="3564" spans="1:2" x14ac:dyDescent="0.25">
      <c r="A3564" t="s">
        <v>3315</v>
      </c>
      <c r="B3564">
        <v>263</v>
      </c>
    </row>
    <row r="3565" spans="1:2" x14ac:dyDescent="0.25">
      <c r="A3565" t="s">
        <v>3316</v>
      </c>
      <c r="B3565">
        <v>319</v>
      </c>
    </row>
    <row r="3566" spans="1:2" x14ac:dyDescent="0.25">
      <c r="A3566" t="s">
        <v>3317</v>
      </c>
      <c r="B3566">
        <v>338</v>
      </c>
    </row>
    <row r="3567" spans="1:2" x14ac:dyDescent="0.25">
      <c r="A3567" t="s">
        <v>3318</v>
      </c>
      <c r="B3567">
        <v>83</v>
      </c>
    </row>
    <row r="3568" spans="1:2" x14ac:dyDescent="0.25">
      <c r="A3568" t="s">
        <v>3319</v>
      </c>
      <c r="B3568">
        <v>405</v>
      </c>
    </row>
    <row r="3569" spans="1:2" x14ac:dyDescent="0.25">
      <c r="A3569" t="s">
        <v>3320</v>
      </c>
      <c r="B3569">
        <v>145</v>
      </c>
    </row>
    <row r="3570" spans="1:2" x14ac:dyDescent="0.25">
      <c r="A3570" t="s">
        <v>3321</v>
      </c>
      <c r="B3570">
        <v>229</v>
      </c>
    </row>
    <row r="3571" spans="1:2" x14ac:dyDescent="0.25">
      <c r="A3571" t="s">
        <v>3322</v>
      </c>
      <c r="B3571">
        <v>100</v>
      </c>
    </row>
    <row r="3572" spans="1:2" x14ac:dyDescent="0.25">
      <c r="A3572" t="s">
        <v>3323</v>
      </c>
      <c r="B3572">
        <v>81</v>
      </c>
    </row>
    <row r="3573" spans="1:2" x14ac:dyDescent="0.25">
      <c r="A3573" t="s">
        <v>3324</v>
      </c>
      <c r="B3573">
        <v>116</v>
      </c>
    </row>
    <row r="3574" spans="1:2" x14ac:dyDescent="0.25">
      <c r="A3574" t="s">
        <v>3325</v>
      </c>
      <c r="B3574">
        <v>132</v>
      </c>
    </row>
    <row r="3575" spans="1:2" x14ac:dyDescent="0.25">
      <c r="A3575" t="s">
        <v>3326</v>
      </c>
      <c r="B3575">
        <v>260</v>
      </c>
    </row>
    <row r="3576" spans="1:2" x14ac:dyDescent="0.25">
      <c r="A3576" t="s">
        <v>3327</v>
      </c>
      <c r="B3576">
        <v>281</v>
      </c>
    </row>
    <row r="3577" spans="1:2" x14ac:dyDescent="0.25">
      <c r="A3577" t="s">
        <v>3328</v>
      </c>
      <c r="B3577">
        <v>222</v>
      </c>
    </row>
    <row r="3578" spans="1:2" x14ac:dyDescent="0.25">
      <c r="A3578" t="s">
        <v>3329</v>
      </c>
      <c r="B3578">
        <v>270</v>
      </c>
    </row>
    <row r="3579" spans="1:2" x14ac:dyDescent="0.25">
      <c r="A3579" t="s">
        <v>3330</v>
      </c>
      <c r="B3579">
        <v>166</v>
      </c>
    </row>
    <row r="3580" spans="1:2" x14ac:dyDescent="0.25">
      <c r="A3580" t="s">
        <v>3331</v>
      </c>
      <c r="B3580">
        <v>78</v>
      </c>
    </row>
    <row r="3581" spans="1:2" x14ac:dyDescent="0.25">
      <c r="A3581" t="s">
        <v>3332</v>
      </c>
      <c r="B3581">
        <v>210</v>
      </c>
    </row>
    <row r="3582" spans="1:2" x14ac:dyDescent="0.25">
      <c r="A3582" t="s">
        <v>3333</v>
      </c>
      <c r="B3582">
        <v>94</v>
      </c>
    </row>
    <row r="3583" spans="1:2" x14ac:dyDescent="0.25">
      <c r="A3583" t="s">
        <v>3334</v>
      </c>
      <c r="B3583">
        <v>59</v>
      </c>
    </row>
    <row r="3584" spans="1:2" x14ac:dyDescent="0.25">
      <c r="A3584" t="s">
        <v>3335</v>
      </c>
      <c r="B3584">
        <v>37</v>
      </c>
    </row>
    <row r="3585" spans="1:2" x14ac:dyDescent="0.25">
      <c r="A3585" t="s">
        <v>3336</v>
      </c>
      <c r="B3585">
        <v>356</v>
      </c>
    </row>
    <row r="3586" spans="1:2" x14ac:dyDescent="0.25">
      <c r="A3586" t="s">
        <v>3337</v>
      </c>
      <c r="B3586">
        <v>308</v>
      </c>
    </row>
    <row r="3587" spans="1:2" x14ac:dyDescent="0.25">
      <c r="A3587" t="s">
        <v>3338</v>
      </c>
      <c r="B3587">
        <v>61</v>
      </c>
    </row>
    <row r="3588" spans="1:2" x14ac:dyDescent="0.25">
      <c r="A3588" t="s">
        <v>3339</v>
      </c>
      <c r="B3588">
        <v>53</v>
      </c>
    </row>
    <row r="3589" spans="1:2" x14ac:dyDescent="0.25">
      <c r="A3589" t="s">
        <v>3340</v>
      </c>
      <c r="B3589">
        <v>293</v>
      </c>
    </row>
    <row r="3590" spans="1:2" x14ac:dyDescent="0.25">
      <c r="A3590" t="s">
        <v>12182</v>
      </c>
      <c r="B3590">
        <v>200</v>
      </c>
    </row>
    <row r="3591" spans="1:2" x14ac:dyDescent="0.25">
      <c r="A3591" t="s">
        <v>3341</v>
      </c>
      <c r="B3591">
        <v>126</v>
      </c>
    </row>
    <row r="3592" spans="1:2" x14ac:dyDescent="0.25">
      <c r="A3592" t="s">
        <v>3342</v>
      </c>
      <c r="B3592">
        <v>346</v>
      </c>
    </row>
    <row r="3593" spans="1:2" x14ac:dyDescent="0.25">
      <c r="A3593" t="s">
        <v>3343</v>
      </c>
      <c r="B3593">
        <v>232</v>
      </c>
    </row>
    <row r="3594" spans="1:2" x14ac:dyDescent="0.25">
      <c r="A3594" t="s">
        <v>3344</v>
      </c>
      <c r="B3594">
        <v>136</v>
      </c>
    </row>
    <row r="3595" spans="1:2" x14ac:dyDescent="0.25">
      <c r="A3595" t="s">
        <v>3345</v>
      </c>
      <c r="B3595">
        <v>223</v>
      </c>
    </row>
    <row r="3596" spans="1:2" x14ac:dyDescent="0.25">
      <c r="A3596" t="s">
        <v>3346</v>
      </c>
      <c r="B3596">
        <v>355</v>
      </c>
    </row>
    <row r="3597" spans="1:2" x14ac:dyDescent="0.25">
      <c r="A3597" t="s">
        <v>3347</v>
      </c>
      <c r="B3597">
        <v>93</v>
      </c>
    </row>
    <row r="3598" spans="1:2" x14ac:dyDescent="0.25">
      <c r="A3598" t="s">
        <v>3348</v>
      </c>
      <c r="B3598">
        <v>303</v>
      </c>
    </row>
    <row r="3599" spans="1:2" x14ac:dyDescent="0.25">
      <c r="A3599" t="s">
        <v>3349</v>
      </c>
      <c r="B3599">
        <v>73</v>
      </c>
    </row>
    <row r="3600" spans="1:2" x14ac:dyDescent="0.25">
      <c r="A3600" t="s">
        <v>3350</v>
      </c>
      <c r="B3600">
        <v>167</v>
      </c>
    </row>
    <row r="3601" spans="1:2" x14ac:dyDescent="0.25">
      <c r="A3601" t="s">
        <v>3351</v>
      </c>
      <c r="B3601">
        <v>192</v>
      </c>
    </row>
    <row r="3602" spans="1:2" x14ac:dyDescent="0.25">
      <c r="A3602" t="s">
        <v>3352</v>
      </c>
      <c r="B3602">
        <v>369</v>
      </c>
    </row>
    <row r="3603" spans="1:2" x14ac:dyDescent="0.25">
      <c r="A3603" t="s">
        <v>3353</v>
      </c>
      <c r="B3603">
        <v>300</v>
      </c>
    </row>
    <row r="3604" spans="1:2" x14ac:dyDescent="0.25">
      <c r="A3604" t="s">
        <v>3354</v>
      </c>
      <c r="B3604">
        <v>284</v>
      </c>
    </row>
    <row r="3605" spans="1:2" x14ac:dyDescent="0.25">
      <c r="A3605" t="s">
        <v>3355</v>
      </c>
      <c r="B3605">
        <v>154</v>
      </c>
    </row>
    <row r="3606" spans="1:2" x14ac:dyDescent="0.25">
      <c r="A3606" t="s">
        <v>3356</v>
      </c>
      <c r="B3606">
        <v>297</v>
      </c>
    </row>
    <row r="3607" spans="1:2" x14ac:dyDescent="0.25">
      <c r="A3607" t="s">
        <v>3357</v>
      </c>
      <c r="B3607">
        <v>27</v>
      </c>
    </row>
    <row r="3608" spans="1:2" x14ac:dyDescent="0.25">
      <c r="A3608" t="s">
        <v>3358</v>
      </c>
      <c r="B3608">
        <v>191</v>
      </c>
    </row>
    <row r="3609" spans="1:2" x14ac:dyDescent="0.25">
      <c r="A3609" t="s">
        <v>3359</v>
      </c>
      <c r="B3609">
        <v>275</v>
      </c>
    </row>
    <row r="3610" spans="1:2" x14ac:dyDescent="0.25">
      <c r="A3610" t="s">
        <v>11580</v>
      </c>
      <c r="B3610">
        <v>384</v>
      </c>
    </row>
    <row r="3611" spans="1:2" x14ac:dyDescent="0.25">
      <c r="A3611" t="s">
        <v>3360</v>
      </c>
      <c r="B3611">
        <v>198</v>
      </c>
    </row>
    <row r="3612" spans="1:2" x14ac:dyDescent="0.25">
      <c r="A3612" t="s">
        <v>3361</v>
      </c>
      <c r="B3612">
        <v>397</v>
      </c>
    </row>
    <row r="3613" spans="1:2" x14ac:dyDescent="0.25">
      <c r="A3613" t="s">
        <v>3362</v>
      </c>
      <c r="B3613">
        <v>225</v>
      </c>
    </row>
    <row r="3614" spans="1:2" x14ac:dyDescent="0.25">
      <c r="A3614" t="s">
        <v>3363</v>
      </c>
      <c r="B3614">
        <v>95</v>
      </c>
    </row>
    <row r="3615" spans="1:2" x14ac:dyDescent="0.25">
      <c r="A3615" t="s">
        <v>3364</v>
      </c>
      <c r="B3615">
        <v>116</v>
      </c>
    </row>
    <row r="3616" spans="1:2" x14ac:dyDescent="0.25">
      <c r="A3616" t="s">
        <v>3365</v>
      </c>
      <c r="B3616">
        <v>369</v>
      </c>
    </row>
    <row r="3617" spans="1:2" x14ac:dyDescent="0.25">
      <c r="A3617" t="s">
        <v>3366</v>
      </c>
      <c r="B3617">
        <v>196</v>
      </c>
    </row>
    <row r="3618" spans="1:2" x14ac:dyDescent="0.25">
      <c r="A3618" t="s">
        <v>3367</v>
      </c>
      <c r="B3618">
        <v>313</v>
      </c>
    </row>
    <row r="3619" spans="1:2" x14ac:dyDescent="0.25">
      <c r="A3619" t="s">
        <v>3368</v>
      </c>
      <c r="B3619">
        <v>80</v>
      </c>
    </row>
    <row r="3620" spans="1:2" x14ac:dyDescent="0.25">
      <c r="A3620" t="s">
        <v>3369</v>
      </c>
      <c r="B3620">
        <v>369</v>
      </c>
    </row>
    <row r="3621" spans="1:2" x14ac:dyDescent="0.25">
      <c r="A3621" t="s">
        <v>3370</v>
      </c>
      <c r="B3621">
        <v>240</v>
      </c>
    </row>
    <row r="3622" spans="1:2" x14ac:dyDescent="0.25">
      <c r="A3622" t="s">
        <v>3371</v>
      </c>
      <c r="B3622">
        <v>347</v>
      </c>
    </row>
    <row r="3623" spans="1:2" x14ac:dyDescent="0.25">
      <c r="A3623" t="s">
        <v>3372</v>
      </c>
      <c r="B3623">
        <v>121</v>
      </c>
    </row>
    <row r="3624" spans="1:2" x14ac:dyDescent="0.25">
      <c r="A3624" t="s">
        <v>3373</v>
      </c>
      <c r="B3624">
        <v>264</v>
      </c>
    </row>
    <row r="3625" spans="1:2" x14ac:dyDescent="0.25">
      <c r="A3625" t="s">
        <v>3374</v>
      </c>
      <c r="B3625">
        <v>129</v>
      </c>
    </row>
    <row r="3626" spans="1:2" x14ac:dyDescent="0.25">
      <c r="A3626" t="s">
        <v>3375</v>
      </c>
      <c r="B3626">
        <v>336</v>
      </c>
    </row>
    <row r="3627" spans="1:2" x14ac:dyDescent="0.25">
      <c r="A3627" t="s">
        <v>3376</v>
      </c>
      <c r="B3627">
        <v>140</v>
      </c>
    </row>
    <row r="3628" spans="1:2" x14ac:dyDescent="0.25">
      <c r="A3628" t="s">
        <v>3377</v>
      </c>
      <c r="B3628">
        <v>326</v>
      </c>
    </row>
    <row r="3629" spans="1:2" x14ac:dyDescent="0.25">
      <c r="A3629" t="s">
        <v>3378</v>
      </c>
      <c r="B3629">
        <v>71</v>
      </c>
    </row>
    <row r="3630" spans="1:2" x14ac:dyDescent="0.25">
      <c r="A3630" t="s">
        <v>3379</v>
      </c>
      <c r="B3630">
        <v>331</v>
      </c>
    </row>
    <row r="3631" spans="1:2" x14ac:dyDescent="0.25">
      <c r="A3631" t="s">
        <v>3380</v>
      </c>
      <c r="B3631">
        <v>73</v>
      </c>
    </row>
    <row r="3632" spans="1:2" x14ac:dyDescent="0.25">
      <c r="A3632" t="s">
        <v>3381</v>
      </c>
      <c r="B3632">
        <v>170</v>
      </c>
    </row>
    <row r="3633" spans="1:2" x14ac:dyDescent="0.25">
      <c r="A3633" t="s">
        <v>11426</v>
      </c>
      <c r="B3633">
        <v>261</v>
      </c>
    </row>
    <row r="3634" spans="1:2" x14ac:dyDescent="0.25">
      <c r="A3634" t="s">
        <v>3382</v>
      </c>
      <c r="B3634">
        <v>202</v>
      </c>
    </row>
    <row r="3635" spans="1:2" x14ac:dyDescent="0.25">
      <c r="A3635" t="s">
        <v>3383</v>
      </c>
      <c r="B3635">
        <v>0</v>
      </c>
    </row>
    <row r="3636" spans="1:2" x14ac:dyDescent="0.25">
      <c r="A3636" t="s">
        <v>3384</v>
      </c>
      <c r="B3636">
        <v>326</v>
      </c>
    </row>
    <row r="3637" spans="1:2" x14ac:dyDescent="0.25">
      <c r="A3637" t="s">
        <v>3385</v>
      </c>
      <c r="B3637">
        <v>253</v>
      </c>
    </row>
    <row r="3638" spans="1:2" x14ac:dyDescent="0.25">
      <c r="A3638" t="s">
        <v>3386</v>
      </c>
      <c r="B3638">
        <v>271</v>
      </c>
    </row>
    <row r="3639" spans="1:2" x14ac:dyDescent="0.25">
      <c r="A3639" t="s">
        <v>3387</v>
      </c>
      <c r="B3639">
        <v>325</v>
      </c>
    </row>
    <row r="3640" spans="1:2" x14ac:dyDescent="0.25">
      <c r="A3640" t="s">
        <v>3388</v>
      </c>
      <c r="B3640">
        <v>318</v>
      </c>
    </row>
    <row r="3641" spans="1:2" x14ac:dyDescent="0.25">
      <c r="A3641" t="s">
        <v>3389</v>
      </c>
      <c r="B3641">
        <v>164</v>
      </c>
    </row>
    <row r="3642" spans="1:2" x14ac:dyDescent="0.25">
      <c r="A3642" t="s">
        <v>3390</v>
      </c>
      <c r="B3642">
        <v>101</v>
      </c>
    </row>
    <row r="3643" spans="1:2" x14ac:dyDescent="0.25">
      <c r="A3643" t="s">
        <v>3391</v>
      </c>
      <c r="B3643">
        <v>206</v>
      </c>
    </row>
    <row r="3644" spans="1:2" x14ac:dyDescent="0.25">
      <c r="A3644" t="s">
        <v>3392</v>
      </c>
      <c r="B3644">
        <v>209</v>
      </c>
    </row>
    <row r="3645" spans="1:2" x14ac:dyDescent="0.25">
      <c r="A3645" t="s">
        <v>3393</v>
      </c>
      <c r="B3645">
        <v>233</v>
      </c>
    </row>
    <row r="3646" spans="1:2" x14ac:dyDescent="0.25">
      <c r="A3646" t="s">
        <v>3394</v>
      </c>
      <c r="B3646">
        <v>275</v>
      </c>
    </row>
    <row r="3647" spans="1:2" x14ac:dyDescent="0.25">
      <c r="A3647" t="s">
        <v>3395</v>
      </c>
      <c r="B3647">
        <v>303</v>
      </c>
    </row>
    <row r="3648" spans="1:2" x14ac:dyDescent="0.25">
      <c r="A3648" t="s">
        <v>3396</v>
      </c>
      <c r="B3648">
        <v>104</v>
      </c>
    </row>
    <row r="3649" spans="1:2" x14ac:dyDescent="0.25">
      <c r="A3649" t="s">
        <v>3397</v>
      </c>
      <c r="B3649">
        <v>259</v>
      </c>
    </row>
    <row r="3650" spans="1:2" x14ac:dyDescent="0.25">
      <c r="A3650" t="s">
        <v>3398</v>
      </c>
      <c r="B3650">
        <v>149</v>
      </c>
    </row>
    <row r="3651" spans="1:2" x14ac:dyDescent="0.25">
      <c r="A3651" t="s">
        <v>3399</v>
      </c>
      <c r="B3651">
        <v>115</v>
      </c>
    </row>
    <row r="3652" spans="1:2" x14ac:dyDescent="0.25">
      <c r="A3652" t="s">
        <v>3400</v>
      </c>
      <c r="B3652">
        <v>88</v>
      </c>
    </row>
    <row r="3653" spans="1:2" x14ac:dyDescent="0.25">
      <c r="A3653" t="s">
        <v>3401</v>
      </c>
      <c r="B3653">
        <v>99</v>
      </c>
    </row>
    <row r="3654" spans="1:2" x14ac:dyDescent="0.25">
      <c r="A3654" t="s">
        <v>3402</v>
      </c>
      <c r="B3654">
        <v>120</v>
      </c>
    </row>
    <row r="3655" spans="1:2" x14ac:dyDescent="0.25">
      <c r="A3655" t="s">
        <v>3403</v>
      </c>
      <c r="B3655">
        <v>383</v>
      </c>
    </row>
    <row r="3656" spans="1:2" x14ac:dyDescent="0.25">
      <c r="A3656" t="s">
        <v>3404</v>
      </c>
      <c r="B3656">
        <v>156</v>
      </c>
    </row>
    <row r="3657" spans="1:2" x14ac:dyDescent="0.25">
      <c r="A3657" t="s">
        <v>3405</v>
      </c>
      <c r="B3657">
        <v>55</v>
      </c>
    </row>
    <row r="3658" spans="1:2" x14ac:dyDescent="0.25">
      <c r="A3658" t="s">
        <v>3406</v>
      </c>
      <c r="B3658">
        <v>123</v>
      </c>
    </row>
    <row r="3659" spans="1:2" x14ac:dyDescent="0.25">
      <c r="A3659" t="s">
        <v>3407</v>
      </c>
      <c r="B3659">
        <v>96</v>
      </c>
    </row>
    <row r="3660" spans="1:2" x14ac:dyDescent="0.25">
      <c r="A3660" t="s">
        <v>3408</v>
      </c>
      <c r="B3660">
        <v>273</v>
      </c>
    </row>
    <row r="3661" spans="1:2" x14ac:dyDescent="0.25">
      <c r="A3661" t="s">
        <v>3409</v>
      </c>
      <c r="B3661">
        <v>258</v>
      </c>
    </row>
    <row r="3662" spans="1:2" x14ac:dyDescent="0.25">
      <c r="A3662" t="s">
        <v>3410</v>
      </c>
      <c r="B3662">
        <v>175</v>
      </c>
    </row>
    <row r="3663" spans="1:2" x14ac:dyDescent="0.25">
      <c r="A3663" t="s">
        <v>3411</v>
      </c>
      <c r="B3663">
        <v>195</v>
      </c>
    </row>
    <row r="3664" spans="1:2" x14ac:dyDescent="0.25">
      <c r="A3664" t="s">
        <v>3412</v>
      </c>
      <c r="B3664">
        <v>146</v>
      </c>
    </row>
    <row r="3665" spans="1:2" x14ac:dyDescent="0.25">
      <c r="A3665" t="s">
        <v>3413</v>
      </c>
      <c r="B3665">
        <v>153</v>
      </c>
    </row>
    <row r="3666" spans="1:2" x14ac:dyDescent="0.25">
      <c r="A3666" t="s">
        <v>3414</v>
      </c>
      <c r="B3666">
        <v>149</v>
      </c>
    </row>
    <row r="3667" spans="1:2" x14ac:dyDescent="0.25">
      <c r="A3667" t="s">
        <v>3415</v>
      </c>
      <c r="B3667">
        <v>170</v>
      </c>
    </row>
    <row r="3668" spans="1:2" x14ac:dyDescent="0.25">
      <c r="A3668" t="s">
        <v>12183</v>
      </c>
      <c r="B3668">
        <v>485</v>
      </c>
    </row>
    <row r="3669" spans="1:2" x14ac:dyDescent="0.25">
      <c r="A3669" t="s">
        <v>3416</v>
      </c>
      <c r="B3669">
        <v>412</v>
      </c>
    </row>
    <row r="3670" spans="1:2" x14ac:dyDescent="0.25">
      <c r="A3670" t="s">
        <v>3417</v>
      </c>
      <c r="B3670">
        <v>102</v>
      </c>
    </row>
    <row r="3671" spans="1:2" x14ac:dyDescent="0.25">
      <c r="A3671" t="s">
        <v>3418</v>
      </c>
      <c r="B3671">
        <v>117</v>
      </c>
    </row>
    <row r="3672" spans="1:2" x14ac:dyDescent="0.25">
      <c r="A3672" t="s">
        <v>3419</v>
      </c>
      <c r="B3672">
        <v>422</v>
      </c>
    </row>
    <row r="3673" spans="1:2" x14ac:dyDescent="0.25">
      <c r="A3673" t="s">
        <v>3420</v>
      </c>
      <c r="B3673">
        <v>110</v>
      </c>
    </row>
    <row r="3674" spans="1:2" x14ac:dyDescent="0.25">
      <c r="A3674" t="s">
        <v>3421</v>
      </c>
      <c r="B3674">
        <v>59</v>
      </c>
    </row>
    <row r="3675" spans="1:2" x14ac:dyDescent="0.25">
      <c r="A3675" t="s">
        <v>3422</v>
      </c>
      <c r="B3675">
        <v>259</v>
      </c>
    </row>
    <row r="3676" spans="1:2" x14ac:dyDescent="0.25">
      <c r="A3676" t="s">
        <v>3423</v>
      </c>
      <c r="B3676">
        <v>51</v>
      </c>
    </row>
    <row r="3677" spans="1:2" x14ac:dyDescent="0.25">
      <c r="A3677" t="s">
        <v>3424</v>
      </c>
      <c r="B3677">
        <v>339</v>
      </c>
    </row>
    <row r="3678" spans="1:2" x14ac:dyDescent="0.25">
      <c r="A3678" t="s">
        <v>3425</v>
      </c>
      <c r="B3678">
        <v>453</v>
      </c>
    </row>
    <row r="3679" spans="1:2" x14ac:dyDescent="0.25">
      <c r="A3679" t="s">
        <v>3426</v>
      </c>
      <c r="B3679">
        <v>477</v>
      </c>
    </row>
    <row r="3680" spans="1:2" x14ac:dyDescent="0.25">
      <c r="A3680" t="s">
        <v>3427</v>
      </c>
      <c r="B3680">
        <v>73</v>
      </c>
    </row>
    <row r="3681" spans="1:2" x14ac:dyDescent="0.25">
      <c r="A3681" t="s">
        <v>3428</v>
      </c>
      <c r="B3681">
        <v>151</v>
      </c>
    </row>
    <row r="3682" spans="1:2" x14ac:dyDescent="0.25">
      <c r="A3682" t="s">
        <v>3429</v>
      </c>
      <c r="B3682">
        <v>52</v>
      </c>
    </row>
    <row r="3683" spans="1:2" x14ac:dyDescent="0.25">
      <c r="A3683" t="s">
        <v>3430</v>
      </c>
      <c r="B3683">
        <v>174</v>
      </c>
    </row>
    <row r="3684" spans="1:2" x14ac:dyDescent="0.25">
      <c r="A3684" t="s">
        <v>3431</v>
      </c>
      <c r="B3684">
        <v>78</v>
      </c>
    </row>
    <row r="3685" spans="1:2" x14ac:dyDescent="0.25">
      <c r="A3685" t="s">
        <v>3432</v>
      </c>
      <c r="B3685">
        <v>312</v>
      </c>
    </row>
    <row r="3686" spans="1:2" x14ac:dyDescent="0.25">
      <c r="A3686" t="s">
        <v>3433</v>
      </c>
      <c r="B3686">
        <v>429</v>
      </c>
    </row>
    <row r="3687" spans="1:2" x14ac:dyDescent="0.25">
      <c r="A3687" t="s">
        <v>3434</v>
      </c>
      <c r="B3687">
        <v>115</v>
      </c>
    </row>
    <row r="3688" spans="1:2" x14ac:dyDescent="0.25">
      <c r="A3688" t="s">
        <v>11581</v>
      </c>
      <c r="B3688">
        <v>143</v>
      </c>
    </row>
    <row r="3689" spans="1:2" x14ac:dyDescent="0.25">
      <c r="A3689" t="s">
        <v>3435</v>
      </c>
      <c r="B3689">
        <v>174</v>
      </c>
    </row>
    <row r="3690" spans="1:2" x14ac:dyDescent="0.25">
      <c r="A3690" t="s">
        <v>3436</v>
      </c>
      <c r="B3690">
        <v>145</v>
      </c>
    </row>
    <row r="3691" spans="1:2" x14ac:dyDescent="0.25">
      <c r="A3691" t="s">
        <v>3437</v>
      </c>
      <c r="B3691">
        <v>511</v>
      </c>
    </row>
    <row r="3692" spans="1:2" x14ac:dyDescent="0.25">
      <c r="A3692" t="s">
        <v>3438</v>
      </c>
      <c r="B3692">
        <v>230</v>
      </c>
    </row>
    <row r="3693" spans="1:2" x14ac:dyDescent="0.25">
      <c r="A3693" t="s">
        <v>3439</v>
      </c>
      <c r="B3693">
        <v>392</v>
      </c>
    </row>
    <row r="3694" spans="1:2" x14ac:dyDescent="0.25">
      <c r="A3694" t="s">
        <v>3440</v>
      </c>
      <c r="B3694">
        <v>124</v>
      </c>
    </row>
    <row r="3695" spans="1:2" x14ac:dyDescent="0.25">
      <c r="A3695" t="s">
        <v>3441</v>
      </c>
      <c r="B3695">
        <v>134</v>
      </c>
    </row>
    <row r="3696" spans="1:2" x14ac:dyDescent="0.25">
      <c r="A3696" t="s">
        <v>3442</v>
      </c>
      <c r="B3696">
        <v>164</v>
      </c>
    </row>
    <row r="3697" spans="1:2" x14ac:dyDescent="0.25">
      <c r="A3697" t="s">
        <v>3443</v>
      </c>
      <c r="B3697">
        <v>246</v>
      </c>
    </row>
    <row r="3698" spans="1:2" x14ac:dyDescent="0.25">
      <c r="A3698" t="s">
        <v>3444</v>
      </c>
      <c r="B3698">
        <v>146</v>
      </c>
    </row>
    <row r="3699" spans="1:2" x14ac:dyDescent="0.25">
      <c r="A3699" t="s">
        <v>3445</v>
      </c>
      <c r="B3699">
        <v>86</v>
      </c>
    </row>
    <row r="3700" spans="1:2" x14ac:dyDescent="0.25">
      <c r="A3700" t="s">
        <v>3446</v>
      </c>
      <c r="B3700">
        <v>196</v>
      </c>
    </row>
    <row r="3701" spans="1:2" x14ac:dyDescent="0.25">
      <c r="A3701" t="s">
        <v>3447</v>
      </c>
      <c r="B3701">
        <v>286</v>
      </c>
    </row>
    <row r="3702" spans="1:2" x14ac:dyDescent="0.25">
      <c r="A3702" t="s">
        <v>3448</v>
      </c>
      <c r="B3702">
        <v>79</v>
      </c>
    </row>
    <row r="3703" spans="1:2" x14ac:dyDescent="0.25">
      <c r="A3703" t="s">
        <v>3449</v>
      </c>
      <c r="B3703">
        <v>274</v>
      </c>
    </row>
    <row r="3704" spans="1:2" x14ac:dyDescent="0.25">
      <c r="A3704" t="s">
        <v>3450</v>
      </c>
      <c r="B3704">
        <v>180</v>
      </c>
    </row>
    <row r="3705" spans="1:2" x14ac:dyDescent="0.25">
      <c r="A3705" t="s">
        <v>3451</v>
      </c>
      <c r="B3705">
        <v>378</v>
      </c>
    </row>
    <row r="3706" spans="1:2" x14ac:dyDescent="0.25">
      <c r="A3706" t="s">
        <v>3452</v>
      </c>
      <c r="B3706">
        <v>82</v>
      </c>
    </row>
    <row r="3707" spans="1:2" x14ac:dyDescent="0.25">
      <c r="A3707" t="s">
        <v>3453</v>
      </c>
      <c r="B3707">
        <v>255</v>
      </c>
    </row>
    <row r="3708" spans="1:2" x14ac:dyDescent="0.25">
      <c r="A3708" t="s">
        <v>3454</v>
      </c>
      <c r="B3708">
        <v>208</v>
      </c>
    </row>
    <row r="3709" spans="1:2" x14ac:dyDescent="0.25">
      <c r="A3709" t="s">
        <v>3455</v>
      </c>
      <c r="B3709">
        <v>311</v>
      </c>
    </row>
    <row r="3710" spans="1:2" x14ac:dyDescent="0.25">
      <c r="A3710" t="s">
        <v>3456</v>
      </c>
      <c r="B3710">
        <v>455</v>
      </c>
    </row>
    <row r="3711" spans="1:2" x14ac:dyDescent="0.25">
      <c r="A3711" t="s">
        <v>11427</v>
      </c>
      <c r="B3711">
        <v>83</v>
      </c>
    </row>
    <row r="3712" spans="1:2" x14ac:dyDescent="0.25">
      <c r="A3712" t="s">
        <v>3457</v>
      </c>
      <c r="B3712">
        <v>166</v>
      </c>
    </row>
    <row r="3713" spans="1:2" x14ac:dyDescent="0.25">
      <c r="A3713" t="s">
        <v>3458</v>
      </c>
      <c r="B3713">
        <v>326</v>
      </c>
    </row>
    <row r="3714" spans="1:2" x14ac:dyDescent="0.25">
      <c r="A3714" t="s">
        <v>3459</v>
      </c>
      <c r="B3714">
        <v>0</v>
      </c>
    </row>
    <row r="3715" spans="1:2" x14ac:dyDescent="0.25">
      <c r="A3715" t="s">
        <v>3460</v>
      </c>
      <c r="B3715">
        <v>506</v>
      </c>
    </row>
    <row r="3716" spans="1:2" x14ac:dyDescent="0.25">
      <c r="A3716" t="s">
        <v>3461</v>
      </c>
      <c r="B3716">
        <v>524</v>
      </c>
    </row>
    <row r="3717" spans="1:2" x14ac:dyDescent="0.25">
      <c r="A3717" t="s">
        <v>3462</v>
      </c>
      <c r="B3717">
        <v>134</v>
      </c>
    </row>
    <row r="3718" spans="1:2" x14ac:dyDescent="0.25">
      <c r="A3718" t="s">
        <v>3463</v>
      </c>
      <c r="B3718">
        <v>17</v>
      </c>
    </row>
    <row r="3719" spans="1:2" x14ac:dyDescent="0.25">
      <c r="A3719" t="s">
        <v>3464</v>
      </c>
      <c r="B3719">
        <v>450</v>
      </c>
    </row>
    <row r="3720" spans="1:2" x14ac:dyDescent="0.25">
      <c r="A3720" t="s">
        <v>3465</v>
      </c>
      <c r="B3720">
        <v>387</v>
      </c>
    </row>
    <row r="3721" spans="1:2" x14ac:dyDescent="0.25">
      <c r="A3721" t="s">
        <v>3466</v>
      </c>
      <c r="B3721">
        <v>443</v>
      </c>
    </row>
    <row r="3722" spans="1:2" x14ac:dyDescent="0.25">
      <c r="A3722" t="s">
        <v>3467</v>
      </c>
      <c r="B3722">
        <v>462</v>
      </c>
    </row>
    <row r="3723" spans="1:2" x14ac:dyDescent="0.25">
      <c r="A3723" t="s">
        <v>3468</v>
      </c>
      <c r="B3723">
        <v>102</v>
      </c>
    </row>
    <row r="3724" spans="1:2" x14ac:dyDescent="0.25">
      <c r="A3724" t="s">
        <v>3469</v>
      </c>
      <c r="B3724">
        <v>529</v>
      </c>
    </row>
    <row r="3725" spans="1:2" x14ac:dyDescent="0.25">
      <c r="A3725" t="s">
        <v>3470</v>
      </c>
      <c r="B3725">
        <v>62</v>
      </c>
    </row>
    <row r="3726" spans="1:2" x14ac:dyDescent="0.25">
      <c r="A3726" t="s">
        <v>3471</v>
      </c>
      <c r="B3726">
        <v>353</v>
      </c>
    </row>
    <row r="3727" spans="1:2" x14ac:dyDescent="0.25">
      <c r="A3727" t="s">
        <v>3472</v>
      </c>
      <c r="B3727">
        <v>68</v>
      </c>
    </row>
    <row r="3728" spans="1:2" x14ac:dyDescent="0.25">
      <c r="A3728" t="s">
        <v>3473</v>
      </c>
      <c r="B3728">
        <v>208</v>
      </c>
    </row>
    <row r="3729" spans="1:2" x14ac:dyDescent="0.25">
      <c r="A3729" t="s">
        <v>3474</v>
      </c>
      <c r="B3729">
        <v>242</v>
      </c>
    </row>
    <row r="3730" spans="1:2" x14ac:dyDescent="0.25">
      <c r="A3730" t="s">
        <v>3475</v>
      </c>
      <c r="B3730">
        <v>256</v>
      </c>
    </row>
    <row r="3731" spans="1:2" x14ac:dyDescent="0.25">
      <c r="A3731" t="s">
        <v>3476</v>
      </c>
      <c r="B3731">
        <v>384</v>
      </c>
    </row>
    <row r="3732" spans="1:2" x14ac:dyDescent="0.25">
      <c r="A3732" t="s">
        <v>3477</v>
      </c>
      <c r="B3732">
        <v>405</v>
      </c>
    </row>
    <row r="3733" spans="1:2" x14ac:dyDescent="0.25">
      <c r="A3733" t="s">
        <v>3478</v>
      </c>
      <c r="B3733">
        <v>87</v>
      </c>
    </row>
    <row r="3734" spans="1:2" x14ac:dyDescent="0.25">
      <c r="A3734" t="s">
        <v>3479</v>
      </c>
      <c r="B3734">
        <v>394</v>
      </c>
    </row>
    <row r="3735" spans="1:2" x14ac:dyDescent="0.25">
      <c r="A3735" t="s">
        <v>3480</v>
      </c>
      <c r="B3735">
        <v>290</v>
      </c>
    </row>
    <row r="3736" spans="1:2" x14ac:dyDescent="0.25">
      <c r="A3736" t="s">
        <v>3481</v>
      </c>
      <c r="B3736">
        <v>202</v>
      </c>
    </row>
    <row r="3737" spans="1:2" x14ac:dyDescent="0.25">
      <c r="A3737" t="s">
        <v>3482</v>
      </c>
      <c r="B3737">
        <v>334</v>
      </c>
    </row>
    <row r="3738" spans="1:2" x14ac:dyDescent="0.25">
      <c r="A3738" t="s">
        <v>3483</v>
      </c>
      <c r="B3738">
        <v>80</v>
      </c>
    </row>
    <row r="3739" spans="1:2" x14ac:dyDescent="0.25">
      <c r="A3739" t="s">
        <v>3484</v>
      </c>
      <c r="B3739">
        <v>117</v>
      </c>
    </row>
    <row r="3740" spans="1:2" x14ac:dyDescent="0.25">
      <c r="A3740" t="s">
        <v>3485</v>
      </c>
      <c r="B3740">
        <v>153</v>
      </c>
    </row>
    <row r="3741" spans="1:2" x14ac:dyDescent="0.25">
      <c r="A3741" t="s">
        <v>3486</v>
      </c>
      <c r="B3741">
        <v>480</v>
      </c>
    </row>
    <row r="3742" spans="1:2" x14ac:dyDescent="0.25">
      <c r="A3742" t="s">
        <v>3487</v>
      </c>
      <c r="B3742">
        <v>432</v>
      </c>
    </row>
    <row r="3743" spans="1:2" x14ac:dyDescent="0.25">
      <c r="A3743" t="s">
        <v>3488</v>
      </c>
      <c r="B3743">
        <v>173</v>
      </c>
    </row>
    <row r="3744" spans="1:2" x14ac:dyDescent="0.25">
      <c r="A3744" t="s">
        <v>3489</v>
      </c>
      <c r="B3744">
        <v>179</v>
      </c>
    </row>
    <row r="3745" spans="1:2" x14ac:dyDescent="0.25">
      <c r="A3745" t="s">
        <v>3490</v>
      </c>
      <c r="B3745">
        <v>474</v>
      </c>
    </row>
    <row r="3746" spans="1:2" x14ac:dyDescent="0.25">
      <c r="A3746" t="s">
        <v>12184</v>
      </c>
      <c r="B3746">
        <v>184</v>
      </c>
    </row>
    <row r="3747" spans="1:2" x14ac:dyDescent="0.25">
      <c r="A3747" t="s">
        <v>3491</v>
      </c>
      <c r="B3747">
        <v>177</v>
      </c>
    </row>
    <row r="3748" spans="1:2" x14ac:dyDescent="0.25">
      <c r="A3748" t="s">
        <v>3492</v>
      </c>
      <c r="B3748">
        <v>527</v>
      </c>
    </row>
    <row r="3749" spans="1:2" x14ac:dyDescent="0.25">
      <c r="A3749" t="s">
        <v>3493</v>
      </c>
      <c r="B3749">
        <v>413</v>
      </c>
    </row>
    <row r="3750" spans="1:2" x14ac:dyDescent="0.25">
      <c r="A3750" t="s">
        <v>3494</v>
      </c>
      <c r="B3750">
        <v>235</v>
      </c>
    </row>
    <row r="3751" spans="1:2" x14ac:dyDescent="0.25">
      <c r="A3751" t="s">
        <v>3495</v>
      </c>
      <c r="B3751">
        <v>403</v>
      </c>
    </row>
    <row r="3752" spans="1:2" x14ac:dyDescent="0.25">
      <c r="A3752" t="s">
        <v>3496</v>
      </c>
      <c r="B3752">
        <v>536</v>
      </c>
    </row>
    <row r="3753" spans="1:2" x14ac:dyDescent="0.25">
      <c r="A3753" t="s">
        <v>3497</v>
      </c>
      <c r="B3753">
        <v>255</v>
      </c>
    </row>
    <row r="3754" spans="1:2" x14ac:dyDescent="0.25">
      <c r="A3754" t="s">
        <v>3498</v>
      </c>
      <c r="B3754">
        <v>483</v>
      </c>
    </row>
    <row r="3755" spans="1:2" x14ac:dyDescent="0.25">
      <c r="A3755" t="s">
        <v>3499</v>
      </c>
      <c r="B3755">
        <v>272</v>
      </c>
    </row>
    <row r="3756" spans="1:2" x14ac:dyDescent="0.25">
      <c r="A3756" t="s">
        <v>3500</v>
      </c>
      <c r="B3756">
        <v>165</v>
      </c>
    </row>
    <row r="3757" spans="1:2" x14ac:dyDescent="0.25">
      <c r="A3757" t="s">
        <v>3501</v>
      </c>
      <c r="B3757">
        <v>63</v>
      </c>
    </row>
    <row r="3758" spans="1:2" x14ac:dyDescent="0.25">
      <c r="A3758" t="s">
        <v>3502</v>
      </c>
      <c r="B3758">
        <v>550</v>
      </c>
    </row>
    <row r="3759" spans="1:2" x14ac:dyDescent="0.25">
      <c r="A3759" t="s">
        <v>3503</v>
      </c>
      <c r="B3759">
        <v>481</v>
      </c>
    </row>
    <row r="3760" spans="1:2" x14ac:dyDescent="0.25">
      <c r="A3760" t="s">
        <v>3504</v>
      </c>
      <c r="B3760">
        <v>465</v>
      </c>
    </row>
    <row r="3761" spans="1:2" x14ac:dyDescent="0.25">
      <c r="A3761" t="s">
        <v>3505</v>
      </c>
      <c r="B3761">
        <v>335</v>
      </c>
    </row>
    <row r="3762" spans="1:2" x14ac:dyDescent="0.25">
      <c r="A3762" t="s">
        <v>3506</v>
      </c>
      <c r="B3762">
        <v>477</v>
      </c>
    </row>
    <row r="3763" spans="1:2" x14ac:dyDescent="0.25">
      <c r="A3763" t="s">
        <v>3507</v>
      </c>
      <c r="B3763">
        <v>228</v>
      </c>
    </row>
    <row r="3764" spans="1:2" x14ac:dyDescent="0.25">
      <c r="A3764" t="s">
        <v>3508</v>
      </c>
      <c r="B3764">
        <v>115</v>
      </c>
    </row>
    <row r="3765" spans="1:2" x14ac:dyDescent="0.25">
      <c r="A3765" t="s">
        <v>3509</v>
      </c>
      <c r="B3765">
        <v>456</v>
      </c>
    </row>
    <row r="3766" spans="1:2" x14ac:dyDescent="0.25">
      <c r="A3766" t="s">
        <v>11582</v>
      </c>
      <c r="B3766">
        <v>564</v>
      </c>
    </row>
    <row r="3767" spans="1:2" x14ac:dyDescent="0.25">
      <c r="A3767" t="s">
        <v>3510</v>
      </c>
      <c r="B3767">
        <v>378</v>
      </c>
    </row>
    <row r="3768" spans="1:2" x14ac:dyDescent="0.25">
      <c r="A3768" t="s">
        <v>3511</v>
      </c>
      <c r="B3768">
        <v>577</v>
      </c>
    </row>
    <row r="3769" spans="1:2" x14ac:dyDescent="0.25">
      <c r="A3769" t="s">
        <v>3512</v>
      </c>
      <c r="B3769">
        <v>183</v>
      </c>
    </row>
    <row r="3770" spans="1:2" x14ac:dyDescent="0.25">
      <c r="A3770" t="s">
        <v>3513</v>
      </c>
      <c r="B3770">
        <v>276</v>
      </c>
    </row>
    <row r="3771" spans="1:2" x14ac:dyDescent="0.25">
      <c r="A3771" t="s">
        <v>3514</v>
      </c>
      <c r="B3771">
        <v>190</v>
      </c>
    </row>
    <row r="3772" spans="1:2" x14ac:dyDescent="0.25">
      <c r="A3772" t="s">
        <v>3515</v>
      </c>
      <c r="B3772">
        <v>550</v>
      </c>
    </row>
    <row r="3773" spans="1:2" x14ac:dyDescent="0.25">
      <c r="A3773" t="s">
        <v>3516</v>
      </c>
      <c r="B3773">
        <v>377</v>
      </c>
    </row>
    <row r="3774" spans="1:2" x14ac:dyDescent="0.25">
      <c r="A3774" t="s">
        <v>3517</v>
      </c>
      <c r="B3774">
        <v>494</v>
      </c>
    </row>
    <row r="3775" spans="1:2" x14ac:dyDescent="0.25">
      <c r="A3775" t="s">
        <v>3518</v>
      </c>
      <c r="B3775">
        <v>260</v>
      </c>
    </row>
    <row r="3776" spans="1:2" x14ac:dyDescent="0.25">
      <c r="A3776" t="s">
        <v>3519</v>
      </c>
      <c r="B3776">
        <v>549</v>
      </c>
    </row>
    <row r="3777" spans="1:2" x14ac:dyDescent="0.25">
      <c r="A3777" t="s">
        <v>3520</v>
      </c>
      <c r="B3777">
        <v>421</v>
      </c>
    </row>
    <row r="3778" spans="1:2" x14ac:dyDescent="0.25">
      <c r="A3778" t="s">
        <v>3521</v>
      </c>
      <c r="B3778">
        <v>528</v>
      </c>
    </row>
    <row r="3779" spans="1:2" x14ac:dyDescent="0.25">
      <c r="A3779" t="s">
        <v>3522</v>
      </c>
      <c r="B3779">
        <v>319</v>
      </c>
    </row>
    <row r="3780" spans="1:2" x14ac:dyDescent="0.25">
      <c r="A3780" t="s">
        <v>3523</v>
      </c>
      <c r="B3780">
        <v>445</v>
      </c>
    </row>
    <row r="3781" spans="1:2" x14ac:dyDescent="0.25">
      <c r="A3781" t="s">
        <v>3524</v>
      </c>
      <c r="B3781">
        <v>331</v>
      </c>
    </row>
    <row r="3782" spans="1:2" x14ac:dyDescent="0.25">
      <c r="A3782" t="s">
        <v>3525</v>
      </c>
      <c r="B3782">
        <v>517</v>
      </c>
    </row>
    <row r="3783" spans="1:2" x14ac:dyDescent="0.25">
      <c r="A3783" t="s">
        <v>3526</v>
      </c>
      <c r="B3783">
        <v>153</v>
      </c>
    </row>
    <row r="3784" spans="1:2" x14ac:dyDescent="0.25">
      <c r="A3784" t="s">
        <v>3527</v>
      </c>
      <c r="B3784">
        <v>507</v>
      </c>
    </row>
    <row r="3785" spans="1:2" x14ac:dyDescent="0.25">
      <c r="A3785" t="s">
        <v>3528</v>
      </c>
      <c r="B3785">
        <v>251</v>
      </c>
    </row>
    <row r="3786" spans="1:2" x14ac:dyDescent="0.25">
      <c r="A3786" t="s">
        <v>3529</v>
      </c>
      <c r="B3786">
        <v>512</v>
      </c>
    </row>
    <row r="3787" spans="1:2" x14ac:dyDescent="0.25">
      <c r="A3787" t="s">
        <v>3530</v>
      </c>
      <c r="B3787">
        <v>195</v>
      </c>
    </row>
    <row r="3788" spans="1:2" x14ac:dyDescent="0.25">
      <c r="A3788" t="s">
        <v>3531</v>
      </c>
      <c r="B3788">
        <v>268</v>
      </c>
    </row>
    <row r="3789" spans="1:2" x14ac:dyDescent="0.25">
      <c r="A3789" t="s">
        <v>11428</v>
      </c>
      <c r="B3789">
        <v>441</v>
      </c>
    </row>
    <row r="3790" spans="1:2" x14ac:dyDescent="0.25">
      <c r="A3790" t="s">
        <v>3532</v>
      </c>
      <c r="B3790">
        <v>382</v>
      </c>
    </row>
    <row r="3791" spans="1:2" x14ac:dyDescent="0.25">
      <c r="A3791" t="s">
        <v>3533</v>
      </c>
      <c r="B3791">
        <v>253</v>
      </c>
    </row>
    <row r="3792" spans="1:2" x14ac:dyDescent="0.25">
      <c r="A3792" t="s">
        <v>3534</v>
      </c>
      <c r="B3792">
        <v>506</v>
      </c>
    </row>
    <row r="3793" spans="1:2" x14ac:dyDescent="0.25">
      <c r="A3793" t="s">
        <v>3535</v>
      </c>
      <c r="B3793">
        <v>0</v>
      </c>
    </row>
    <row r="3794" spans="1:2" x14ac:dyDescent="0.25">
      <c r="A3794" t="s">
        <v>3536</v>
      </c>
      <c r="B3794">
        <v>18</v>
      </c>
    </row>
    <row r="3795" spans="1:2" x14ac:dyDescent="0.25">
      <c r="A3795" t="s">
        <v>3537</v>
      </c>
      <c r="B3795">
        <v>505</v>
      </c>
    </row>
    <row r="3796" spans="1:2" x14ac:dyDescent="0.25">
      <c r="A3796" t="s">
        <v>3538</v>
      </c>
      <c r="B3796">
        <v>499</v>
      </c>
    </row>
    <row r="3797" spans="1:2" x14ac:dyDescent="0.25">
      <c r="A3797" t="s">
        <v>3539</v>
      </c>
      <c r="B3797">
        <v>89</v>
      </c>
    </row>
    <row r="3798" spans="1:2" x14ac:dyDescent="0.25">
      <c r="A3798" t="s">
        <v>3540</v>
      </c>
      <c r="B3798">
        <v>200</v>
      </c>
    </row>
    <row r="3799" spans="1:2" x14ac:dyDescent="0.25">
      <c r="A3799" t="s">
        <v>3541</v>
      </c>
      <c r="B3799">
        <v>106</v>
      </c>
    </row>
    <row r="3800" spans="1:2" x14ac:dyDescent="0.25">
      <c r="A3800" t="s">
        <v>3542</v>
      </c>
      <c r="B3800">
        <v>44</v>
      </c>
    </row>
    <row r="3801" spans="1:2" x14ac:dyDescent="0.25">
      <c r="A3801" t="s">
        <v>3543</v>
      </c>
      <c r="B3801">
        <v>414</v>
      </c>
    </row>
    <row r="3802" spans="1:2" x14ac:dyDescent="0.25">
      <c r="A3802" t="s">
        <v>3544</v>
      </c>
      <c r="B3802">
        <v>22</v>
      </c>
    </row>
    <row r="3803" spans="1:2" x14ac:dyDescent="0.25">
      <c r="A3803" t="s">
        <v>3545</v>
      </c>
      <c r="B3803">
        <v>483</v>
      </c>
    </row>
    <row r="3804" spans="1:2" x14ac:dyDescent="0.25">
      <c r="A3804" t="s">
        <v>3546</v>
      </c>
      <c r="B3804">
        <v>228</v>
      </c>
    </row>
    <row r="3805" spans="1:2" x14ac:dyDescent="0.25">
      <c r="A3805" t="s">
        <v>3547</v>
      </c>
      <c r="B3805">
        <v>440</v>
      </c>
    </row>
    <row r="3806" spans="1:2" x14ac:dyDescent="0.25">
      <c r="A3806" t="s">
        <v>3548</v>
      </c>
      <c r="B3806">
        <v>354</v>
      </c>
    </row>
    <row r="3807" spans="1:2" x14ac:dyDescent="0.25">
      <c r="A3807" t="s">
        <v>3549</v>
      </c>
      <c r="B3807">
        <v>319</v>
      </c>
    </row>
    <row r="3808" spans="1:2" x14ac:dyDescent="0.25">
      <c r="A3808" t="s">
        <v>3550</v>
      </c>
      <c r="B3808">
        <v>293</v>
      </c>
    </row>
    <row r="3809" spans="1:2" x14ac:dyDescent="0.25">
      <c r="A3809" t="s">
        <v>3551</v>
      </c>
      <c r="B3809">
        <v>154</v>
      </c>
    </row>
    <row r="3810" spans="1:2" x14ac:dyDescent="0.25">
      <c r="A3810" t="s">
        <v>3552</v>
      </c>
      <c r="B3810">
        <v>133</v>
      </c>
    </row>
    <row r="3811" spans="1:2" x14ac:dyDescent="0.25">
      <c r="A3811" t="s">
        <v>3553</v>
      </c>
      <c r="B3811">
        <v>564</v>
      </c>
    </row>
    <row r="3812" spans="1:2" x14ac:dyDescent="0.25">
      <c r="A3812" t="s">
        <v>3554</v>
      </c>
      <c r="B3812">
        <v>115</v>
      </c>
    </row>
    <row r="3813" spans="1:2" x14ac:dyDescent="0.25">
      <c r="A3813" t="s">
        <v>3555</v>
      </c>
      <c r="B3813">
        <v>259</v>
      </c>
    </row>
    <row r="3814" spans="1:2" x14ac:dyDescent="0.25">
      <c r="A3814" t="s">
        <v>3556</v>
      </c>
      <c r="B3814">
        <v>304</v>
      </c>
    </row>
    <row r="3815" spans="1:2" x14ac:dyDescent="0.25">
      <c r="A3815" t="s">
        <v>3557</v>
      </c>
      <c r="B3815">
        <v>172</v>
      </c>
    </row>
    <row r="3816" spans="1:2" x14ac:dyDescent="0.25">
      <c r="A3816" t="s">
        <v>3558</v>
      </c>
      <c r="B3816">
        <v>454</v>
      </c>
    </row>
    <row r="3817" spans="1:2" x14ac:dyDescent="0.25">
      <c r="A3817" t="s">
        <v>3559</v>
      </c>
      <c r="B3817">
        <v>438</v>
      </c>
    </row>
    <row r="3818" spans="1:2" x14ac:dyDescent="0.25">
      <c r="A3818" t="s">
        <v>3560</v>
      </c>
      <c r="B3818">
        <v>356</v>
      </c>
    </row>
    <row r="3819" spans="1:2" x14ac:dyDescent="0.25">
      <c r="A3819" t="s">
        <v>3561</v>
      </c>
      <c r="B3819">
        <v>118</v>
      </c>
    </row>
    <row r="3820" spans="1:2" x14ac:dyDescent="0.25">
      <c r="A3820" t="s">
        <v>3562</v>
      </c>
      <c r="B3820">
        <v>160</v>
      </c>
    </row>
    <row r="3821" spans="1:2" x14ac:dyDescent="0.25">
      <c r="A3821" t="s">
        <v>3563</v>
      </c>
      <c r="B3821">
        <v>333</v>
      </c>
    </row>
    <row r="3822" spans="1:2" x14ac:dyDescent="0.25">
      <c r="A3822" t="s">
        <v>3564</v>
      </c>
      <c r="B3822">
        <v>329</v>
      </c>
    </row>
    <row r="3823" spans="1:2" x14ac:dyDescent="0.25">
      <c r="A3823" t="s">
        <v>3565</v>
      </c>
      <c r="B3823">
        <v>492</v>
      </c>
    </row>
    <row r="3824" spans="1:2" x14ac:dyDescent="0.25">
      <c r="A3824" t="s">
        <v>12185</v>
      </c>
      <c r="B3824">
        <v>202</v>
      </c>
    </row>
    <row r="3825" spans="1:2" x14ac:dyDescent="0.25">
      <c r="A3825" t="s">
        <v>3566</v>
      </c>
      <c r="B3825">
        <v>195</v>
      </c>
    </row>
    <row r="3826" spans="1:2" x14ac:dyDescent="0.25">
      <c r="A3826" t="s">
        <v>3567</v>
      </c>
      <c r="B3826">
        <v>545</v>
      </c>
    </row>
    <row r="3827" spans="1:2" x14ac:dyDescent="0.25">
      <c r="A3827" t="s">
        <v>3568</v>
      </c>
      <c r="B3827">
        <v>431</v>
      </c>
    </row>
    <row r="3828" spans="1:2" x14ac:dyDescent="0.25">
      <c r="A3828" t="s">
        <v>3569</v>
      </c>
      <c r="B3828">
        <v>253</v>
      </c>
    </row>
    <row r="3829" spans="1:2" x14ac:dyDescent="0.25">
      <c r="A3829" t="s">
        <v>3570</v>
      </c>
      <c r="B3829">
        <v>421</v>
      </c>
    </row>
    <row r="3830" spans="1:2" x14ac:dyDescent="0.25">
      <c r="A3830" t="s">
        <v>3571</v>
      </c>
      <c r="B3830">
        <v>554</v>
      </c>
    </row>
    <row r="3831" spans="1:2" x14ac:dyDescent="0.25">
      <c r="A3831" t="s">
        <v>3572</v>
      </c>
      <c r="B3831">
        <v>273</v>
      </c>
    </row>
    <row r="3832" spans="1:2" x14ac:dyDescent="0.25">
      <c r="A3832" t="s">
        <v>3573</v>
      </c>
      <c r="B3832">
        <v>501</v>
      </c>
    </row>
    <row r="3833" spans="1:2" x14ac:dyDescent="0.25">
      <c r="A3833" t="s">
        <v>3574</v>
      </c>
      <c r="B3833">
        <v>290</v>
      </c>
    </row>
    <row r="3834" spans="1:2" x14ac:dyDescent="0.25">
      <c r="A3834" t="s">
        <v>3575</v>
      </c>
      <c r="B3834">
        <v>183</v>
      </c>
    </row>
    <row r="3835" spans="1:2" x14ac:dyDescent="0.25">
      <c r="A3835" t="s">
        <v>3576</v>
      </c>
      <c r="B3835">
        <v>81</v>
      </c>
    </row>
    <row r="3836" spans="1:2" x14ac:dyDescent="0.25">
      <c r="A3836" t="s">
        <v>3577</v>
      </c>
      <c r="B3836">
        <v>568</v>
      </c>
    </row>
    <row r="3837" spans="1:2" x14ac:dyDescent="0.25">
      <c r="A3837" t="s">
        <v>3578</v>
      </c>
      <c r="B3837">
        <v>499</v>
      </c>
    </row>
    <row r="3838" spans="1:2" x14ac:dyDescent="0.25">
      <c r="A3838" t="s">
        <v>3579</v>
      </c>
      <c r="B3838">
        <v>483</v>
      </c>
    </row>
    <row r="3839" spans="1:2" x14ac:dyDescent="0.25">
      <c r="A3839" t="s">
        <v>3580</v>
      </c>
      <c r="B3839">
        <v>353</v>
      </c>
    </row>
    <row r="3840" spans="1:2" x14ac:dyDescent="0.25">
      <c r="A3840" t="s">
        <v>3581</v>
      </c>
      <c r="B3840">
        <v>495</v>
      </c>
    </row>
    <row r="3841" spans="1:2" x14ac:dyDescent="0.25">
      <c r="A3841" t="s">
        <v>3582</v>
      </c>
      <c r="B3841">
        <v>246</v>
      </c>
    </row>
    <row r="3842" spans="1:2" x14ac:dyDescent="0.25">
      <c r="A3842" t="s">
        <v>3583</v>
      </c>
      <c r="B3842">
        <v>133</v>
      </c>
    </row>
    <row r="3843" spans="1:2" x14ac:dyDescent="0.25">
      <c r="A3843" t="s">
        <v>3584</v>
      </c>
      <c r="B3843">
        <v>474</v>
      </c>
    </row>
    <row r="3844" spans="1:2" x14ac:dyDescent="0.25">
      <c r="A3844" t="s">
        <v>11583</v>
      </c>
      <c r="B3844">
        <v>582</v>
      </c>
    </row>
    <row r="3845" spans="1:2" x14ac:dyDescent="0.25">
      <c r="A3845" t="s">
        <v>3585</v>
      </c>
      <c r="B3845">
        <v>396</v>
      </c>
    </row>
    <row r="3846" spans="1:2" x14ac:dyDescent="0.25">
      <c r="A3846" t="s">
        <v>3586</v>
      </c>
      <c r="B3846">
        <v>595</v>
      </c>
    </row>
    <row r="3847" spans="1:2" x14ac:dyDescent="0.25">
      <c r="A3847" t="s">
        <v>3587</v>
      </c>
      <c r="B3847">
        <v>201</v>
      </c>
    </row>
    <row r="3848" spans="1:2" x14ac:dyDescent="0.25">
      <c r="A3848" t="s">
        <v>3588</v>
      </c>
      <c r="B3848">
        <v>294</v>
      </c>
    </row>
    <row r="3849" spans="1:2" x14ac:dyDescent="0.25">
      <c r="A3849" t="s">
        <v>3589</v>
      </c>
      <c r="B3849">
        <v>208</v>
      </c>
    </row>
    <row r="3850" spans="1:2" x14ac:dyDescent="0.25">
      <c r="A3850" t="s">
        <v>3590</v>
      </c>
      <c r="B3850">
        <v>568</v>
      </c>
    </row>
    <row r="3851" spans="1:2" x14ac:dyDescent="0.25">
      <c r="A3851" t="s">
        <v>3591</v>
      </c>
      <c r="B3851">
        <v>395</v>
      </c>
    </row>
    <row r="3852" spans="1:2" x14ac:dyDescent="0.25">
      <c r="A3852" t="s">
        <v>3592</v>
      </c>
      <c r="B3852">
        <v>512</v>
      </c>
    </row>
    <row r="3853" spans="1:2" x14ac:dyDescent="0.25">
      <c r="A3853" t="s">
        <v>3593</v>
      </c>
      <c r="B3853">
        <v>278</v>
      </c>
    </row>
    <row r="3854" spans="1:2" x14ac:dyDescent="0.25">
      <c r="A3854" t="s">
        <v>3594</v>
      </c>
      <c r="B3854">
        <v>567</v>
      </c>
    </row>
    <row r="3855" spans="1:2" x14ac:dyDescent="0.25">
      <c r="A3855" t="s">
        <v>3595</v>
      </c>
      <c r="B3855">
        <v>439</v>
      </c>
    </row>
    <row r="3856" spans="1:2" x14ac:dyDescent="0.25">
      <c r="A3856" t="s">
        <v>3596</v>
      </c>
      <c r="B3856">
        <v>546</v>
      </c>
    </row>
    <row r="3857" spans="1:2" x14ac:dyDescent="0.25">
      <c r="A3857" t="s">
        <v>3597</v>
      </c>
      <c r="B3857">
        <v>337</v>
      </c>
    </row>
    <row r="3858" spans="1:2" x14ac:dyDescent="0.25">
      <c r="A3858" t="s">
        <v>3598</v>
      </c>
      <c r="B3858">
        <v>463</v>
      </c>
    </row>
    <row r="3859" spans="1:2" x14ac:dyDescent="0.25">
      <c r="A3859" t="s">
        <v>3599</v>
      </c>
      <c r="B3859">
        <v>349</v>
      </c>
    </row>
    <row r="3860" spans="1:2" x14ac:dyDescent="0.25">
      <c r="A3860" t="s">
        <v>3600</v>
      </c>
      <c r="B3860">
        <v>535</v>
      </c>
    </row>
    <row r="3861" spans="1:2" x14ac:dyDescent="0.25">
      <c r="A3861" t="s">
        <v>3601</v>
      </c>
      <c r="B3861">
        <v>171</v>
      </c>
    </row>
    <row r="3862" spans="1:2" x14ac:dyDescent="0.25">
      <c r="A3862" t="s">
        <v>3602</v>
      </c>
      <c r="B3862">
        <v>525</v>
      </c>
    </row>
    <row r="3863" spans="1:2" x14ac:dyDescent="0.25">
      <c r="A3863" t="s">
        <v>3603</v>
      </c>
      <c r="B3863">
        <v>269</v>
      </c>
    </row>
    <row r="3864" spans="1:2" x14ac:dyDescent="0.25">
      <c r="A3864" t="s">
        <v>3604</v>
      </c>
      <c r="B3864">
        <v>530</v>
      </c>
    </row>
    <row r="3865" spans="1:2" x14ac:dyDescent="0.25">
      <c r="A3865" t="s">
        <v>3605</v>
      </c>
      <c r="B3865">
        <v>213</v>
      </c>
    </row>
    <row r="3866" spans="1:2" x14ac:dyDescent="0.25">
      <c r="A3866" t="s">
        <v>3606</v>
      </c>
      <c r="B3866">
        <v>286</v>
      </c>
    </row>
    <row r="3867" spans="1:2" x14ac:dyDescent="0.25">
      <c r="A3867" t="s">
        <v>11429</v>
      </c>
      <c r="B3867">
        <v>459</v>
      </c>
    </row>
    <row r="3868" spans="1:2" x14ac:dyDescent="0.25">
      <c r="A3868" t="s">
        <v>3607</v>
      </c>
      <c r="B3868">
        <v>400</v>
      </c>
    </row>
    <row r="3869" spans="1:2" x14ac:dyDescent="0.25">
      <c r="A3869" t="s">
        <v>3608</v>
      </c>
      <c r="B3869">
        <v>271</v>
      </c>
    </row>
    <row r="3870" spans="1:2" x14ac:dyDescent="0.25">
      <c r="A3870" t="s">
        <v>3609</v>
      </c>
      <c r="B3870">
        <v>524</v>
      </c>
    </row>
    <row r="3871" spans="1:2" x14ac:dyDescent="0.25">
      <c r="A3871" t="s">
        <v>3610</v>
      </c>
      <c r="B3871">
        <v>18</v>
      </c>
    </row>
    <row r="3872" spans="1:2" x14ac:dyDescent="0.25">
      <c r="A3872" t="s">
        <v>3611</v>
      </c>
      <c r="B3872">
        <v>0</v>
      </c>
    </row>
    <row r="3873" spans="1:2" x14ac:dyDescent="0.25">
      <c r="A3873" t="s">
        <v>3612</v>
      </c>
      <c r="B3873">
        <v>523</v>
      </c>
    </row>
    <row r="3874" spans="1:2" x14ac:dyDescent="0.25">
      <c r="A3874" t="s">
        <v>3613</v>
      </c>
      <c r="B3874">
        <v>517</v>
      </c>
    </row>
    <row r="3875" spans="1:2" x14ac:dyDescent="0.25">
      <c r="A3875" t="s">
        <v>3614</v>
      </c>
      <c r="B3875">
        <v>107</v>
      </c>
    </row>
    <row r="3876" spans="1:2" x14ac:dyDescent="0.25">
      <c r="A3876" t="s">
        <v>3615</v>
      </c>
      <c r="B3876">
        <v>218</v>
      </c>
    </row>
    <row r="3877" spans="1:2" x14ac:dyDescent="0.25">
      <c r="A3877" t="s">
        <v>3616</v>
      </c>
      <c r="B3877">
        <v>124</v>
      </c>
    </row>
    <row r="3878" spans="1:2" x14ac:dyDescent="0.25">
      <c r="A3878" t="s">
        <v>3617</v>
      </c>
      <c r="B3878">
        <v>62</v>
      </c>
    </row>
    <row r="3879" spans="1:2" x14ac:dyDescent="0.25">
      <c r="A3879" t="s">
        <v>3618</v>
      </c>
      <c r="B3879">
        <v>432</v>
      </c>
    </row>
    <row r="3880" spans="1:2" x14ac:dyDescent="0.25">
      <c r="A3880" t="s">
        <v>3619</v>
      </c>
      <c r="B3880">
        <v>4</v>
      </c>
    </row>
    <row r="3881" spans="1:2" x14ac:dyDescent="0.25">
      <c r="A3881" t="s">
        <v>3620</v>
      </c>
      <c r="B3881">
        <v>501</v>
      </c>
    </row>
    <row r="3882" spans="1:2" x14ac:dyDescent="0.25">
      <c r="A3882" t="s">
        <v>3621</v>
      </c>
      <c r="B3882">
        <v>246</v>
      </c>
    </row>
    <row r="3883" spans="1:2" x14ac:dyDescent="0.25">
      <c r="A3883" t="s">
        <v>3622</v>
      </c>
      <c r="B3883">
        <v>458</v>
      </c>
    </row>
    <row r="3884" spans="1:2" x14ac:dyDescent="0.25">
      <c r="A3884" t="s">
        <v>3623</v>
      </c>
      <c r="B3884">
        <v>372</v>
      </c>
    </row>
    <row r="3885" spans="1:2" x14ac:dyDescent="0.25">
      <c r="A3885" t="s">
        <v>3624</v>
      </c>
      <c r="B3885">
        <v>337</v>
      </c>
    </row>
    <row r="3886" spans="1:2" x14ac:dyDescent="0.25">
      <c r="A3886" t="s">
        <v>3625</v>
      </c>
      <c r="B3886">
        <v>311</v>
      </c>
    </row>
    <row r="3887" spans="1:2" x14ac:dyDescent="0.25">
      <c r="A3887" t="s">
        <v>3626</v>
      </c>
      <c r="B3887">
        <v>172</v>
      </c>
    </row>
    <row r="3888" spans="1:2" x14ac:dyDescent="0.25">
      <c r="A3888" t="s">
        <v>3627</v>
      </c>
      <c r="B3888">
        <v>151</v>
      </c>
    </row>
    <row r="3889" spans="1:2" x14ac:dyDescent="0.25">
      <c r="A3889" t="s">
        <v>3628</v>
      </c>
      <c r="B3889">
        <v>582</v>
      </c>
    </row>
    <row r="3890" spans="1:2" x14ac:dyDescent="0.25">
      <c r="A3890" t="s">
        <v>3629</v>
      </c>
      <c r="B3890">
        <v>133</v>
      </c>
    </row>
    <row r="3891" spans="1:2" x14ac:dyDescent="0.25">
      <c r="A3891" t="s">
        <v>3630</v>
      </c>
      <c r="B3891">
        <v>277</v>
      </c>
    </row>
    <row r="3892" spans="1:2" x14ac:dyDescent="0.25">
      <c r="A3892" t="s">
        <v>3631</v>
      </c>
      <c r="B3892">
        <v>322</v>
      </c>
    </row>
    <row r="3893" spans="1:2" x14ac:dyDescent="0.25">
      <c r="A3893" t="s">
        <v>3632</v>
      </c>
      <c r="B3893">
        <v>190</v>
      </c>
    </row>
    <row r="3894" spans="1:2" x14ac:dyDescent="0.25">
      <c r="A3894" t="s">
        <v>3633</v>
      </c>
      <c r="B3894">
        <v>472</v>
      </c>
    </row>
    <row r="3895" spans="1:2" x14ac:dyDescent="0.25">
      <c r="A3895" t="s">
        <v>3634</v>
      </c>
      <c r="B3895">
        <v>456</v>
      </c>
    </row>
    <row r="3896" spans="1:2" x14ac:dyDescent="0.25">
      <c r="A3896" t="s">
        <v>3635</v>
      </c>
      <c r="B3896">
        <v>374</v>
      </c>
    </row>
    <row r="3897" spans="1:2" x14ac:dyDescent="0.25">
      <c r="A3897" t="s">
        <v>3636</v>
      </c>
      <c r="B3897">
        <v>136</v>
      </c>
    </row>
    <row r="3898" spans="1:2" x14ac:dyDescent="0.25">
      <c r="A3898" t="s">
        <v>3637</v>
      </c>
      <c r="B3898">
        <v>178</v>
      </c>
    </row>
    <row r="3899" spans="1:2" x14ac:dyDescent="0.25">
      <c r="A3899" t="s">
        <v>3638</v>
      </c>
      <c r="B3899">
        <v>351</v>
      </c>
    </row>
    <row r="3900" spans="1:2" x14ac:dyDescent="0.25">
      <c r="A3900" t="s">
        <v>3639</v>
      </c>
      <c r="B3900">
        <v>347</v>
      </c>
    </row>
    <row r="3901" spans="1:2" x14ac:dyDescent="0.25">
      <c r="A3901" t="s">
        <v>3640</v>
      </c>
      <c r="B3901">
        <v>120</v>
      </c>
    </row>
    <row r="3902" spans="1:2" x14ac:dyDescent="0.25">
      <c r="A3902" t="s">
        <v>12186</v>
      </c>
      <c r="B3902">
        <v>484</v>
      </c>
    </row>
    <row r="3903" spans="1:2" x14ac:dyDescent="0.25">
      <c r="A3903" t="s">
        <v>3641</v>
      </c>
      <c r="B3903">
        <v>411</v>
      </c>
    </row>
    <row r="3904" spans="1:2" x14ac:dyDescent="0.25">
      <c r="A3904" t="s">
        <v>3642</v>
      </c>
      <c r="B3904">
        <v>47</v>
      </c>
    </row>
    <row r="3905" spans="1:2" x14ac:dyDescent="0.25">
      <c r="A3905" t="s">
        <v>3643</v>
      </c>
      <c r="B3905">
        <v>147</v>
      </c>
    </row>
    <row r="3906" spans="1:2" x14ac:dyDescent="0.25">
      <c r="A3906" t="s">
        <v>3644</v>
      </c>
      <c r="B3906">
        <v>420</v>
      </c>
    </row>
    <row r="3907" spans="1:2" x14ac:dyDescent="0.25">
      <c r="A3907" t="s">
        <v>3645</v>
      </c>
      <c r="B3907">
        <v>163</v>
      </c>
    </row>
    <row r="3908" spans="1:2" x14ac:dyDescent="0.25">
      <c r="A3908" t="s">
        <v>3646</v>
      </c>
      <c r="B3908">
        <v>133</v>
      </c>
    </row>
    <row r="3909" spans="1:2" x14ac:dyDescent="0.25">
      <c r="A3909" t="s">
        <v>3647</v>
      </c>
      <c r="B3909">
        <v>258</v>
      </c>
    </row>
    <row r="3910" spans="1:2" x14ac:dyDescent="0.25">
      <c r="A3910" t="s">
        <v>3648</v>
      </c>
      <c r="B3910">
        <v>101</v>
      </c>
    </row>
    <row r="3911" spans="1:2" x14ac:dyDescent="0.25">
      <c r="A3911" t="s">
        <v>3649</v>
      </c>
      <c r="B3911">
        <v>336</v>
      </c>
    </row>
    <row r="3912" spans="1:2" x14ac:dyDescent="0.25">
      <c r="A3912" t="s">
        <v>3650</v>
      </c>
      <c r="B3912">
        <v>452</v>
      </c>
    </row>
    <row r="3913" spans="1:2" x14ac:dyDescent="0.25">
      <c r="A3913" t="s">
        <v>3651</v>
      </c>
      <c r="B3913">
        <v>476</v>
      </c>
    </row>
    <row r="3914" spans="1:2" x14ac:dyDescent="0.25">
      <c r="A3914" t="s">
        <v>3652</v>
      </c>
      <c r="B3914">
        <v>119</v>
      </c>
    </row>
    <row r="3915" spans="1:2" x14ac:dyDescent="0.25">
      <c r="A3915" t="s">
        <v>3653</v>
      </c>
      <c r="B3915">
        <v>50</v>
      </c>
    </row>
    <row r="3916" spans="1:2" x14ac:dyDescent="0.25">
      <c r="A3916" t="s">
        <v>3654</v>
      </c>
      <c r="B3916">
        <v>95</v>
      </c>
    </row>
    <row r="3917" spans="1:2" x14ac:dyDescent="0.25">
      <c r="A3917" t="s">
        <v>3655</v>
      </c>
      <c r="B3917">
        <v>171</v>
      </c>
    </row>
    <row r="3918" spans="1:2" x14ac:dyDescent="0.25">
      <c r="A3918" t="s">
        <v>3656</v>
      </c>
      <c r="B3918">
        <v>97</v>
      </c>
    </row>
    <row r="3919" spans="1:2" x14ac:dyDescent="0.25">
      <c r="A3919" t="s">
        <v>3657</v>
      </c>
      <c r="B3919">
        <v>311</v>
      </c>
    </row>
    <row r="3920" spans="1:2" x14ac:dyDescent="0.25">
      <c r="A3920" t="s">
        <v>3658</v>
      </c>
      <c r="B3920">
        <v>427</v>
      </c>
    </row>
    <row r="3921" spans="1:2" x14ac:dyDescent="0.25">
      <c r="A3921" t="s">
        <v>3659</v>
      </c>
      <c r="B3921">
        <v>61</v>
      </c>
    </row>
    <row r="3922" spans="1:2" x14ac:dyDescent="0.25">
      <c r="A3922" t="s">
        <v>11584</v>
      </c>
      <c r="B3922">
        <v>88</v>
      </c>
    </row>
    <row r="3923" spans="1:2" x14ac:dyDescent="0.25">
      <c r="A3923" t="s">
        <v>3660</v>
      </c>
      <c r="B3923">
        <v>134</v>
      </c>
    </row>
    <row r="3924" spans="1:2" x14ac:dyDescent="0.25">
      <c r="A3924" t="s">
        <v>3661</v>
      </c>
      <c r="B3924">
        <v>97</v>
      </c>
    </row>
    <row r="3925" spans="1:2" x14ac:dyDescent="0.25">
      <c r="A3925" t="s">
        <v>3662</v>
      </c>
      <c r="B3925">
        <v>510</v>
      </c>
    </row>
    <row r="3926" spans="1:2" x14ac:dyDescent="0.25">
      <c r="A3926" t="s">
        <v>3663</v>
      </c>
      <c r="B3926">
        <v>229</v>
      </c>
    </row>
    <row r="3927" spans="1:2" x14ac:dyDescent="0.25">
      <c r="A3927" t="s">
        <v>3664</v>
      </c>
      <c r="B3927">
        <v>391</v>
      </c>
    </row>
    <row r="3928" spans="1:2" x14ac:dyDescent="0.25">
      <c r="A3928" t="s">
        <v>3665</v>
      </c>
      <c r="B3928">
        <v>70</v>
      </c>
    </row>
    <row r="3929" spans="1:2" x14ac:dyDescent="0.25">
      <c r="A3929" t="s">
        <v>3666</v>
      </c>
      <c r="B3929">
        <v>186</v>
      </c>
    </row>
    <row r="3930" spans="1:2" x14ac:dyDescent="0.25">
      <c r="A3930" t="s">
        <v>3667</v>
      </c>
      <c r="B3930">
        <v>52</v>
      </c>
    </row>
    <row r="3931" spans="1:2" x14ac:dyDescent="0.25">
      <c r="A3931" t="s">
        <v>3668</v>
      </c>
      <c r="B3931">
        <v>245</v>
      </c>
    </row>
    <row r="3932" spans="1:2" x14ac:dyDescent="0.25">
      <c r="A3932" t="s">
        <v>3669</v>
      </c>
      <c r="B3932">
        <v>91</v>
      </c>
    </row>
    <row r="3933" spans="1:2" x14ac:dyDescent="0.25">
      <c r="A3933" t="s">
        <v>3670</v>
      </c>
      <c r="B3933">
        <v>138</v>
      </c>
    </row>
    <row r="3934" spans="1:2" x14ac:dyDescent="0.25">
      <c r="A3934" t="s">
        <v>3671</v>
      </c>
      <c r="B3934">
        <v>86</v>
      </c>
    </row>
    <row r="3935" spans="1:2" x14ac:dyDescent="0.25">
      <c r="A3935" t="s">
        <v>3672</v>
      </c>
      <c r="B3935">
        <v>282</v>
      </c>
    </row>
    <row r="3936" spans="1:2" x14ac:dyDescent="0.25">
      <c r="A3936" t="s">
        <v>3673</v>
      </c>
      <c r="B3936">
        <v>144</v>
      </c>
    </row>
    <row r="3937" spans="1:2" x14ac:dyDescent="0.25">
      <c r="A3937" t="s">
        <v>3674</v>
      </c>
      <c r="B3937">
        <v>271</v>
      </c>
    </row>
    <row r="3938" spans="1:2" x14ac:dyDescent="0.25">
      <c r="A3938" t="s">
        <v>3675</v>
      </c>
      <c r="B3938">
        <v>75</v>
      </c>
    </row>
    <row r="3939" spans="1:2" x14ac:dyDescent="0.25">
      <c r="A3939" t="s">
        <v>3676</v>
      </c>
      <c r="B3939">
        <v>376</v>
      </c>
    </row>
    <row r="3940" spans="1:2" x14ac:dyDescent="0.25">
      <c r="A3940" t="s">
        <v>3677</v>
      </c>
      <c r="B3940">
        <v>52</v>
      </c>
    </row>
    <row r="3941" spans="1:2" x14ac:dyDescent="0.25">
      <c r="A3941" t="s">
        <v>3678</v>
      </c>
      <c r="B3941">
        <v>254</v>
      </c>
    </row>
    <row r="3942" spans="1:2" x14ac:dyDescent="0.25">
      <c r="A3942" t="s">
        <v>3679</v>
      </c>
      <c r="B3942">
        <v>158</v>
      </c>
    </row>
    <row r="3943" spans="1:2" x14ac:dyDescent="0.25">
      <c r="A3943" t="s">
        <v>3680</v>
      </c>
      <c r="B3943">
        <v>310</v>
      </c>
    </row>
    <row r="3944" spans="1:2" x14ac:dyDescent="0.25">
      <c r="A3944" t="s">
        <v>3681</v>
      </c>
      <c r="B3944">
        <v>454</v>
      </c>
    </row>
    <row r="3945" spans="1:2" x14ac:dyDescent="0.25">
      <c r="A3945" t="s">
        <v>11430</v>
      </c>
      <c r="B3945">
        <v>148</v>
      </c>
    </row>
    <row r="3946" spans="1:2" x14ac:dyDescent="0.25">
      <c r="A3946" t="s">
        <v>3682</v>
      </c>
      <c r="B3946">
        <v>126</v>
      </c>
    </row>
    <row r="3947" spans="1:2" x14ac:dyDescent="0.25">
      <c r="A3947" t="s">
        <v>3683</v>
      </c>
      <c r="B3947">
        <v>325</v>
      </c>
    </row>
    <row r="3948" spans="1:2" x14ac:dyDescent="0.25">
      <c r="A3948" t="s">
        <v>3684</v>
      </c>
      <c r="B3948">
        <v>134</v>
      </c>
    </row>
    <row r="3949" spans="1:2" x14ac:dyDescent="0.25">
      <c r="A3949" t="s">
        <v>3685</v>
      </c>
      <c r="B3949">
        <v>505</v>
      </c>
    </row>
    <row r="3950" spans="1:2" x14ac:dyDescent="0.25">
      <c r="A3950" t="s">
        <v>3686</v>
      </c>
      <c r="B3950">
        <v>523</v>
      </c>
    </row>
    <row r="3951" spans="1:2" x14ac:dyDescent="0.25">
      <c r="A3951" t="s">
        <v>3687</v>
      </c>
      <c r="B3951">
        <v>0</v>
      </c>
    </row>
    <row r="3952" spans="1:2" x14ac:dyDescent="0.25">
      <c r="A3952" t="s">
        <v>3688</v>
      </c>
      <c r="B3952">
        <v>117</v>
      </c>
    </row>
    <row r="3953" spans="1:2" x14ac:dyDescent="0.25">
      <c r="A3953" t="s">
        <v>3689</v>
      </c>
      <c r="B3953">
        <v>449</v>
      </c>
    </row>
    <row r="3954" spans="1:2" x14ac:dyDescent="0.25">
      <c r="A3954" t="s">
        <v>3690</v>
      </c>
      <c r="B3954">
        <v>386</v>
      </c>
    </row>
    <row r="3955" spans="1:2" x14ac:dyDescent="0.25">
      <c r="A3955" t="s">
        <v>3691</v>
      </c>
      <c r="B3955">
        <v>442</v>
      </c>
    </row>
    <row r="3956" spans="1:2" x14ac:dyDescent="0.25">
      <c r="A3956" t="s">
        <v>3692</v>
      </c>
      <c r="B3956">
        <v>461</v>
      </c>
    </row>
    <row r="3957" spans="1:2" x14ac:dyDescent="0.25">
      <c r="A3957" t="s">
        <v>3693</v>
      </c>
      <c r="B3957">
        <v>154</v>
      </c>
    </row>
    <row r="3958" spans="1:2" x14ac:dyDescent="0.25">
      <c r="A3958" t="s">
        <v>3694</v>
      </c>
      <c r="B3958">
        <v>528</v>
      </c>
    </row>
    <row r="3959" spans="1:2" x14ac:dyDescent="0.25">
      <c r="A3959" t="s">
        <v>3695</v>
      </c>
      <c r="B3959">
        <v>141</v>
      </c>
    </row>
    <row r="3960" spans="1:2" x14ac:dyDescent="0.25">
      <c r="A3960" t="s">
        <v>3696</v>
      </c>
      <c r="B3960">
        <v>352</v>
      </c>
    </row>
    <row r="3961" spans="1:2" x14ac:dyDescent="0.25">
      <c r="A3961" t="s">
        <v>3697</v>
      </c>
      <c r="B3961">
        <v>120</v>
      </c>
    </row>
    <row r="3962" spans="1:2" x14ac:dyDescent="0.25">
      <c r="A3962" t="s">
        <v>3698</v>
      </c>
      <c r="B3962">
        <v>204</v>
      </c>
    </row>
    <row r="3963" spans="1:2" x14ac:dyDescent="0.25">
      <c r="A3963" t="s">
        <v>3699</v>
      </c>
      <c r="B3963">
        <v>239</v>
      </c>
    </row>
    <row r="3964" spans="1:2" x14ac:dyDescent="0.25">
      <c r="A3964" t="s">
        <v>3700</v>
      </c>
      <c r="B3964">
        <v>255</v>
      </c>
    </row>
    <row r="3965" spans="1:2" x14ac:dyDescent="0.25">
      <c r="A3965" t="s">
        <v>3701</v>
      </c>
      <c r="B3965">
        <v>383</v>
      </c>
    </row>
    <row r="3966" spans="1:2" x14ac:dyDescent="0.25">
      <c r="A3966" t="s">
        <v>3702</v>
      </c>
      <c r="B3966">
        <v>404</v>
      </c>
    </row>
    <row r="3967" spans="1:2" x14ac:dyDescent="0.25">
      <c r="A3967" t="s">
        <v>3703</v>
      </c>
      <c r="B3967">
        <v>106</v>
      </c>
    </row>
    <row r="3968" spans="1:2" x14ac:dyDescent="0.25">
      <c r="A3968" t="s">
        <v>3704</v>
      </c>
      <c r="B3968">
        <v>393</v>
      </c>
    </row>
    <row r="3969" spans="1:2" x14ac:dyDescent="0.25">
      <c r="A3969" t="s">
        <v>3705</v>
      </c>
      <c r="B3969">
        <v>289</v>
      </c>
    </row>
    <row r="3970" spans="1:2" x14ac:dyDescent="0.25">
      <c r="A3970" t="s">
        <v>3706</v>
      </c>
      <c r="B3970">
        <v>201</v>
      </c>
    </row>
    <row r="3971" spans="1:2" x14ac:dyDescent="0.25">
      <c r="A3971" t="s">
        <v>3707</v>
      </c>
      <c r="B3971">
        <v>333</v>
      </c>
    </row>
    <row r="3972" spans="1:2" x14ac:dyDescent="0.25">
      <c r="A3972" t="s">
        <v>3708</v>
      </c>
      <c r="B3972">
        <v>112</v>
      </c>
    </row>
    <row r="3973" spans="1:2" x14ac:dyDescent="0.25">
      <c r="A3973" t="s">
        <v>3709</v>
      </c>
      <c r="B3973">
        <v>67</v>
      </c>
    </row>
    <row r="3974" spans="1:2" x14ac:dyDescent="0.25">
      <c r="A3974" t="s">
        <v>3710</v>
      </c>
      <c r="B3974">
        <v>160</v>
      </c>
    </row>
    <row r="3975" spans="1:2" x14ac:dyDescent="0.25">
      <c r="A3975" t="s">
        <v>3711</v>
      </c>
      <c r="B3975">
        <v>479</v>
      </c>
    </row>
    <row r="3976" spans="1:2" x14ac:dyDescent="0.25">
      <c r="A3976" t="s">
        <v>3712</v>
      </c>
      <c r="B3976">
        <v>431</v>
      </c>
    </row>
    <row r="3977" spans="1:2" x14ac:dyDescent="0.25">
      <c r="A3977" t="s">
        <v>3713</v>
      </c>
      <c r="B3977">
        <v>184</v>
      </c>
    </row>
    <row r="3978" spans="1:2" x14ac:dyDescent="0.25">
      <c r="A3978" t="s">
        <v>3714</v>
      </c>
      <c r="B3978">
        <v>176</v>
      </c>
    </row>
    <row r="3979" spans="1:2" x14ac:dyDescent="0.25">
      <c r="A3979" t="s">
        <v>3715</v>
      </c>
      <c r="B3979">
        <v>152</v>
      </c>
    </row>
    <row r="3980" spans="1:2" x14ac:dyDescent="0.25">
      <c r="A3980" t="s">
        <v>12187</v>
      </c>
      <c r="B3980">
        <v>478</v>
      </c>
    </row>
    <row r="3981" spans="1:2" x14ac:dyDescent="0.25">
      <c r="A3981" t="s">
        <v>3716</v>
      </c>
      <c r="B3981">
        <v>404</v>
      </c>
    </row>
    <row r="3982" spans="1:2" x14ac:dyDescent="0.25">
      <c r="A3982" t="s">
        <v>3717</v>
      </c>
      <c r="B3982">
        <v>85</v>
      </c>
    </row>
    <row r="3983" spans="1:2" x14ac:dyDescent="0.25">
      <c r="A3983" t="s">
        <v>3718</v>
      </c>
      <c r="B3983">
        <v>110</v>
      </c>
    </row>
    <row r="3984" spans="1:2" x14ac:dyDescent="0.25">
      <c r="A3984" t="s">
        <v>3719</v>
      </c>
      <c r="B3984">
        <v>414</v>
      </c>
    </row>
    <row r="3985" spans="1:2" x14ac:dyDescent="0.25">
      <c r="A3985" t="s">
        <v>3720</v>
      </c>
      <c r="B3985">
        <v>103</v>
      </c>
    </row>
    <row r="3986" spans="1:2" x14ac:dyDescent="0.25">
      <c r="A3986" t="s">
        <v>3721</v>
      </c>
      <c r="B3986">
        <v>77</v>
      </c>
    </row>
    <row r="3987" spans="1:2" x14ac:dyDescent="0.25">
      <c r="A3987" t="s">
        <v>3722</v>
      </c>
      <c r="B3987">
        <v>251</v>
      </c>
    </row>
    <row r="3988" spans="1:2" x14ac:dyDescent="0.25">
      <c r="A3988" t="s">
        <v>3723</v>
      </c>
      <c r="B3988">
        <v>36</v>
      </c>
    </row>
    <row r="3989" spans="1:2" x14ac:dyDescent="0.25">
      <c r="A3989" t="s">
        <v>3724</v>
      </c>
      <c r="B3989">
        <v>331</v>
      </c>
    </row>
    <row r="3990" spans="1:2" x14ac:dyDescent="0.25">
      <c r="A3990" t="s">
        <v>3725</v>
      </c>
      <c r="B3990">
        <v>445</v>
      </c>
    </row>
    <row r="3991" spans="1:2" x14ac:dyDescent="0.25">
      <c r="A3991" t="s">
        <v>3726</v>
      </c>
      <c r="B3991">
        <v>470</v>
      </c>
    </row>
    <row r="3992" spans="1:2" x14ac:dyDescent="0.25">
      <c r="A3992" t="s">
        <v>3727</v>
      </c>
      <c r="B3992">
        <v>91</v>
      </c>
    </row>
    <row r="3993" spans="1:2" x14ac:dyDescent="0.25">
      <c r="A3993" t="s">
        <v>3728</v>
      </c>
      <c r="B3993">
        <v>134</v>
      </c>
    </row>
    <row r="3994" spans="1:2" x14ac:dyDescent="0.25">
      <c r="A3994" t="s">
        <v>3729</v>
      </c>
      <c r="B3994">
        <v>35</v>
      </c>
    </row>
    <row r="3995" spans="1:2" x14ac:dyDescent="0.25">
      <c r="A3995" t="s">
        <v>3730</v>
      </c>
      <c r="B3995">
        <v>167</v>
      </c>
    </row>
    <row r="3996" spans="1:2" x14ac:dyDescent="0.25">
      <c r="A3996" t="s">
        <v>3731</v>
      </c>
      <c r="B3996">
        <v>60</v>
      </c>
    </row>
    <row r="3997" spans="1:2" x14ac:dyDescent="0.25">
      <c r="A3997" t="s">
        <v>3732</v>
      </c>
      <c r="B3997">
        <v>304</v>
      </c>
    </row>
    <row r="3998" spans="1:2" x14ac:dyDescent="0.25">
      <c r="A3998" t="s">
        <v>3733</v>
      </c>
      <c r="B3998">
        <v>421</v>
      </c>
    </row>
    <row r="3999" spans="1:2" x14ac:dyDescent="0.25">
      <c r="A3999" t="s">
        <v>3734</v>
      </c>
      <c r="B3999">
        <v>97</v>
      </c>
    </row>
    <row r="4000" spans="1:2" x14ac:dyDescent="0.25">
      <c r="A4000" t="s">
        <v>11585</v>
      </c>
      <c r="B4000">
        <v>126</v>
      </c>
    </row>
    <row r="4001" spans="1:2" x14ac:dyDescent="0.25">
      <c r="A4001" t="s">
        <v>3735</v>
      </c>
      <c r="B4001">
        <v>165</v>
      </c>
    </row>
    <row r="4002" spans="1:2" x14ac:dyDescent="0.25">
      <c r="A4002" t="s">
        <v>3736</v>
      </c>
      <c r="B4002">
        <v>135</v>
      </c>
    </row>
    <row r="4003" spans="1:2" x14ac:dyDescent="0.25">
      <c r="A4003" t="s">
        <v>3737</v>
      </c>
      <c r="B4003">
        <v>503</v>
      </c>
    </row>
    <row r="4004" spans="1:2" x14ac:dyDescent="0.25">
      <c r="A4004" t="s">
        <v>3738</v>
      </c>
      <c r="B4004">
        <v>223</v>
      </c>
    </row>
    <row r="4005" spans="1:2" x14ac:dyDescent="0.25">
      <c r="A4005" t="s">
        <v>3739</v>
      </c>
      <c r="B4005">
        <v>384</v>
      </c>
    </row>
    <row r="4006" spans="1:2" x14ac:dyDescent="0.25">
      <c r="A4006" t="s">
        <v>3740</v>
      </c>
      <c r="B4006">
        <v>108</v>
      </c>
    </row>
    <row r="4007" spans="1:2" x14ac:dyDescent="0.25">
      <c r="A4007" t="s">
        <v>3741</v>
      </c>
      <c r="B4007">
        <v>126</v>
      </c>
    </row>
    <row r="4008" spans="1:2" x14ac:dyDescent="0.25">
      <c r="A4008" t="s">
        <v>3742</v>
      </c>
      <c r="B4008">
        <v>147</v>
      </c>
    </row>
    <row r="4009" spans="1:2" x14ac:dyDescent="0.25">
      <c r="A4009" t="s">
        <v>3743</v>
      </c>
      <c r="B4009">
        <v>238</v>
      </c>
    </row>
    <row r="4010" spans="1:2" x14ac:dyDescent="0.25">
      <c r="A4010" t="s">
        <v>3744</v>
      </c>
      <c r="B4010">
        <v>129</v>
      </c>
    </row>
    <row r="4011" spans="1:2" x14ac:dyDescent="0.25">
      <c r="A4011" t="s">
        <v>3745</v>
      </c>
      <c r="B4011">
        <v>78</v>
      </c>
    </row>
    <row r="4012" spans="1:2" x14ac:dyDescent="0.25">
      <c r="A4012" t="s">
        <v>3746</v>
      </c>
      <c r="B4012">
        <v>179</v>
      </c>
    </row>
    <row r="4013" spans="1:2" x14ac:dyDescent="0.25">
      <c r="A4013" t="s">
        <v>3747</v>
      </c>
      <c r="B4013">
        <v>278</v>
      </c>
    </row>
    <row r="4014" spans="1:2" x14ac:dyDescent="0.25">
      <c r="A4014" t="s">
        <v>3748</v>
      </c>
      <c r="B4014">
        <v>84</v>
      </c>
    </row>
    <row r="4015" spans="1:2" x14ac:dyDescent="0.25">
      <c r="A4015" t="s">
        <v>3749</v>
      </c>
      <c r="B4015">
        <v>267</v>
      </c>
    </row>
    <row r="4016" spans="1:2" x14ac:dyDescent="0.25">
      <c r="A4016" t="s">
        <v>3750</v>
      </c>
      <c r="B4016">
        <v>163</v>
      </c>
    </row>
    <row r="4017" spans="1:2" x14ac:dyDescent="0.25">
      <c r="A4017" t="s">
        <v>3751</v>
      </c>
      <c r="B4017">
        <v>370</v>
      </c>
    </row>
    <row r="4018" spans="1:2" x14ac:dyDescent="0.25">
      <c r="A4018" t="s">
        <v>3752</v>
      </c>
      <c r="B4018">
        <v>65</v>
      </c>
    </row>
    <row r="4019" spans="1:2" x14ac:dyDescent="0.25">
      <c r="A4019" t="s">
        <v>3753</v>
      </c>
      <c r="B4019">
        <v>248</v>
      </c>
    </row>
    <row r="4020" spans="1:2" x14ac:dyDescent="0.25">
      <c r="A4020" t="s">
        <v>3754</v>
      </c>
      <c r="B4020">
        <v>190</v>
      </c>
    </row>
    <row r="4021" spans="1:2" x14ac:dyDescent="0.25">
      <c r="A4021" t="s">
        <v>3755</v>
      </c>
      <c r="B4021">
        <v>303</v>
      </c>
    </row>
    <row r="4022" spans="1:2" x14ac:dyDescent="0.25">
      <c r="A4022" t="s">
        <v>3756</v>
      </c>
      <c r="B4022">
        <v>448</v>
      </c>
    </row>
    <row r="4023" spans="1:2" x14ac:dyDescent="0.25">
      <c r="A4023" t="s">
        <v>11431</v>
      </c>
      <c r="B4023">
        <v>88</v>
      </c>
    </row>
    <row r="4024" spans="1:2" x14ac:dyDescent="0.25">
      <c r="A4024" t="s">
        <v>3757</v>
      </c>
      <c r="B4024">
        <v>157</v>
      </c>
    </row>
    <row r="4025" spans="1:2" x14ac:dyDescent="0.25">
      <c r="A4025" t="s">
        <v>3758</v>
      </c>
      <c r="B4025">
        <v>318</v>
      </c>
    </row>
    <row r="4026" spans="1:2" x14ac:dyDescent="0.25">
      <c r="A4026" t="s">
        <v>3759</v>
      </c>
      <c r="B4026">
        <v>17</v>
      </c>
    </row>
    <row r="4027" spans="1:2" x14ac:dyDescent="0.25">
      <c r="A4027" t="s">
        <v>3760</v>
      </c>
      <c r="B4027">
        <v>499</v>
      </c>
    </row>
    <row r="4028" spans="1:2" x14ac:dyDescent="0.25">
      <c r="A4028" t="s">
        <v>3761</v>
      </c>
      <c r="B4028">
        <v>517</v>
      </c>
    </row>
    <row r="4029" spans="1:2" x14ac:dyDescent="0.25">
      <c r="A4029" t="s">
        <v>3762</v>
      </c>
      <c r="B4029">
        <v>117</v>
      </c>
    </row>
    <row r="4030" spans="1:2" x14ac:dyDescent="0.25">
      <c r="A4030" t="s">
        <v>3763</v>
      </c>
      <c r="B4030">
        <v>0</v>
      </c>
    </row>
    <row r="4031" spans="1:2" x14ac:dyDescent="0.25">
      <c r="A4031" t="s">
        <v>3764</v>
      </c>
      <c r="B4031">
        <v>443</v>
      </c>
    </row>
    <row r="4032" spans="1:2" x14ac:dyDescent="0.25">
      <c r="A4032" t="s">
        <v>3765</v>
      </c>
      <c r="B4032">
        <v>379</v>
      </c>
    </row>
    <row r="4033" spans="1:2" x14ac:dyDescent="0.25">
      <c r="A4033" t="s">
        <v>3766</v>
      </c>
      <c r="B4033">
        <v>436</v>
      </c>
    </row>
    <row r="4034" spans="1:2" x14ac:dyDescent="0.25">
      <c r="A4034" t="s">
        <v>3767</v>
      </c>
      <c r="B4034">
        <v>454</v>
      </c>
    </row>
    <row r="4035" spans="1:2" x14ac:dyDescent="0.25">
      <c r="A4035" t="s">
        <v>3768</v>
      </c>
      <c r="B4035">
        <v>94</v>
      </c>
    </row>
    <row r="4036" spans="1:2" x14ac:dyDescent="0.25">
      <c r="A4036" t="s">
        <v>3769</v>
      </c>
      <c r="B4036">
        <v>521</v>
      </c>
    </row>
    <row r="4037" spans="1:2" x14ac:dyDescent="0.25">
      <c r="A4037" t="s">
        <v>3770</v>
      </c>
      <c r="B4037">
        <v>77</v>
      </c>
    </row>
    <row r="4038" spans="1:2" x14ac:dyDescent="0.25">
      <c r="A4038" t="s">
        <v>3771</v>
      </c>
      <c r="B4038">
        <v>346</v>
      </c>
    </row>
    <row r="4039" spans="1:2" x14ac:dyDescent="0.25">
      <c r="A4039" t="s">
        <v>3772</v>
      </c>
      <c r="B4039">
        <v>61</v>
      </c>
    </row>
    <row r="4040" spans="1:2" x14ac:dyDescent="0.25">
      <c r="A4040" t="s">
        <v>3773</v>
      </c>
      <c r="B4040">
        <v>200</v>
      </c>
    </row>
    <row r="4041" spans="1:2" x14ac:dyDescent="0.25">
      <c r="A4041" t="s">
        <v>3774</v>
      </c>
      <c r="B4041">
        <v>235</v>
      </c>
    </row>
    <row r="4042" spans="1:2" x14ac:dyDescent="0.25">
      <c r="A4042" t="s">
        <v>3775</v>
      </c>
      <c r="B4042">
        <v>249</v>
      </c>
    </row>
    <row r="4043" spans="1:2" x14ac:dyDescent="0.25">
      <c r="A4043" t="s">
        <v>3776</v>
      </c>
      <c r="B4043">
        <v>377</v>
      </c>
    </row>
    <row r="4044" spans="1:2" x14ac:dyDescent="0.25">
      <c r="A4044" t="s">
        <v>3777</v>
      </c>
      <c r="B4044">
        <v>398</v>
      </c>
    </row>
    <row r="4045" spans="1:2" x14ac:dyDescent="0.25">
      <c r="A4045" t="s">
        <v>3778</v>
      </c>
      <c r="B4045">
        <v>105</v>
      </c>
    </row>
    <row r="4046" spans="1:2" x14ac:dyDescent="0.25">
      <c r="A4046" t="s">
        <v>3779</v>
      </c>
      <c r="B4046">
        <v>386</v>
      </c>
    </row>
    <row r="4047" spans="1:2" x14ac:dyDescent="0.25">
      <c r="A4047" t="s">
        <v>3780</v>
      </c>
      <c r="B4047">
        <v>282</v>
      </c>
    </row>
    <row r="4048" spans="1:2" x14ac:dyDescent="0.25">
      <c r="A4048" t="s">
        <v>3781</v>
      </c>
      <c r="B4048">
        <v>195</v>
      </c>
    </row>
    <row r="4049" spans="1:2" x14ac:dyDescent="0.25">
      <c r="A4049" t="s">
        <v>3782</v>
      </c>
      <c r="B4049">
        <v>326</v>
      </c>
    </row>
    <row r="4050" spans="1:2" x14ac:dyDescent="0.25">
      <c r="A4050" t="s">
        <v>3783</v>
      </c>
      <c r="B4050">
        <v>63</v>
      </c>
    </row>
    <row r="4051" spans="1:2" x14ac:dyDescent="0.25">
      <c r="A4051" t="s">
        <v>3784</v>
      </c>
      <c r="B4051">
        <v>99</v>
      </c>
    </row>
    <row r="4052" spans="1:2" x14ac:dyDescent="0.25">
      <c r="A4052" t="s">
        <v>3785</v>
      </c>
      <c r="B4052">
        <v>145</v>
      </c>
    </row>
    <row r="4053" spans="1:2" x14ac:dyDescent="0.25">
      <c r="A4053" t="s">
        <v>3786</v>
      </c>
      <c r="B4053">
        <v>473</v>
      </c>
    </row>
    <row r="4054" spans="1:2" x14ac:dyDescent="0.25">
      <c r="A4054" t="s">
        <v>3787</v>
      </c>
      <c r="B4054">
        <v>424</v>
      </c>
    </row>
    <row r="4055" spans="1:2" x14ac:dyDescent="0.25">
      <c r="A4055" t="s">
        <v>3788</v>
      </c>
      <c r="B4055">
        <v>166</v>
      </c>
    </row>
    <row r="4056" spans="1:2" x14ac:dyDescent="0.25">
      <c r="A4056" t="s">
        <v>3789</v>
      </c>
      <c r="B4056">
        <v>172</v>
      </c>
    </row>
    <row r="4057" spans="1:2" x14ac:dyDescent="0.25">
      <c r="A4057" t="s">
        <v>3790</v>
      </c>
      <c r="B4057">
        <v>418</v>
      </c>
    </row>
    <row r="4058" spans="1:2" x14ac:dyDescent="0.25">
      <c r="A4058" t="s">
        <v>12188</v>
      </c>
      <c r="B4058">
        <v>96</v>
      </c>
    </row>
    <row r="4059" spans="1:2" x14ac:dyDescent="0.25">
      <c r="A4059" t="s">
        <v>3791</v>
      </c>
      <c r="B4059">
        <v>89</v>
      </c>
    </row>
    <row r="4060" spans="1:2" x14ac:dyDescent="0.25">
      <c r="A4060" t="s">
        <v>3792</v>
      </c>
      <c r="B4060">
        <v>471</v>
      </c>
    </row>
    <row r="4061" spans="1:2" x14ac:dyDescent="0.25">
      <c r="A4061" t="s">
        <v>3793</v>
      </c>
      <c r="B4061">
        <v>357</v>
      </c>
    </row>
    <row r="4062" spans="1:2" x14ac:dyDescent="0.25">
      <c r="A4062" t="s">
        <v>3794</v>
      </c>
      <c r="B4062">
        <v>146</v>
      </c>
    </row>
    <row r="4063" spans="1:2" x14ac:dyDescent="0.25">
      <c r="A4063" t="s">
        <v>3795</v>
      </c>
      <c r="B4063">
        <v>347</v>
      </c>
    </row>
    <row r="4064" spans="1:2" x14ac:dyDescent="0.25">
      <c r="A4064" t="s">
        <v>3796</v>
      </c>
      <c r="B4064">
        <v>480</v>
      </c>
    </row>
    <row r="4065" spans="1:2" x14ac:dyDescent="0.25">
      <c r="A4065" t="s">
        <v>3797</v>
      </c>
      <c r="B4065">
        <v>208</v>
      </c>
    </row>
    <row r="4066" spans="1:2" x14ac:dyDescent="0.25">
      <c r="A4066" t="s">
        <v>3798</v>
      </c>
      <c r="B4066">
        <v>427</v>
      </c>
    </row>
    <row r="4067" spans="1:2" x14ac:dyDescent="0.25">
      <c r="A4067" t="s">
        <v>3799</v>
      </c>
      <c r="B4067">
        <v>183</v>
      </c>
    </row>
    <row r="4068" spans="1:2" x14ac:dyDescent="0.25">
      <c r="A4068" t="s">
        <v>3800</v>
      </c>
      <c r="B4068">
        <v>77</v>
      </c>
    </row>
    <row r="4069" spans="1:2" x14ac:dyDescent="0.25">
      <c r="A4069" t="s">
        <v>3801</v>
      </c>
      <c r="B4069">
        <v>27</v>
      </c>
    </row>
    <row r="4070" spans="1:2" x14ac:dyDescent="0.25">
      <c r="A4070" t="s">
        <v>3802</v>
      </c>
      <c r="B4070">
        <v>494</v>
      </c>
    </row>
    <row r="4071" spans="1:2" x14ac:dyDescent="0.25">
      <c r="A4071" t="s">
        <v>3803</v>
      </c>
      <c r="B4071">
        <v>424</v>
      </c>
    </row>
    <row r="4072" spans="1:2" x14ac:dyDescent="0.25">
      <c r="A4072" t="s">
        <v>3804</v>
      </c>
      <c r="B4072">
        <v>409</v>
      </c>
    </row>
    <row r="4073" spans="1:2" x14ac:dyDescent="0.25">
      <c r="A4073" t="s">
        <v>3805</v>
      </c>
      <c r="B4073">
        <v>279</v>
      </c>
    </row>
    <row r="4074" spans="1:2" x14ac:dyDescent="0.25">
      <c r="A4074" t="s">
        <v>3806</v>
      </c>
      <c r="B4074">
        <v>421</v>
      </c>
    </row>
    <row r="4075" spans="1:2" x14ac:dyDescent="0.25">
      <c r="A4075" t="s">
        <v>3807</v>
      </c>
      <c r="B4075">
        <v>139</v>
      </c>
    </row>
    <row r="4076" spans="1:2" x14ac:dyDescent="0.25">
      <c r="A4076" t="s">
        <v>3808</v>
      </c>
      <c r="B4076">
        <v>101</v>
      </c>
    </row>
    <row r="4077" spans="1:2" x14ac:dyDescent="0.25">
      <c r="A4077" t="s">
        <v>3809</v>
      </c>
      <c r="B4077">
        <v>400</v>
      </c>
    </row>
    <row r="4078" spans="1:2" x14ac:dyDescent="0.25">
      <c r="A4078" t="s">
        <v>11586</v>
      </c>
      <c r="B4078">
        <v>508</v>
      </c>
    </row>
    <row r="4079" spans="1:2" x14ac:dyDescent="0.25">
      <c r="A4079" t="s">
        <v>3810</v>
      </c>
      <c r="B4079">
        <v>322</v>
      </c>
    </row>
    <row r="4080" spans="1:2" x14ac:dyDescent="0.25">
      <c r="A4080" t="s">
        <v>3811</v>
      </c>
      <c r="B4080">
        <v>521</v>
      </c>
    </row>
    <row r="4081" spans="1:2" x14ac:dyDescent="0.25">
      <c r="A4081" t="s">
        <v>3812</v>
      </c>
      <c r="B4081">
        <v>95</v>
      </c>
    </row>
    <row r="4082" spans="1:2" x14ac:dyDescent="0.25">
      <c r="A4082" t="s">
        <v>3813</v>
      </c>
      <c r="B4082">
        <v>220</v>
      </c>
    </row>
    <row r="4083" spans="1:2" x14ac:dyDescent="0.25">
      <c r="A4083" t="s">
        <v>3814</v>
      </c>
      <c r="B4083">
        <v>101</v>
      </c>
    </row>
    <row r="4084" spans="1:2" x14ac:dyDescent="0.25">
      <c r="A4084" t="s">
        <v>3815</v>
      </c>
      <c r="B4084">
        <v>494</v>
      </c>
    </row>
    <row r="4085" spans="1:2" x14ac:dyDescent="0.25">
      <c r="A4085" t="s">
        <v>3816</v>
      </c>
      <c r="B4085">
        <v>321</v>
      </c>
    </row>
    <row r="4086" spans="1:2" x14ac:dyDescent="0.25">
      <c r="A4086" t="s">
        <v>3817</v>
      </c>
      <c r="B4086">
        <v>438</v>
      </c>
    </row>
    <row r="4087" spans="1:2" x14ac:dyDescent="0.25">
      <c r="A4087" t="s">
        <v>3818</v>
      </c>
      <c r="B4087">
        <v>204</v>
      </c>
    </row>
    <row r="4088" spans="1:2" x14ac:dyDescent="0.25">
      <c r="A4088" t="s">
        <v>3819</v>
      </c>
      <c r="B4088">
        <v>493</v>
      </c>
    </row>
    <row r="4089" spans="1:2" x14ac:dyDescent="0.25">
      <c r="A4089" t="s">
        <v>3820</v>
      </c>
      <c r="B4089">
        <v>365</v>
      </c>
    </row>
    <row r="4090" spans="1:2" x14ac:dyDescent="0.25">
      <c r="A4090" t="s">
        <v>3821</v>
      </c>
      <c r="B4090">
        <v>472</v>
      </c>
    </row>
    <row r="4091" spans="1:2" x14ac:dyDescent="0.25">
      <c r="A4091" t="s">
        <v>3822</v>
      </c>
      <c r="B4091">
        <v>231</v>
      </c>
    </row>
    <row r="4092" spans="1:2" x14ac:dyDescent="0.25">
      <c r="A4092" t="s">
        <v>3823</v>
      </c>
      <c r="B4092">
        <v>389</v>
      </c>
    </row>
    <row r="4093" spans="1:2" x14ac:dyDescent="0.25">
      <c r="A4093" t="s">
        <v>3824</v>
      </c>
      <c r="B4093">
        <v>242</v>
      </c>
    </row>
    <row r="4094" spans="1:2" x14ac:dyDescent="0.25">
      <c r="A4094" t="s">
        <v>3825</v>
      </c>
      <c r="B4094">
        <v>460</v>
      </c>
    </row>
    <row r="4095" spans="1:2" x14ac:dyDescent="0.25">
      <c r="A4095" t="s">
        <v>3826</v>
      </c>
      <c r="B4095">
        <v>106</v>
      </c>
    </row>
    <row r="4096" spans="1:2" x14ac:dyDescent="0.25">
      <c r="A4096" t="s">
        <v>3827</v>
      </c>
      <c r="B4096">
        <v>451</v>
      </c>
    </row>
    <row r="4097" spans="1:2" x14ac:dyDescent="0.25">
      <c r="A4097" t="s">
        <v>3828</v>
      </c>
      <c r="B4097">
        <v>195</v>
      </c>
    </row>
    <row r="4098" spans="1:2" x14ac:dyDescent="0.25">
      <c r="A4098" t="s">
        <v>3829</v>
      </c>
      <c r="B4098">
        <v>456</v>
      </c>
    </row>
    <row r="4099" spans="1:2" x14ac:dyDescent="0.25">
      <c r="A4099" t="s">
        <v>3830</v>
      </c>
      <c r="B4099">
        <v>149</v>
      </c>
    </row>
    <row r="4100" spans="1:2" x14ac:dyDescent="0.25">
      <c r="A4100" t="s">
        <v>3831</v>
      </c>
      <c r="B4100">
        <v>180</v>
      </c>
    </row>
    <row r="4101" spans="1:2" x14ac:dyDescent="0.25">
      <c r="A4101" t="s">
        <v>11432</v>
      </c>
      <c r="B4101">
        <v>385</v>
      </c>
    </row>
    <row r="4102" spans="1:2" x14ac:dyDescent="0.25">
      <c r="A4102" t="s">
        <v>3832</v>
      </c>
      <c r="B4102">
        <v>326</v>
      </c>
    </row>
    <row r="4103" spans="1:2" x14ac:dyDescent="0.25">
      <c r="A4103" t="s">
        <v>3833</v>
      </c>
      <c r="B4103">
        <v>164</v>
      </c>
    </row>
    <row r="4104" spans="1:2" x14ac:dyDescent="0.25">
      <c r="A4104" t="s">
        <v>3834</v>
      </c>
      <c r="B4104">
        <v>450</v>
      </c>
    </row>
    <row r="4105" spans="1:2" x14ac:dyDescent="0.25">
      <c r="A4105" t="s">
        <v>3835</v>
      </c>
      <c r="B4105">
        <v>89</v>
      </c>
    </row>
    <row r="4106" spans="1:2" x14ac:dyDescent="0.25">
      <c r="A4106" t="s">
        <v>3836</v>
      </c>
      <c r="B4106">
        <v>107</v>
      </c>
    </row>
    <row r="4107" spans="1:2" x14ac:dyDescent="0.25">
      <c r="A4107" t="s">
        <v>3837</v>
      </c>
      <c r="B4107">
        <v>449</v>
      </c>
    </row>
    <row r="4108" spans="1:2" x14ac:dyDescent="0.25">
      <c r="A4108" t="s">
        <v>3838</v>
      </c>
      <c r="B4108">
        <v>443</v>
      </c>
    </row>
    <row r="4109" spans="1:2" x14ac:dyDescent="0.25">
      <c r="A4109" t="s">
        <v>3839</v>
      </c>
      <c r="B4109">
        <v>0</v>
      </c>
    </row>
    <row r="4110" spans="1:2" x14ac:dyDescent="0.25">
      <c r="A4110" t="s">
        <v>3840</v>
      </c>
      <c r="B4110">
        <v>111</v>
      </c>
    </row>
    <row r="4111" spans="1:2" x14ac:dyDescent="0.25">
      <c r="A4111" t="s">
        <v>3841</v>
      </c>
      <c r="B4111">
        <v>105</v>
      </c>
    </row>
    <row r="4112" spans="1:2" x14ac:dyDescent="0.25">
      <c r="A4112" t="s">
        <v>3842</v>
      </c>
      <c r="B4112">
        <v>44</v>
      </c>
    </row>
    <row r="4113" spans="1:2" x14ac:dyDescent="0.25">
      <c r="A4113" t="s">
        <v>3843</v>
      </c>
      <c r="B4113">
        <v>358</v>
      </c>
    </row>
    <row r="4114" spans="1:2" x14ac:dyDescent="0.25">
      <c r="A4114" t="s">
        <v>3844</v>
      </c>
      <c r="B4114">
        <v>111</v>
      </c>
    </row>
    <row r="4115" spans="1:2" x14ac:dyDescent="0.25">
      <c r="A4115" t="s">
        <v>3845</v>
      </c>
      <c r="B4115">
        <v>427</v>
      </c>
    </row>
    <row r="4116" spans="1:2" x14ac:dyDescent="0.25">
      <c r="A4116" t="s">
        <v>3846</v>
      </c>
      <c r="B4116">
        <v>139</v>
      </c>
    </row>
    <row r="4117" spans="1:2" x14ac:dyDescent="0.25">
      <c r="A4117" t="s">
        <v>3847</v>
      </c>
      <c r="B4117">
        <v>384</v>
      </c>
    </row>
    <row r="4118" spans="1:2" x14ac:dyDescent="0.25">
      <c r="A4118" t="s">
        <v>3848</v>
      </c>
      <c r="B4118">
        <v>265</v>
      </c>
    </row>
    <row r="4119" spans="1:2" x14ac:dyDescent="0.25">
      <c r="A4119" t="s">
        <v>3849</v>
      </c>
      <c r="B4119">
        <v>231</v>
      </c>
    </row>
    <row r="4120" spans="1:2" x14ac:dyDescent="0.25">
      <c r="A4120" t="s">
        <v>3850</v>
      </c>
      <c r="B4120">
        <v>204</v>
      </c>
    </row>
    <row r="4121" spans="1:2" x14ac:dyDescent="0.25">
      <c r="A4121" t="s">
        <v>3851</v>
      </c>
      <c r="B4121">
        <v>66</v>
      </c>
    </row>
    <row r="4122" spans="1:2" x14ac:dyDescent="0.25">
      <c r="A4122" t="s">
        <v>3852</v>
      </c>
      <c r="B4122">
        <v>45</v>
      </c>
    </row>
    <row r="4123" spans="1:2" x14ac:dyDescent="0.25">
      <c r="A4123" t="s">
        <v>3853</v>
      </c>
      <c r="B4123">
        <v>507</v>
      </c>
    </row>
    <row r="4124" spans="1:2" x14ac:dyDescent="0.25">
      <c r="A4124" t="s">
        <v>3854</v>
      </c>
      <c r="B4124">
        <v>69</v>
      </c>
    </row>
    <row r="4125" spans="1:2" x14ac:dyDescent="0.25">
      <c r="A4125" t="s">
        <v>3855</v>
      </c>
      <c r="B4125">
        <v>171</v>
      </c>
    </row>
    <row r="4126" spans="1:2" x14ac:dyDescent="0.25">
      <c r="A4126" t="s">
        <v>3856</v>
      </c>
      <c r="B4126">
        <v>248</v>
      </c>
    </row>
    <row r="4127" spans="1:2" x14ac:dyDescent="0.25">
      <c r="A4127" t="s">
        <v>3857</v>
      </c>
      <c r="B4127">
        <v>126</v>
      </c>
    </row>
    <row r="4128" spans="1:2" x14ac:dyDescent="0.25">
      <c r="A4128" t="s">
        <v>3858</v>
      </c>
      <c r="B4128">
        <v>398</v>
      </c>
    </row>
    <row r="4129" spans="1:2" x14ac:dyDescent="0.25">
      <c r="A4129" t="s">
        <v>3859</v>
      </c>
      <c r="B4129">
        <v>382</v>
      </c>
    </row>
    <row r="4130" spans="1:2" x14ac:dyDescent="0.25">
      <c r="A4130" t="s">
        <v>3860</v>
      </c>
      <c r="B4130">
        <v>299</v>
      </c>
    </row>
    <row r="4131" spans="1:2" x14ac:dyDescent="0.25">
      <c r="A4131" t="s">
        <v>3861</v>
      </c>
      <c r="B4131">
        <v>30</v>
      </c>
    </row>
    <row r="4132" spans="1:2" x14ac:dyDescent="0.25">
      <c r="A4132" t="s">
        <v>3862</v>
      </c>
      <c r="B4132">
        <v>71</v>
      </c>
    </row>
    <row r="4133" spans="1:2" x14ac:dyDescent="0.25">
      <c r="A4133" t="s">
        <v>3863</v>
      </c>
      <c r="B4133">
        <v>277</v>
      </c>
    </row>
    <row r="4134" spans="1:2" x14ac:dyDescent="0.25">
      <c r="A4134" t="s">
        <v>3864</v>
      </c>
      <c r="B4134">
        <v>273</v>
      </c>
    </row>
    <row r="4135" spans="1:2" x14ac:dyDescent="0.25">
      <c r="A4135" t="s">
        <v>3865</v>
      </c>
      <c r="B4135">
        <v>355</v>
      </c>
    </row>
    <row r="4136" spans="1:2" x14ac:dyDescent="0.25">
      <c r="A4136" t="s">
        <v>12189</v>
      </c>
      <c r="B4136">
        <v>147</v>
      </c>
    </row>
    <row r="4137" spans="1:2" x14ac:dyDescent="0.25">
      <c r="A4137" t="s">
        <v>3866</v>
      </c>
      <c r="B4137">
        <v>73</v>
      </c>
    </row>
    <row r="4138" spans="1:2" x14ac:dyDescent="0.25">
      <c r="A4138" t="s">
        <v>3867</v>
      </c>
      <c r="B4138">
        <v>408</v>
      </c>
    </row>
    <row r="4139" spans="1:2" x14ac:dyDescent="0.25">
      <c r="A4139" t="s">
        <v>3868</v>
      </c>
      <c r="B4139">
        <v>293</v>
      </c>
    </row>
    <row r="4140" spans="1:2" x14ac:dyDescent="0.25">
      <c r="A4140" t="s">
        <v>3869</v>
      </c>
      <c r="B4140">
        <v>35</v>
      </c>
    </row>
    <row r="4141" spans="1:2" x14ac:dyDescent="0.25">
      <c r="A4141" t="s">
        <v>3870</v>
      </c>
      <c r="B4141">
        <v>284</v>
      </c>
    </row>
    <row r="4142" spans="1:2" x14ac:dyDescent="0.25">
      <c r="A4142" t="s">
        <v>3871</v>
      </c>
      <c r="B4142">
        <v>416</v>
      </c>
    </row>
    <row r="4143" spans="1:2" x14ac:dyDescent="0.25">
      <c r="A4143" t="s">
        <v>3872</v>
      </c>
      <c r="B4143">
        <v>154</v>
      </c>
    </row>
    <row r="4144" spans="1:2" x14ac:dyDescent="0.25">
      <c r="A4144" t="s">
        <v>3873</v>
      </c>
      <c r="B4144">
        <v>364</v>
      </c>
    </row>
    <row r="4145" spans="1:2" x14ac:dyDescent="0.25">
      <c r="A4145" t="s">
        <v>3874</v>
      </c>
      <c r="B4145">
        <v>120</v>
      </c>
    </row>
    <row r="4146" spans="1:2" x14ac:dyDescent="0.25">
      <c r="A4146" t="s">
        <v>3875</v>
      </c>
      <c r="B4146">
        <v>114</v>
      </c>
    </row>
    <row r="4147" spans="1:2" x14ac:dyDescent="0.25">
      <c r="A4147" t="s">
        <v>3876</v>
      </c>
      <c r="B4147">
        <v>138</v>
      </c>
    </row>
    <row r="4148" spans="1:2" x14ac:dyDescent="0.25">
      <c r="A4148" t="s">
        <v>3877</v>
      </c>
      <c r="B4148">
        <v>430</v>
      </c>
    </row>
    <row r="4149" spans="1:2" x14ac:dyDescent="0.25">
      <c r="A4149" t="s">
        <v>3878</v>
      </c>
      <c r="B4149">
        <v>361</v>
      </c>
    </row>
    <row r="4150" spans="1:2" x14ac:dyDescent="0.25">
      <c r="A4150" t="s">
        <v>3879</v>
      </c>
      <c r="B4150">
        <v>345</v>
      </c>
    </row>
    <row r="4151" spans="1:2" x14ac:dyDescent="0.25">
      <c r="A4151" t="s">
        <v>3880</v>
      </c>
      <c r="B4151">
        <v>216</v>
      </c>
    </row>
    <row r="4152" spans="1:2" x14ac:dyDescent="0.25">
      <c r="A4152" t="s">
        <v>3881</v>
      </c>
      <c r="B4152">
        <v>358</v>
      </c>
    </row>
    <row r="4153" spans="1:2" x14ac:dyDescent="0.25">
      <c r="A4153" t="s">
        <v>3882</v>
      </c>
      <c r="B4153">
        <v>76</v>
      </c>
    </row>
    <row r="4154" spans="1:2" x14ac:dyDescent="0.25">
      <c r="A4154" t="s">
        <v>3883</v>
      </c>
      <c r="B4154">
        <v>209</v>
      </c>
    </row>
    <row r="4155" spans="1:2" x14ac:dyDescent="0.25">
      <c r="A4155" t="s">
        <v>3884</v>
      </c>
      <c r="B4155">
        <v>336</v>
      </c>
    </row>
    <row r="4156" spans="1:2" x14ac:dyDescent="0.25">
      <c r="A4156" t="s">
        <v>11587</v>
      </c>
      <c r="B4156">
        <v>445</v>
      </c>
    </row>
    <row r="4157" spans="1:2" x14ac:dyDescent="0.25">
      <c r="A4157" t="s">
        <v>3885</v>
      </c>
      <c r="B4157">
        <v>259</v>
      </c>
    </row>
    <row r="4158" spans="1:2" x14ac:dyDescent="0.25">
      <c r="A4158" t="s">
        <v>3886</v>
      </c>
      <c r="B4158">
        <v>458</v>
      </c>
    </row>
    <row r="4159" spans="1:2" x14ac:dyDescent="0.25">
      <c r="A4159" t="s">
        <v>3887</v>
      </c>
      <c r="B4159">
        <v>172</v>
      </c>
    </row>
    <row r="4160" spans="1:2" x14ac:dyDescent="0.25">
      <c r="A4160" t="s">
        <v>3888</v>
      </c>
      <c r="B4160">
        <v>157</v>
      </c>
    </row>
    <row r="4161" spans="1:2" x14ac:dyDescent="0.25">
      <c r="A4161" t="s">
        <v>3889</v>
      </c>
      <c r="B4161">
        <v>63</v>
      </c>
    </row>
    <row r="4162" spans="1:2" x14ac:dyDescent="0.25">
      <c r="A4162" t="s">
        <v>3890</v>
      </c>
      <c r="B4162">
        <v>431</v>
      </c>
    </row>
    <row r="4163" spans="1:2" x14ac:dyDescent="0.25">
      <c r="A4163" t="s">
        <v>3891</v>
      </c>
      <c r="B4163">
        <v>257</v>
      </c>
    </row>
    <row r="4164" spans="1:2" x14ac:dyDescent="0.25">
      <c r="A4164" t="s">
        <v>3892</v>
      </c>
      <c r="B4164">
        <v>374</v>
      </c>
    </row>
    <row r="4165" spans="1:2" x14ac:dyDescent="0.25">
      <c r="A4165" t="s">
        <v>3893</v>
      </c>
      <c r="B4165">
        <v>141</v>
      </c>
    </row>
    <row r="4166" spans="1:2" x14ac:dyDescent="0.25">
      <c r="A4166" t="s">
        <v>3894</v>
      </c>
      <c r="B4166">
        <v>430</v>
      </c>
    </row>
    <row r="4167" spans="1:2" x14ac:dyDescent="0.25">
      <c r="A4167" t="s">
        <v>3895</v>
      </c>
      <c r="B4167">
        <v>301</v>
      </c>
    </row>
    <row r="4168" spans="1:2" x14ac:dyDescent="0.25">
      <c r="A4168" t="s">
        <v>3896</v>
      </c>
      <c r="B4168">
        <v>408</v>
      </c>
    </row>
    <row r="4169" spans="1:2" x14ac:dyDescent="0.25">
      <c r="A4169" t="s">
        <v>3897</v>
      </c>
      <c r="B4169">
        <v>167</v>
      </c>
    </row>
    <row r="4170" spans="1:2" x14ac:dyDescent="0.25">
      <c r="A4170" t="s">
        <v>3898</v>
      </c>
      <c r="B4170">
        <v>325</v>
      </c>
    </row>
    <row r="4171" spans="1:2" x14ac:dyDescent="0.25">
      <c r="A4171" t="s">
        <v>3899</v>
      </c>
      <c r="B4171">
        <v>179</v>
      </c>
    </row>
    <row r="4172" spans="1:2" x14ac:dyDescent="0.25">
      <c r="A4172" t="s">
        <v>3900</v>
      </c>
      <c r="B4172">
        <v>397</v>
      </c>
    </row>
    <row r="4173" spans="1:2" x14ac:dyDescent="0.25">
      <c r="A4173" t="s">
        <v>3901</v>
      </c>
      <c r="B4173">
        <v>213</v>
      </c>
    </row>
    <row r="4174" spans="1:2" x14ac:dyDescent="0.25">
      <c r="A4174" t="s">
        <v>3902</v>
      </c>
      <c r="B4174">
        <v>387</v>
      </c>
    </row>
    <row r="4175" spans="1:2" x14ac:dyDescent="0.25">
      <c r="A4175" t="s">
        <v>3903</v>
      </c>
      <c r="B4175">
        <v>132</v>
      </c>
    </row>
    <row r="4176" spans="1:2" x14ac:dyDescent="0.25">
      <c r="A4176" t="s">
        <v>3904</v>
      </c>
      <c r="B4176">
        <v>392</v>
      </c>
    </row>
    <row r="4177" spans="1:2" x14ac:dyDescent="0.25">
      <c r="A4177" t="s">
        <v>3905</v>
      </c>
      <c r="B4177">
        <v>147</v>
      </c>
    </row>
    <row r="4178" spans="1:2" x14ac:dyDescent="0.25">
      <c r="A4178" t="s">
        <v>3906</v>
      </c>
      <c r="B4178">
        <v>69</v>
      </c>
    </row>
    <row r="4179" spans="1:2" x14ac:dyDescent="0.25">
      <c r="A4179" t="s">
        <v>11433</v>
      </c>
      <c r="B4179">
        <v>322</v>
      </c>
    </row>
    <row r="4180" spans="1:2" x14ac:dyDescent="0.25">
      <c r="A4180" t="s">
        <v>3907</v>
      </c>
      <c r="B4180">
        <v>263</v>
      </c>
    </row>
    <row r="4181" spans="1:2" x14ac:dyDescent="0.25">
      <c r="A4181" t="s">
        <v>3908</v>
      </c>
      <c r="B4181">
        <v>101</v>
      </c>
    </row>
    <row r="4182" spans="1:2" x14ac:dyDescent="0.25">
      <c r="A4182" t="s">
        <v>3909</v>
      </c>
      <c r="B4182">
        <v>387</v>
      </c>
    </row>
    <row r="4183" spans="1:2" x14ac:dyDescent="0.25">
      <c r="A4183" t="s">
        <v>3910</v>
      </c>
      <c r="B4183">
        <v>200</v>
      </c>
    </row>
    <row r="4184" spans="1:2" x14ac:dyDescent="0.25">
      <c r="A4184" t="s">
        <v>3911</v>
      </c>
      <c r="B4184">
        <v>218</v>
      </c>
    </row>
    <row r="4185" spans="1:2" x14ac:dyDescent="0.25">
      <c r="A4185" t="s">
        <v>3912</v>
      </c>
      <c r="B4185">
        <v>386</v>
      </c>
    </row>
    <row r="4186" spans="1:2" x14ac:dyDescent="0.25">
      <c r="A4186" t="s">
        <v>3913</v>
      </c>
      <c r="B4186">
        <v>379</v>
      </c>
    </row>
    <row r="4187" spans="1:2" x14ac:dyDescent="0.25">
      <c r="A4187" t="s">
        <v>3914</v>
      </c>
      <c r="B4187">
        <v>111</v>
      </c>
    </row>
    <row r="4188" spans="1:2" x14ac:dyDescent="0.25">
      <c r="A4188" t="s">
        <v>3915</v>
      </c>
      <c r="B4188">
        <v>0</v>
      </c>
    </row>
    <row r="4189" spans="1:2" x14ac:dyDescent="0.25">
      <c r="A4189" t="s">
        <v>3916</v>
      </c>
      <c r="B4189">
        <v>216</v>
      </c>
    </row>
    <row r="4190" spans="1:2" x14ac:dyDescent="0.25">
      <c r="A4190" t="s">
        <v>3917</v>
      </c>
      <c r="B4190">
        <v>156</v>
      </c>
    </row>
    <row r="4191" spans="1:2" x14ac:dyDescent="0.25">
      <c r="A4191" t="s">
        <v>3918</v>
      </c>
      <c r="B4191">
        <v>294</v>
      </c>
    </row>
    <row r="4192" spans="1:2" x14ac:dyDescent="0.25">
      <c r="A4192" t="s">
        <v>3919</v>
      </c>
      <c r="B4192">
        <v>222</v>
      </c>
    </row>
    <row r="4193" spans="1:2" x14ac:dyDescent="0.25">
      <c r="A4193" t="s">
        <v>3920</v>
      </c>
      <c r="B4193">
        <v>364</v>
      </c>
    </row>
    <row r="4194" spans="1:2" x14ac:dyDescent="0.25">
      <c r="A4194" t="s">
        <v>3921</v>
      </c>
      <c r="B4194">
        <v>101</v>
      </c>
    </row>
    <row r="4195" spans="1:2" x14ac:dyDescent="0.25">
      <c r="A4195" t="s">
        <v>3922</v>
      </c>
      <c r="B4195">
        <v>320</v>
      </c>
    </row>
    <row r="4196" spans="1:2" x14ac:dyDescent="0.25">
      <c r="A4196" t="s">
        <v>3923</v>
      </c>
      <c r="B4196">
        <v>202</v>
      </c>
    </row>
    <row r="4197" spans="1:2" x14ac:dyDescent="0.25">
      <c r="A4197" t="s">
        <v>3924</v>
      </c>
      <c r="B4197">
        <v>167</v>
      </c>
    </row>
    <row r="4198" spans="1:2" x14ac:dyDescent="0.25">
      <c r="A4198" t="s">
        <v>3925</v>
      </c>
      <c r="B4198">
        <v>141</v>
      </c>
    </row>
    <row r="4199" spans="1:2" x14ac:dyDescent="0.25">
      <c r="A4199" t="s">
        <v>3926</v>
      </c>
      <c r="B4199">
        <v>45</v>
      </c>
    </row>
    <row r="4200" spans="1:2" x14ac:dyDescent="0.25">
      <c r="A4200" t="s">
        <v>3927</v>
      </c>
      <c r="B4200">
        <v>66</v>
      </c>
    </row>
    <row r="4201" spans="1:2" x14ac:dyDescent="0.25">
      <c r="A4201" t="s">
        <v>3928</v>
      </c>
      <c r="B4201">
        <v>444</v>
      </c>
    </row>
    <row r="4202" spans="1:2" x14ac:dyDescent="0.25">
      <c r="A4202" t="s">
        <v>3929</v>
      </c>
      <c r="B4202">
        <v>177</v>
      </c>
    </row>
    <row r="4203" spans="1:2" x14ac:dyDescent="0.25">
      <c r="A4203" t="s">
        <v>3930</v>
      </c>
      <c r="B4203">
        <v>107</v>
      </c>
    </row>
    <row r="4204" spans="1:2" x14ac:dyDescent="0.25">
      <c r="A4204" t="s">
        <v>3931</v>
      </c>
      <c r="B4204">
        <v>184</v>
      </c>
    </row>
    <row r="4205" spans="1:2" x14ac:dyDescent="0.25">
      <c r="A4205" t="s">
        <v>3932</v>
      </c>
      <c r="B4205">
        <v>170</v>
      </c>
    </row>
    <row r="4206" spans="1:2" x14ac:dyDescent="0.25">
      <c r="A4206" t="s">
        <v>3933</v>
      </c>
      <c r="B4206">
        <v>334</v>
      </c>
    </row>
    <row r="4207" spans="1:2" x14ac:dyDescent="0.25">
      <c r="A4207" t="s">
        <v>3934</v>
      </c>
      <c r="B4207">
        <v>319</v>
      </c>
    </row>
    <row r="4208" spans="1:2" x14ac:dyDescent="0.25">
      <c r="A4208" t="s">
        <v>3935</v>
      </c>
      <c r="B4208">
        <v>236</v>
      </c>
    </row>
    <row r="4209" spans="1:2" x14ac:dyDescent="0.25">
      <c r="A4209" t="s">
        <v>3936</v>
      </c>
      <c r="B4209">
        <v>141</v>
      </c>
    </row>
    <row r="4210" spans="1:2" x14ac:dyDescent="0.25">
      <c r="A4210" t="s">
        <v>3937</v>
      </c>
      <c r="B4210">
        <v>93</v>
      </c>
    </row>
    <row r="4211" spans="1:2" x14ac:dyDescent="0.25">
      <c r="A4211" t="s">
        <v>3938</v>
      </c>
      <c r="B4211">
        <v>214</v>
      </c>
    </row>
    <row r="4212" spans="1:2" x14ac:dyDescent="0.25">
      <c r="A4212" t="s">
        <v>3939</v>
      </c>
      <c r="B4212">
        <v>210</v>
      </c>
    </row>
    <row r="4213" spans="1:2" x14ac:dyDescent="0.25">
      <c r="A4213" t="s">
        <v>3940</v>
      </c>
      <c r="B4213">
        <v>411</v>
      </c>
    </row>
    <row r="4214" spans="1:2" x14ac:dyDescent="0.25">
      <c r="A4214" t="s">
        <v>12190</v>
      </c>
      <c r="B4214">
        <v>200</v>
      </c>
    </row>
    <row r="4215" spans="1:2" x14ac:dyDescent="0.25">
      <c r="A4215" t="s">
        <v>3941</v>
      </c>
      <c r="B4215">
        <v>194</v>
      </c>
    </row>
    <row r="4216" spans="1:2" x14ac:dyDescent="0.25">
      <c r="A4216" t="s">
        <v>3942</v>
      </c>
      <c r="B4216">
        <v>464</v>
      </c>
    </row>
    <row r="4217" spans="1:2" x14ac:dyDescent="0.25">
      <c r="A4217" t="s">
        <v>3943</v>
      </c>
      <c r="B4217">
        <v>350</v>
      </c>
    </row>
    <row r="4218" spans="1:2" x14ac:dyDescent="0.25">
      <c r="A4218" t="s">
        <v>3944</v>
      </c>
      <c r="B4218">
        <v>251</v>
      </c>
    </row>
    <row r="4219" spans="1:2" x14ac:dyDescent="0.25">
      <c r="A4219" t="s">
        <v>3945</v>
      </c>
      <c r="B4219">
        <v>340</v>
      </c>
    </row>
    <row r="4220" spans="1:2" x14ac:dyDescent="0.25">
      <c r="A4220" t="s">
        <v>3946</v>
      </c>
      <c r="B4220">
        <v>473</v>
      </c>
    </row>
    <row r="4221" spans="1:2" x14ac:dyDescent="0.25">
      <c r="A4221" t="s">
        <v>3947</v>
      </c>
      <c r="B4221">
        <v>192</v>
      </c>
    </row>
    <row r="4222" spans="1:2" x14ac:dyDescent="0.25">
      <c r="A4222" t="s">
        <v>3948</v>
      </c>
      <c r="B4222">
        <v>420</v>
      </c>
    </row>
    <row r="4223" spans="1:2" x14ac:dyDescent="0.25">
      <c r="A4223" t="s">
        <v>3949</v>
      </c>
      <c r="B4223">
        <v>256</v>
      </c>
    </row>
    <row r="4224" spans="1:2" x14ac:dyDescent="0.25">
      <c r="A4224" t="s">
        <v>3950</v>
      </c>
      <c r="B4224">
        <v>182</v>
      </c>
    </row>
    <row r="4225" spans="1:2" x14ac:dyDescent="0.25">
      <c r="A4225" t="s">
        <v>3951</v>
      </c>
      <c r="B4225">
        <v>79</v>
      </c>
    </row>
    <row r="4226" spans="1:2" x14ac:dyDescent="0.25">
      <c r="A4226" t="s">
        <v>3952</v>
      </c>
      <c r="B4226">
        <v>487</v>
      </c>
    </row>
    <row r="4227" spans="1:2" x14ac:dyDescent="0.25">
      <c r="A4227" t="s">
        <v>3953</v>
      </c>
      <c r="B4227">
        <v>418</v>
      </c>
    </row>
    <row r="4228" spans="1:2" x14ac:dyDescent="0.25">
      <c r="A4228" t="s">
        <v>3954</v>
      </c>
      <c r="B4228">
        <v>402</v>
      </c>
    </row>
    <row r="4229" spans="1:2" x14ac:dyDescent="0.25">
      <c r="A4229" t="s">
        <v>3955</v>
      </c>
      <c r="B4229">
        <v>272</v>
      </c>
    </row>
    <row r="4230" spans="1:2" x14ac:dyDescent="0.25">
      <c r="A4230" t="s">
        <v>3956</v>
      </c>
      <c r="B4230">
        <v>414</v>
      </c>
    </row>
    <row r="4231" spans="1:2" x14ac:dyDescent="0.25">
      <c r="A4231" t="s">
        <v>3957</v>
      </c>
      <c r="B4231">
        <v>210</v>
      </c>
    </row>
    <row r="4232" spans="1:2" x14ac:dyDescent="0.25">
      <c r="A4232" t="s">
        <v>3958</v>
      </c>
      <c r="B4232">
        <v>52</v>
      </c>
    </row>
    <row r="4233" spans="1:2" x14ac:dyDescent="0.25">
      <c r="A4233" t="s">
        <v>3959</v>
      </c>
      <c r="B4233">
        <v>393</v>
      </c>
    </row>
    <row r="4234" spans="1:2" x14ac:dyDescent="0.25">
      <c r="A4234" t="s">
        <v>11588</v>
      </c>
      <c r="B4234">
        <v>501</v>
      </c>
    </row>
    <row r="4235" spans="1:2" x14ac:dyDescent="0.25">
      <c r="A4235" t="s">
        <v>3960</v>
      </c>
      <c r="B4235">
        <v>315</v>
      </c>
    </row>
    <row r="4236" spans="1:2" x14ac:dyDescent="0.25">
      <c r="A4236" t="s">
        <v>3961</v>
      </c>
      <c r="B4236">
        <v>514</v>
      </c>
    </row>
    <row r="4237" spans="1:2" x14ac:dyDescent="0.25">
      <c r="A4237" t="s">
        <v>3962</v>
      </c>
      <c r="B4237">
        <v>199</v>
      </c>
    </row>
    <row r="4238" spans="1:2" x14ac:dyDescent="0.25">
      <c r="A4238" t="s">
        <v>3963</v>
      </c>
      <c r="B4238">
        <v>213</v>
      </c>
    </row>
    <row r="4239" spans="1:2" x14ac:dyDescent="0.25">
      <c r="A4239" t="s">
        <v>3964</v>
      </c>
      <c r="B4239">
        <v>206</v>
      </c>
    </row>
    <row r="4240" spans="1:2" x14ac:dyDescent="0.25">
      <c r="A4240" t="s">
        <v>3965</v>
      </c>
      <c r="B4240">
        <v>487</v>
      </c>
    </row>
    <row r="4241" spans="1:2" x14ac:dyDescent="0.25">
      <c r="A4241" t="s">
        <v>3966</v>
      </c>
      <c r="B4241">
        <v>314</v>
      </c>
    </row>
    <row r="4242" spans="1:2" x14ac:dyDescent="0.25">
      <c r="A4242" t="s">
        <v>3967</v>
      </c>
      <c r="B4242">
        <v>431</v>
      </c>
    </row>
    <row r="4243" spans="1:2" x14ac:dyDescent="0.25">
      <c r="A4243" t="s">
        <v>3968</v>
      </c>
      <c r="B4243">
        <v>197</v>
      </c>
    </row>
    <row r="4244" spans="1:2" x14ac:dyDescent="0.25">
      <c r="A4244" t="s">
        <v>3969</v>
      </c>
      <c r="B4244">
        <v>486</v>
      </c>
    </row>
    <row r="4245" spans="1:2" x14ac:dyDescent="0.25">
      <c r="A4245" t="s">
        <v>3970</v>
      </c>
      <c r="B4245">
        <v>358</v>
      </c>
    </row>
    <row r="4246" spans="1:2" x14ac:dyDescent="0.25">
      <c r="A4246" t="s">
        <v>3971</v>
      </c>
      <c r="B4246">
        <v>465</v>
      </c>
    </row>
    <row r="4247" spans="1:2" x14ac:dyDescent="0.25">
      <c r="A4247" t="s">
        <v>3972</v>
      </c>
      <c r="B4247">
        <v>295</v>
      </c>
    </row>
    <row r="4248" spans="1:2" x14ac:dyDescent="0.25">
      <c r="A4248" t="s">
        <v>3973</v>
      </c>
      <c r="B4248">
        <v>382</v>
      </c>
    </row>
    <row r="4249" spans="1:2" x14ac:dyDescent="0.25">
      <c r="A4249" t="s">
        <v>3974</v>
      </c>
      <c r="B4249">
        <v>283</v>
      </c>
    </row>
    <row r="4250" spans="1:2" x14ac:dyDescent="0.25">
      <c r="A4250" t="s">
        <v>3975</v>
      </c>
      <c r="B4250">
        <v>454</v>
      </c>
    </row>
    <row r="4251" spans="1:2" x14ac:dyDescent="0.25">
      <c r="A4251" t="s">
        <v>3976</v>
      </c>
      <c r="B4251">
        <v>90</v>
      </c>
    </row>
    <row r="4252" spans="1:2" x14ac:dyDescent="0.25">
      <c r="A4252" t="s">
        <v>3977</v>
      </c>
      <c r="B4252">
        <v>444</v>
      </c>
    </row>
    <row r="4253" spans="1:2" x14ac:dyDescent="0.25">
      <c r="A4253" t="s">
        <v>3978</v>
      </c>
      <c r="B4253">
        <v>188</v>
      </c>
    </row>
    <row r="4254" spans="1:2" x14ac:dyDescent="0.25">
      <c r="A4254" t="s">
        <v>3979</v>
      </c>
      <c r="B4254">
        <v>449</v>
      </c>
    </row>
    <row r="4255" spans="1:2" x14ac:dyDescent="0.25">
      <c r="A4255" t="s">
        <v>3980</v>
      </c>
      <c r="B4255">
        <v>132</v>
      </c>
    </row>
    <row r="4256" spans="1:2" x14ac:dyDescent="0.25">
      <c r="A4256" t="s">
        <v>3981</v>
      </c>
      <c r="B4256">
        <v>285</v>
      </c>
    </row>
    <row r="4257" spans="1:2" x14ac:dyDescent="0.25">
      <c r="A4257" t="s">
        <v>11434</v>
      </c>
      <c r="B4257">
        <v>378</v>
      </c>
    </row>
    <row r="4258" spans="1:2" x14ac:dyDescent="0.25">
      <c r="A4258" t="s">
        <v>3982</v>
      </c>
      <c r="B4258">
        <v>319</v>
      </c>
    </row>
    <row r="4259" spans="1:2" x14ac:dyDescent="0.25">
      <c r="A4259" t="s">
        <v>3983</v>
      </c>
      <c r="B4259">
        <v>206</v>
      </c>
    </row>
    <row r="4260" spans="1:2" x14ac:dyDescent="0.25">
      <c r="A4260" t="s">
        <v>3984</v>
      </c>
      <c r="B4260">
        <v>443</v>
      </c>
    </row>
    <row r="4261" spans="1:2" x14ac:dyDescent="0.25">
      <c r="A4261" t="s">
        <v>3985</v>
      </c>
      <c r="B4261">
        <v>106</v>
      </c>
    </row>
    <row r="4262" spans="1:2" x14ac:dyDescent="0.25">
      <c r="A4262" t="s">
        <v>3986</v>
      </c>
      <c r="B4262">
        <v>124</v>
      </c>
    </row>
    <row r="4263" spans="1:2" x14ac:dyDescent="0.25">
      <c r="A4263" t="s">
        <v>3987</v>
      </c>
      <c r="B4263">
        <v>442</v>
      </c>
    </row>
    <row r="4264" spans="1:2" x14ac:dyDescent="0.25">
      <c r="A4264" t="s">
        <v>3988</v>
      </c>
      <c r="B4264">
        <v>436</v>
      </c>
    </row>
    <row r="4265" spans="1:2" x14ac:dyDescent="0.25">
      <c r="A4265" t="s">
        <v>3989</v>
      </c>
      <c r="B4265">
        <v>105</v>
      </c>
    </row>
    <row r="4266" spans="1:2" x14ac:dyDescent="0.25">
      <c r="A4266" t="s">
        <v>3990</v>
      </c>
      <c r="B4266">
        <v>216</v>
      </c>
    </row>
    <row r="4267" spans="1:2" x14ac:dyDescent="0.25">
      <c r="A4267" t="s">
        <v>3991</v>
      </c>
      <c r="B4267">
        <v>0</v>
      </c>
    </row>
    <row r="4268" spans="1:2" x14ac:dyDescent="0.25">
      <c r="A4268" t="s">
        <v>3992</v>
      </c>
      <c r="B4268">
        <v>61</v>
      </c>
    </row>
    <row r="4269" spans="1:2" x14ac:dyDescent="0.25">
      <c r="A4269" t="s">
        <v>3993</v>
      </c>
      <c r="B4269">
        <v>351</v>
      </c>
    </row>
    <row r="4270" spans="1:2" x14ac:dyDescent="0.25">
      <c r="A4270" t="s">
        <v>3994</v>
      </c>
      <c r="B4270">
        <v>128</v>
      </c>
    </row>
    <row r="4271" spans="1:2" x14ac:dyDescent="0.25">
      <c r="A4271" t="s">
        <v>3995</v>
      </c>
      <c r="B4271">
        <v>420</v>
      </c>
    </row>
    <row r="4272" spans="1:2" x14ac:dyDescent="0.25">
      <c r="A4272" t="s">
        <v>3996</v>
      </c>
      <c r="B4272">
        <v>178</v>
      </c>
    </row>
    <row r="4273" spans="1:2" x14ac:dyDescent="0.25">
      <c r="A4273" t="s">
        <v>3997</v>
      </c>
      <c r="B4273">
        <v>377</v>
      </c>
    </row>
    <row r="4274" spans="1:2" x14ac:dyDescent="0.25">
      <c r="A4274" t="s">
        <v>3998</v>
      </c>
      <c r="B4274">
        <v>304</v>
      </c>
    </row>
    <row r="4275" spans="1:2" x14ac:dyDescent="0.25">
      <c r="A4275" t="s">
        <v>3999</v>
      </c>
      <c r="B4275">
        <v>269</v>
      </c>
    </row>
    <row r="4276" spans="1:2" x14ac:dyDescent="0.25">
      <c r="A4276" t="s">
        <v>4000</v>
      </c>
      <c r="B4276">
        <v>239</v>
      </c>
    </row>
    <row r="4277" spans="1:2" x14ac:dyDescent="0.25">
      <c r="A4277" t="s">
        <v>4001</v>
      </c>
      <c r="B4277">
        <v>171</v>
      </c>
    </row>
    <row r="4278" spans="1:2" x14ac:dyDescent="0.25">
      <c r="A4278" t="s">
        <v>4002</v>
      </c>
      <c r="B4278">
        <v>150</v>
      </c>
    </row>
    <row r="4279" spans="1:2" x14ac:dyDescent="0.25">
      <c r="A4279" t="s">
        <v>4003</v>
      </c>
      <c r="B4279">
        <v>501</v>
      </c>
    </row>
    <row r="4280" spans="1:2" x14ac:dyDescent="0.25">
      <c r="A4280" t="s">
        <v>4004</v>
      </c>
      <c r="B4280">
        <v>52</v>
      </c>
    </row>
    <row r="4281" spans="1:2" x14ac:dyDescent="0.25">
      <c r="A4281" t="s">
        <v>4005</v>
      </c>
      <c r="B4281">
        <v>238</v>
      </c>
    </row>
    <row r="4282" spans="1:2" x14ac:dyDescent="0.25">
      <c r="A4282" t="s">
        <v>4006</v>
      </c>
      <c r="B4282">
        <v>241</v>
      </c>
    </row>
    <row r="4283" spans="1:2" x14ac:dyDescent="0.25">
      <c r="A4283" t="s">
        <v>4007</v>
      </c>
      <c r="B4283">
        <v>110</v>
      </c>
    </row>
    <row r="4284" spans="1:2" x14ac:dyDescent="0.25">
      <c r="A4284" t="s">
        <v>4008</v>
      </c>
      <c r="B4284">
        <v>391</v>
      </c>
    </row>
    <row r="4285" spans="1:2" x14ac:dyDescent="0.25">
      <c r="A4285" t="s">
        <v>4009</v>
      </c>
      <c r="B4285">
        <v>375</v>
      </c>
    </row>
    <row r="4286" spans="1:2" x14ac:dyDescent="0.25">
      <c r="A4286" t="s">
        <v>4010</v>
      </c>
      <c r="B4286">
        <v>293</v>
      </c>
    </row>
    <row r="4287" spans="1:2" x14ac:dyDescent="0.25">
      <c r="A4287" t="s">
        <v>4011</v>
      </c>
      <c r="B4287">
        <v>134</v>
      </c>
    </row>
    <row r="4288" spans="1:2" x14ac:dyDescent="0.25">
      <c r="A4288" t="s">
        <v>4012</v>
      </c>
      <c r="B4288">
        <v>177</v>
      </c>
    </row>
    <row r="4289" spans="1:2" x14ac:dyDescent="0.25">
      <c r="A4289" t="s">
        <v>4013</v>
      </c>
      <c r="B4289">
        <v>270</v>
      </c>
    </row>
    <row r="4290" spans="1:2" x14ac:dyDescent="0.25">
      <c r="A4290" t="s">
        <v>4014</v>
      </c>
      <c r="B4290">
        <v>266</v>
      </c>
    </row>
    <row r="4291" spans="1:2" x14ac:dyDescent="0.25">
      <c r="A4291" t="s">
        <v>4015</v>
      </c>
      <c r="B4291">
        <v>430</v>
      </c>
    </row>
    <row r="4292" spans="1:2" x14ac:dyDescent="0.25">
      <c r="A4292" t="s">
        <v>12191</v>
      </c>
      <c r="B4292">
        <v>140</v>
      </c>
    </row>
    <row r="4293" spans="1:2" x14ac:dyDescent="0.25">
      <c r="A4293" t="s">
        <v>4016</v>
      </c>
      <c r="B4293">
        <v>133</v>
      </c>
    </row>
    <row r="4294" spans="1:2" x14ac:dyDescent="0.25">
      <c r="A4294" t="s">
        <v>4017</v>
      </c>
      <c r="B4294">
        <v>483</v>
      </c>
    </row>
    <row r="4295" spans="1:2" x14ac:dyDescent="0.25">
      <c r="A4295" t="s">
        <v>4018</v>
      </c>
      <c r="B4295">
        <v>369</v>
      </c>
    </row>
    <row r="4296" spans="1:2" x14ac:dyDescent="0.25">
      <c r="A4296" t="s">
        <v>4019</v>
      </c>
      <c r="B4296">
        <v>190</v>
      </c>
    </row>
    <row r="4297" spans="1:2" x14ac:dyDescent="0.25">
      <c r="A4297" t="s">
        <v>4020</v>
      </c>
      <c r="B4297">
        <v>359</v>
      </c>
    </row>
    <row r="4298" spans="1:2" x14ac:dyDescent="0.25">
      <c r="A4298" t="s">
        <v>4021</v>
      </c>
      <c r="B4298">
        <v>491</v>
      </c>
    </row>
    <row r="4299" spans="1:2" x14ac:dyDescent="0.25">
      <c r="A4299" t="s">
        <v>4022</v>
      </c>
      <c r="B4299">
        <v>211</v>
      </c>
    </row>
    <row r="4300" spans="1:2" x14ac:dyDescent="0.25">
      <c r="A4300" t="s">
        <v>4023</v>
      </c>
      <c r="B4300">
        <v>439</v>
      </c>
    </row>
    <row r="4301" spans="1:2" x14ac:dyDescent="0.25">
      <c r="A4301" t="s">
        <v>4024</v>
      </c>
      <c r="B4301">
        <v>227</v>
      </c>
    </row>
    <row r="4302" spans="1:2" x14ac:dyDescent="0.25">
      <c r="A4302" t="s">
        <v>4025</v>
      </c>
      <c r="B4302">
        <v>121</v>
      </c>
    </row>
    <row r="4303" spans="1:2" x14ac:dyDescent="0.25">
      <c r="A4303" t="s">
        <v>4026</v>
      </c>
      <c r="B4303">
        <v>18</v>
      </c>
    </row>
    <row r="4304" spans="1:2" x14ac:dyDescent="0.25">
      <c r="A4304" t="s">
        <v>4027</v>
      </c>
      <c r="B4304">
        <v>505</v>
      </c>
    </row>
    <row r="4305" spans="1:2" x14ac:dyDescent="0.25">
      <c r="A4305" t="s">
        <v>4028</v>
      </c>
      <c r="B4305">
        <v>436</v>
      </c>
    </row>
    <row r="4306" spans="1:2" x14ac:dyDescent="0.25">
      <c r="A4306" t="s">
        <v>4029</v>
      </c>
      <c r="B4306">
        <v>421</v>
      </c>
    </row>
    <row r="4307" spans="1:2" x14ac:dyDescent="0.25">
      <c r="A4307" t="s">
        <v>4030</v>
      </c>
      <c r="B4307">
        <v>291</v>
      </c>
    </row>
    <row r="4308" spans="1:2" x14ac:dyDescent="0.25">
      <c r="A4308" t="s">
        <v>4031</v>
      </c>
      <c r="B4308">
        <v>433</v>
      </c>
    </row>
    <row r="4309" spans="1:2" x14ac:dyDescent="0.25">
      <c r="A4309" t="s">
        <v>4032</v>
      </c>
      <c r="B4309">
        <v>183</v>
      </c>
    </row>
    <row r="4310" spans="1:2" x14ac:dyDescent="0.25">
      <c r="A4310" t="s">
        <v>4033</v>
      </c>
      <c r="B4310">
        <v>70</v>
      </c>
    </row>
    <row r="4311" spans="1:2" x14ac:dyDescent="0.25">
      <c r="A4311" t="s">
        <v>4034</v>
      </c>
      <c r="B4311">
        <v>411</v>
      </c>
    </row>
    <row r="4312" spans="1:2" x14ac:dyDescent="0.25">
      <c r="A4312" t="s">
        <v>11589</v>
      </c>
      <c r="B4312">
        <v>520</v>
      </c>
    </row>
    <row r="4313" spans="1:2" x14ac:dyDescent="0.25">
      <c r="A4313" t="s">
        <v>4035</v>
      </c>
      <c r="B4313">
        <v>334</v>
      </c>
    </row>
    <row r="4314" spans="1:2" x14ac:dyDescent="0.25">
      <c r="A4314" t="s">
        <v>4036</v>
      </c>
      <c r="B4314">
        <v>533</v>
      </c>
    </row>
    <row r="4315" spans="1:2" x14ac:dyDescent="0.25">
      <c r="A4315" t="s">
        <v>4037</v>
      </c>
      <c r="B4315">
        <v>139</v>
      </c>
    </row>
    <row r="4316" spans="1:2" x14ac:dyDescent="0.25">
      <c r="A4316" t="s">
        <v>4038</v>
      </c>
      <c r="B4316">
        <v>232</v>
      </c>
    </row>
    <row r="4317" spans="1:2" x14ac:dyDescent="0.25">
      <c r="A4317" t="s">
        <v>4039</v>
      </c>
      <c r="B4317">
        <v>145</v>
      </c>
    </row>
    <row r="4318" spans="1:2" x14ac:dyDescent="0.25">
      <c r="A4318" t="s">
        <v>4040</v>
      </c>
      <c r="B4318">
        <v>506</v>
      </c>
    </row>
    <row r="4319" spans="1:2" x14ac:dyDescent="0.25">
      <c r="A4319" t="s">
        <v>4041</v>
      </c>
      <c r="B4319">
        <v>332</v>
      </c>
    </row>
    <row r="4320" spans="1:2" x14ac:dyDescent="0.25">
      <c r="A4320" t="s">
        <v>4042</v>
      </c>
      <c r="B4320">
        <v>449</v>
      </c>
    </row>
    <row r="4321" spans="1:2" x14ac:dyDescent="0.25">
      <c r="A4321" t="s">
        <v>4043</v>
      </c>
      <c r="B4321">
        <v>216</v>
      </c>
    </row>
    <row r="4322" spans="1:2" x14ac:dyDescent="0.25">
      <c r="A4322" t="s">
        <v>4044</v>
      </c>
      <c r="B4322">
        <v>505</v>
      </c>
    </row>
    <row r="4323" spans="1:2" x14ac:dyDescent="0.25">
      <c r="A4323" t="s">
        <v>4045</v>
      </c>
      <c r="B4323">
        <v>376</v>
      </c>
    </row>
    <row r="4324" spans="1:2" x14ac:dyDescent="0.25">
      <c r="A4324" t="s">
        <v>4046</v>
      </c>
      <c r="B4324">
        <v>484</v>
      </c>
    </row>
    <row r="4325" spans="1:2" x14ac:dyDescent="0.25">
      <c r="A4325" t="s">
        <v>4047</v>
      </c>
      <c r="B4325">
        <v>275</v>
      </c>
    </row>
    <row r="4326" spans="1:2" x14ac:dyDescent="0.25">
      <c r="A4326" t="s">
        <v>4048</v>
      </c>
      <c r="B4326">
        <v>400</v>
      </c>
    </row>
    <row r="4327" spans="1:2" x14ac:dyDescent="0.25">
      <c r="A4327" t="s">
        <v>4049</v>
      </c>
      <c r="B4327">
        <v>286</v>
      </c>
    </row>
    <row r="4328" spans="1:2" x14ac:dyDescent="0.25">
      <c r="A4328" t="s">
        <v>4050</v>
      </c>
      <c r="B4328">
        <v>472</v>
      </c>
    </row>
    <row r="4329" spans="1:2" x14ac:dyDescent="0.25">
      <c r="A4329" t="s">
        <v>4051</v>
      </c>
      <c r="B4329">
        <v>108</v>
      </c>
    </row>
    <row r="4330" spans="1:2" x14ac:dyDescent="0.25">
      <c r="A4330" t="s">
        <v>4052</v>
      </c>
      <c r="B4330">
        <v>463</v>
      </c>
    </row>
    <row r="4331" spans="1:2" x14ac:dyDescent="0.25">
      <c r="A4331" t="s">
        <v>4053</v>
      </c>
      <c r="B4331">
        <v>207</v>
      </c>
    </row>
    <row r="4332" spans="1:2" x14ac:dyDescent="0.25">
      <c r="A4332" t="s">
        <v>4054</v>
      </c>
      <c r="B4332">
        <v>468</v>
      </c>
    </row>
    <row r="4333" spans="1:2" x14ac:dyDescent="0.25">
      <c r="A4333" t="s">
        <v>4055</v>
      </c>
      <c r="B4333">
        <v>151</v>
      </c>
    </row>
    <row r="4334" spans="1:2" x14ac:dyDescent="0.25">
      <c r="A4334" t="s">
        <v>4056</v>
      </c>
      <c r="B4334">
        <v>224</v>
      </c>
    </row>
    <row r="4335" spans="1:2" x14ac:dyDescent="0.25">
      <c r="A4335" t="s">
        <v>11435</v>
      </c>
      <c r="B4335">
        <v>397</v>
      </c>
    </row>
    <row r="4336" spans="1:2" x14ac:dyDescent="0.25">
      <c r="A4336" t="s">
        <v>4057</v>
      </c>
      <c r="B4336">
        <v>338</v>
      </c>
    </row>
    <row r="4337" spans="1:2" x14ac:dyDescent="0.25">
      <c r="A4337" t="s">
        <v>4058</v>
      </c>
      <c r="B4337">
        <v>209</v>
      </c>
    </row>
    <row r="4338" spans="1:2" x14ac:dyDescent="0.25">
      <c r="A4338" t="s">
        <v>4059</v>
      </c>
      <c r="B4338">
        <v>462</v>
      </c>
    </row>
    <row r="4339" spans="1:2" x14ac:dyDescent="0.25">
      <c r="A4339" t="s">
        <v>4060</v>
      </c>
      <c r="B4339">
        <v>44</v>
      </c>
    </row>
    <row r="4340" spans="1:2" x14ac:dyDescent="0.25">
      <c r="A4340" t="s">
        <v>4061</v>
      </c>
      <c r="B4340">
        <v>62</v>
      </c>
    </row>
    <row r="4341" spans="1:2" x14ac:dyDescent="0.25">
      <c r="A4341" t="s">
        <v>4062</v>
      </c>
      <c r="B4341">
        <v>461</v>
      </c>
    </row>
    <row r="4342" spans="1:2" x14ac:dyDescent="0.25">
      <c r="A4342" t="s">
        <v>4063</v>
      </c>
      <c r="B4342">
        <v>454</v>
      </c>
    </row>
    <row r="4343" spans="1:2" x14ac:dyDescent="0.25">
      <c r="A4343" t="s">
        <v>4064</v>
      </c>
      <c r="B4343">
        <v>44</v>
      </c>
    </row>
    <row r="4344" spans="1:2" x14ac:dyDescent="0.25">
      <c r="A4344" t="s">
        <v>4065</v>
      </c>
      <c r="B4344">
        <v>156</v>
      </c>
    </row>
    <row r="4345" spans="1:2" x14ac:dyDescent="0.25">
      <c r="A4345" t="s">
        <v>4066</v>
      </c>
      <c r="B4345">
        <v>61</v>
      </c>
    </row>
    <row r="4346" spans="1:2" x14ac:dyDescent="0.25">
      <c r="A4346" t="s">
        <v>4067</v>
      </c>
      <c r="B4346">
        <v>0</v>
      </c>
    </row>
    <row r="4347" spans="1:2" x14ac:dyDescent="0.25">
      <c r="A4347" t="s">
        <v>4068</v>
      </c>
      <c r="B4347">
        <v>370</v>
      </c>
    </row>
    <row r="4348" spans="1:2" x14ac:dyDescent="0.25">
      <c r="A4348" t="s">
        <v>4069</v>
      </c>
      <c r="B4348">
        <v>67</v>
      </c>
    </row>
    <row r="4349" spans="1:2" x14ac:dyDescent="0.25">
      <c r="A4349" t="s">
        <v>4070</v>
      </c>
      <c r="B4349">
        <v>439</v>
      </c>
    </row>
    <row r="4350" spans="1:2" x14ac:dyDescent="0.25">
      <c r="A4350" t="s">
        <v>4071</v>
      </c>
      <c r="B4350">
        <v>184</v>
      </c>
    </row>
    <row r="4351" spans="1:2" x14ac:dyDescent="0.25">
      <c r="A4351" t="s">
        <v>4072</v>
      </c>
      <c r="B4351">
        <v>395</v>
      </c>
    </row>
    <row r="4352" spans="1:2" x14ac:dyDescent="0.25">
      <c r="A4352" t="s">
        <v>4073</v>
      </c>
      <c r="B4352">
        <v>310</v>
      </c>
    </row>
    <row r="4353" spans="1:2" x14ac:dyDescent="0.25">
      <c r="A4353" t="s">
        <v>4074</v>
      </c>
      <c r="B4353">
        <v>275</v>
      </c>
    </row>
    <row r="4354" spans="1:2" x14ac:dyDescent="0.25">
      <c r="A4354" t="s">
        <v>4075</v>
      </c>
      <c r="B4354">
        <v>249</v>
      </c>
    </row>
    <row r="4355" spans="1:2" x14ac:dyDescent="0.25">
      <c r="A4355" t="s">
        <v>4076</v>
      </c>
      <c r="B4355">
        <v>110</v>
      </c>
    </row>
    <row r="4356" spans="1:2" x14ac:dyDescent="0.25">
      <c r="A4356" t="s">
        <v>4077</v>
      </c>
      <c r="B4356">
        <v>89</v>
      </c>
    </row>
    <row r="4357" spans="1:2" x14ac:dyDescent="0.25">
      <c r="A4357" t="s">
        <v>4078</v>
      </c>
      <c r="B4357">
        <v>519</v>
      </c>
    </row>
    <row r="4358" spans="1:2" x14ac:dyDescent="0.25">
      <c r="A4358" t="s">
        <v>4079</v>
      </c>
      <c r="B4358">
        <v>71</v>
      </c>
    </row>
    <row r="4359" spans="1:2" x14ac:dyDescent="0.25">
      <c r="A4359" t="s">
        <v>4080</v>
      </c>
      <c r="B4359">
        <v>215</v>
      </c>
    </row>
    <row r="4360" spans="1:2" x14ac:dyDescent="0.25">
      <c r="A4360" t="s">
        <v>4081</v>
      </c>
      <c r="B4360">
        <v>260</v>
      </c>
    </row>
    <row r="4361" spans="1:2" x14ac:dyDescent="0.25">
      <c r="A4361" t="s">
        <v>4082</v>
      </c>
      <c r="B4361">
        <v>128</v>
      </c>
    </row>
    <row r="4362" spans="1:2" x14ac:dyDescent="0.25">
      <c r="A4362" t="s">
        <v>4083</v>
      </c>
      <c r="B4362">
        <v>410</v>
      </c>
    </row>
    <row r="4363" spans="1:2" x14ac:dyDescent="0.25">
      <c r="A4363" t="s">
        <v>4084</v>
      </c>
      <c r="B4363">
        <v>394</v>
      </c>
    </row>
    <row r="4364" spans="1:2" x14ac:dyDescent="0.25">
      <c r="A4364" t="s">
        <v>4085</v>
      </c>
      <c r="B4364">
        <v>311</v>
      </c>
    </row>
    <row r="4365" spans="1:2" x14ac:dyDescent="0.25">
      <c r="A4365" t="s">
        <v>4086</v>
      </c>
      <c r="B4365">
        <v>73</v>
      </c>
    </row>
    <row r="4366" spans="1:2" x14ac:dyDescent="0.25">
      <c r="A4366" t="s">
        <v>4087</v>
      </c>
      <c r="B4366">
        <v>116</v>
      </c>
    </row>
    <row r="4367" spans="1:2" x14ac:dyDescent="0.25">
      <c r="A4367" t="s">
        <v>4088</v>
      </c>
      <c r="B4367">
        <v>289</v>
      </c>
    </row>
    <row r="4368" spans="1:2" x14ac:dyDescent="0.25">
      <c r="A4368" t="s">
        <v>4089</v>
      </c>
      <c r="B4368">
        <v>285</v>
      </c>
    </row>
    <row r="4369" spans="1:2" x14ac:dyDescent="0.25">
      <c r="A4369" t="s">
        <v>4090</v>
      </c>
      <c r="B4369">
        <v>139</v>
      </c>
    </row>
    <row r="4370" spans="1:2" x14ac:dyDescent="0.25">
      <c r="A4370" t="s">
        <v>12192</v>
      </c>
      <c r="B4370">
        <v>393</v>
      </c>
    </row>
    <row r="4371" spans="1:2" x14ac:dyDescent="0.25">
      <c r="A4371" t="s">
        <v>4091</v>
      </c>
      <c r="B4371">
        <v>319</v>
      </c>
    </row>
    <row r="4372" spans="1:2" x14ac:dyDescent="0.25">
      <c r="A4372" t="s">
        <v>4092</v>
      </c>
      <c r="B4372">
        <v>122</v>
      </c>
    </row>
    <row r="4373" spans="1:2" x14ac:dyDescent="0.25">
      <c r="A4373" t="s">
        <v>4093</v>
      </c>
      <c r="B4373">
        <v>34</v>
      </c>
    </row>
    <row r="4374" spans="1:2" x14ac:dyDescent="0.25">
      <c r="A4374" t="s">
        <v>4094</v>
      </c>
      <c r="B4374">
        <v>329</v>
      </c>
    </row>
    <row r="4375" spans="1:2" x14ac:dyDescent="0.25">
      <c r="A4375" t="s">
        <v>4095</v>
      </c>
      <c r="B4375">
        <v>10</v>
      </c>
    </row>
    <row r="4376" spans="1:2" x14ac:dyDescent="0.25">
      <c r="A4376" t="s">
        <v>4096</v>
      </c>
      <c r="B4376">
        <v>131</v>
      </c>
    </row>
    <row r="4377" spans="1:2" x14ac:dyDescent="0.25">
      <c r="A4377" t="s">
        <v>4097</v>
      </c>
      <c r="B4377">
        <v>167</v>
      </c>
    </row>
    <row r="4378" spans="1:2" x14ac:dyDescent="0.25">
      <c r="A4378" t="s">
        <v>4098</v>
      </c>
      <c r="B4378">
        <v>79</v>
      </c>
    </row>
    <row r="4379" spans="1:2" x14ac:dyDescent="0.25">
      <c r="A4379" t="s">
        <v>4099</v>
      </c>
      <c r="B4379">
        <v>253</v>
      </c>
    </row>
    <row r="4380" spans="1:2" x14ac:dyDescent="0.25">
      <c r="A4380" t="s">
        <v>4100</v>
      </c>
      <c r="B4380">
        <v>360</v>
      </c>
    </row>
    <row r="4381" spans="1:2" x14ac:dyDescent="0.25">
      <c r="A4381" t="s">
        <v>4101</v>
      </c>
      <c r="B4381">
        <v>385</v>
      </c>
    </row>
    <row r="4382" spans="1:2" x14ac:dyDescent="0.25">
      <c r="A4382" t="s">
        <v>4102</v>
      </c>
      <c r="B4382">
        <v>145</v>
      </c>
    </row>
    <row r="4383" spans="1:2" x14ac:dyDescent="0.25">
      <c r="A4383" t="s">
        <v>4103</v>
      </c>
      <c r="B4383">
        <v>146</v>
      </c>
    </row>
    <row r="4384" spans="1:2" x14ac:dyDescent="0.25">
      <c r="A4384" t="s">
        <v>4104</v>
      </c>
      <c r="B4384">
        <v>60</v>
      </c>
    </row>
    <row r="4385" spans="1:2" x14ac:dyDescent="0.25">
      <c r="A4385" t="s">
        <v>4105</v>
      </c>
      <c r="B4385">
        <v>89</v>
      </c>
    </row>
    <row r="4386" spans="1:2" x14ac:dyDescent="0.25">
      <c r="A4386" t="s">
        <v>4106</v>
      </c>
      <c r="B4386">
        <v>98</v>
      </c>
    </row>
    <row r="4387" spans="1:2" x14ac:dyDescent="0.25">
      <c r="A4387" t="s">
        <v>4107</v>
      </c>
      <c r="B4387">
        <v>219</v>
      </c>
    </row>
    <row r="4388" spans="1:2" x14ac:dyDescent="0.25">
      <c r="A4388" t="s">
        <v>4108</v>
      </c>
      <c r="B4388">
        <v>336</v>
      </c>
    </row>
    <row r="4389" spans="1:2" x14ac:dyDescent="0.25">
      <c r="A4389" t="s">
        <v>4109</v>
      </c>
      <c r="B4389">
        <v>121</v>
      </c>
    </row>
    <row r="4390" spans="1:2" x14ac:dyDescent="0.25">
      <c r="A4390" t="s">
        <v>11590</v>
      </c>
      <c r="B4390">
        <v>163</v>
      </c>
    </row>
    <row r="4391" spans="1:2" x14ac:dyDescent="0.25">
      <c r="A4391" t="s">
        <v>4110</v>
      </c>
      <c r="B4391">
        <v>91</v>
      </c>
    </row>
    <row r="4392" spans="1:2" x14ac:dyDescent="0.25">
      <c r="A4392" t="s">
        <v>4111</v>
      </c>
      <c r="B4392">
        <v>173</v>
      </c>
    </row>
    <row r="4393" spans="1:2" x14ac:dyDescent="0.25">
      <c r="A4393" t="s">
        <v>4112</v>
      </c>
      <c r="B4393">
        <v>418</v>
      </c>
    </row>
    <row r="4394" spans="1:2" x14ac:dyDescent="0.25">
      <c r="A4394" t="s">
        <v>4113</v>
      </c>
      <c r="B4394">
        <v>138</v>
      </c>
    </row>
    <row r="4395" spans="1:2" x14ac:dyDescent="0.25">
      <c r="A4395" t="s">
        <v>4114</v>
      </c>
      <c r="B4395">
        <v>299</v>
      </c>
    </row>
    <row r="4396" spans="1:2" x14ac:dyDescent="0.25">
      <c r="A4396" t="s">
        <v>4115</v>
      </c>
      <c r="B4396">
        <v>146</v>
      </c>
    </row>
    <row r="4397" spans="1:2" x14ac:dyDescent="0.25">
      <c r="A4397" t="s">
        <v>4116</v>
      </c>
      <c r="B4397">
        <v>37</v>
      </c>
    </row>
    <row r="4398" spans="1:2" x14ac:dyDescent="0.25">
      <c r="A4398" t="s">
        <v>4117</v>
      </c>
      <c r="B4398">
        <v>159</v>
      </c>
    </row>
    <row r="4399" spans="1:2" x14ac:dyDescent="0.25">
      <c r="A4399" t="s">
        <v>4118</v>
      </c>
      <c r="B4399">
        <v>154</v>
      </c>
    </row>
    <row r="4400" spans="1:2" x14ac:dyDescent="0.25">
      <c r="A4400" t="s">
        <v>4119</v>
      </c>
      <c r="B4400">
        <v>166</v>
      </c>
    </row>
    <row r="4401" spans="1:2" x14ac:dyDescent="0.25">
      <c r="A4401" t="s">
        <v>4120</v>
      </c>
      <c r="B4401">
        <v>16</v>
      </c>
    </row>
    <row r="4402" spans="1:2" x14ac:dyDescent="0.25">
      <c r="A4402" t="s">
        <v>4121</v>
      </c>
      <c r="B4402">
        <v>193</v>
      </c>
    </row>
    <row r="4403" spans="1:2" x14ac:dyDescent="0.25">
      <c r="A4403" t="s">
        <v>4122</v>
      </c>
      <c r="B4403">
        <v>200</v>
      </c>
    </row>
    <row r="4404" spans="1:2" x14ac:dyDescent="0.25">
      <c r="A4404" t="s">
        <v>4123</v>
      </c>
      <c r="B4404">
        <v>31</v>
      </c>
    </row>
    <row r="4405" spans="1:2" x14ac:dyDescent="0.25">
      <c r="A4405" t="s">
        <v>4124</v>
      </c>
      <c r="B4405">
        <v>189</v>
      </c>
    </row>
    <row r="4406" spans="1:2" x14ac:dyDescent="0.25">
      <c r="A4406" t="s">
        <v>4125</v>
      </c>
      <c r="B4406">
        <v>182</v>
      </c>
    </row>
    <row r="4407" spans="1:2" x14ac:dyDescent="0.25">
      <c r="A4407" t="s">
        <v>4126</v>
      </c>
      <c r="B4407">
        <v>285</v>
      </c>
    </row>
    <row r="4408" spans="1:2" x14ac:dyDescent="0.25">
      <c r="A4408" t="s">
        <v>4127</v>
      </c>
      <c r="B4408">
        <v>102</v>
      </c>
    </row>
    <row r="4409" spans="1:2" x14ac:dyDescent="0.25">
      <c r="A4409" t="s">
        <v>4128</v>
      </c>
      <c r="B4409">
        <v>163</v>
      </c>
    </row>
    <row r="4410" spans="1:2" x14ac:dyDescent="0.25">
      <c r="A4410" t="s">
        <v>4129</v>
      </c>
      <c r="B4410">
        <v>177</v>
      </c>
    </row>
    <row r="4411" spans="1:2" x14ac:dyDescent="0.25">
      <c r="A4411" t="s">
        <v>4130</v>
      </c>
      <c r="B4411">
        <v>218</v>
      </c>
    </row>
    <row r="4412" spans="1:2" x14ac:dyDescent="0.25">
      <c r="A4412" t="s">
        <v>4131</v>
      </c>
      <c r="B4412">
        <v>363</v>
      </c>
    </row>
    <row r="4413" spans="1:2" x14ac:dyDescent="0.25">
      <c r="A4413" t="s">
        <v>11436</v>
      </c>
      <c r="B4413">
        <v>28</v>
      </c>
    </row>
    <row r="4414" spans="1:2" x14ac:dyDescent="0.25">
      <c r="A4414" t="s">
        <v>4132</v>
      </c>
      <c r="B4414">
        <v>83</v>
      </c>
    </row>
    <row r="4415" spans="1:2" x14ac:dyDescent="0.25">
      <c r="A4415" t="s">
        <v>4133</v>
      </c>
      <c r="B4415">
        <v>233</v>
      </c>
    </row>
    <row r="4416" spans="1:2" x14ac:dyDescent="0.25">
      <c r="A4416" t="s">
        <v>4134</v>
      </c>
      <c r="B4416">
        <v>102</v>
      </c>
    </row>
    <row r="4417" spans="1:2" x14ac:dyDescent="0.25">
      <c r="A4417" t="s">
        <v>4135</v>
      </c>
      <c r="B4417">
        <v>414</v>
      </c>
    </row>
    <row r="4418" spans="1:2" x14ac:dyDescent="0.25">
      <c r="A4418" t="s">
        <v>4136</v>
      </c>
      <c r="B4418">
        <v>432</v>
      </c>
    </row>
    <row r="4419" spans="1:2" x14ac:dyDescent="0.25">
      <c r="A4419" t="s">
        <v>4137</v>
      </c>
      <c r="B4419">
        <v>154</v>
      </c>
    </row>
    <row r="4420" spans="1:2" x14ac:dyDescent="0.25">
      <c r="A4420" t="s">
        <v>4138</v>
      </c>
      <c r="B4420">
        <v>94</v>
      </c>
    </row>
    <row r="4421" spans="1:2" x14ac:dyDescent="0.25">
      <c r="A4421" t="s">
        <v>4139</v>
      </c>
      <c r="B4421">
        <v>358</v>
      </c>
    </row>
    <row r="4422" spans="1:2" x14ac:dyDescent="0.25">
      <c r="A4422" t="s">
        <v>4140</v>
      </c>
      <c r="B4422">
        <v>294</v>
      </c>
    </row>
    <row r="4423" spans="1:2" x14ac:dyDescent="0.25">
      <c r="A4423" t="s">
        <v>4141</v>
      </c>
      <c r="B4423">
        <v>351</v>
      </c>
    </row>
    <row r="4424" spans="1:2" x14ac:dyDescent="0.25">
      <c r="A4424" t="s">
        <v>4142</v>
      </c>
      <c r="B4424">
        <v>370</v>
      </c>
    </row>
    <row r="4425" spans="1:2" x14ac:dyDescent="0.25">
      <c r="A4425" t="s">
        <v>4143</v>
      </c>
      <c r="B4425">
        <v>0</v>
      </c>
    </row>
    <row r="4426" spans="1:2" x14ac:dyDescent="0.25">
      <c r="A4426" t="s">
        <v>4144</v>
      </c>
      <c r="B4426">
        <v>436</v>
      </c>
    </row>
    <row r="4427" spans="1:2" x14ac:dyDescent="0.25">
      <c r="A4427" t="s">
        <v>4145</v>
      </c>
      <c r="B4427">
        <v>70</v>
      </c>
    </row>
    <row r="4428" spans="1:2" x14ac:dyDescent="0.25">
      <c r="A4428" t="s">
        <v>4146</v>
      </c>
      <c r="B4428">
        <v>261</v>
      </c>
    </row>
    <row r="4429" spans="1:2" x14ac:dyDescent="0.25">
      <c r="A4429" t="s">
        <v>4147</v>
      </c>
      <c r="B4429">
        <v>35</v>
      </c>
    </row>
    <row r="4430" spans="1:2" x14ac:dyDescent="0.25">
      <c r="A4430" t="s">
        <v>4148</v>
      </c>
      <c r="B4430">
        <v>122</v>
      </c>
    </row>
    <row r="4431" spans="1:2" x14ac:dyDescent="0.25">
      <c r="A4431" t="s">
        <v>4149</v>
      </c>
      <c r="B4431">
        <v>157</v>
      </c>
    </row>
    <row r="4432" spans="1:2" x14ac:dyDescent="0.25">
      <c r="A4432" t="s">
        <v>4150</v>
      </c>
      <c r="B4432">
        <v>164</v>
      </c>
    </row>
    <row r="4433" spans="1:2" x14ac:dyDescent="0.25">
      <c r="A4433" t="s">
        <v>4151</v>
      </c>
      <c r="B4433">
        <v>292</v>
      </c>
    </row>
    <row r="4434" spans="1:2" x14ac:dyDescent="0.25">
      <c r="A4434" t="s">
        <v>4152</v>
      </c>
      <c r="B4434">
        <v>313</v>
      </c>
    </row>
    <row r="4435" spans="1:2" x14ac:dyDescent="0.25">
      <c r="A4435" t="s">
        <v>4153</v>
      </c>
      <c r="B4435">
        <v>159</v>
      </c>
    </row>
    <row r="4436" spans="1:2" x14ac:dyDescent="0.25">
      <c r="A4436" t="s">
        <v>4154</v>
      </c>
      <c r="B4436">
        <v>301</v>
      </c>
    </row>
    <row r="4437" spans="1:2" x14ac:dyDescent="0.25">
      <c r="A4437" t="s">
        <v>4155</v>
      </c>
      <c r="B4437">
        <v>197</v>
      </c>
    </row>
    <row r="4438" spans="1:2" x14ac:dyDescent="0.25">
      <c r="A4438" t="s">
        <v>4156</v>
      </c>
      <c r="B4438">
        <v>110</v>
      </c>
    </row>
    <row r="4439" spans="1:2" x14ac:dyDescent="0.25">
      <c r="A4439" t="s">
        <v>4157</v>
      </c>
      <c r="B4439">
        <v>241</v>
      </c>
    </row>
    <row r="4440" spans="1:2" x14ac:dyDescent="0.25">
      <c r="A4440" t="s">
        <v>4158</v>
      </c>
      <c r="B4440">
        <v>49</v>
      </c>
    </row>
    <row r="4441" spans="1:2" x14ac:dyDescent="0.25">
      <c r="A4441" t="s">
        <v>4159</v>
      </c>
      <c r="B4441">
        <v>103</v>
      </c>
    </row>
    <row r="4442" spans="1:2" x14ac:dyDescent="0.25">
      <c r="A4442" t="s">
        <v>4160</v>
      </c>
      <c r="B4442">
        <v>67</v>
      </c>
    </row>
    <row r="4443" spans="1:2" x14ac:dyDescent="0.25">
      <c r="A4443" t="s">
        <v>4161</v>
      </c>
      <c r="B4443">
        <v>388</v>
      </c>
    </row>
    <row r="4444" spans="1:2" x14ac:dyDescent="0.25">
      <c r="A4444" t="s">
        <v>4162</v>
      </c>
      <c r="B4444">
        <v>339</v>
      </c>
    </row>
    <row r="4445" spans="1:2" x14ac:dyDescent="0.25">
      <c r="A4445" t="s">
        <v>4163</v>
      </c>
      <c r="B4445">
        <v>81</v>
      </c>
    </row>
    <row r="4446" spans="1:2" x14ac:dyDescent="0.25">
      <c r="A4446" t="s">
        <v>4164</v>
      </c>
      <c r="B4446">
        <v>89</v>
      </c>
    </row>
    <row r="4447" spans="1:2" x14ac:dyDescent="0.25">
      <c r="A4447" t="s">
        <v>4165</v>
      </c>
      <c r="B4447">
        <v>496</v>
      </c>
    </row>
    <row r="4448" spans="1:2" x14ac:dyDescent="0.25">
      <c r="A4448" t="s">
        <v>12193</v>
      </c>
      <c r="B4448">
        <v>206</v>
      </c>
    </row>
    <row r="4449" spans="1:2" x14ac:dyDescent="0.25">
      <c r="A4449" t="s">
        <v>4166</v>
      </c>
      <c r="B4449">
        <v>200</v>
      </c>
    </row>
    <row r="4450" spans="1:2" x14ac:dyDescent="0.25">
      <c r="A4450" t="s">
        <v>4167</v>
      </c>
      <c r="B4450">
        <v>549</v>
      </c>
    </row>
    <row r="4451" spans="1:2" x14ac:dyDescent="0.25">
      <c r="A4451" t="s">
        <v>4168</v>
      </c>
      <c r="B4451">
        <v>435</v>
      </c>
    </row>
    <row r="4452" spans="1:2" x14ac:dyDescent="0.25">
      <c r="A4452" t="s">
        <v>4169</v>
      </c>
      <c r="B4452">
        <v>257</v>
      </c>
    </row>
    <row r="4453" spans="1:2" x14ac:dyDescent="0.25">
      <c r="A4453" t="s">
        <v>4170</v>
      </c>
      <c r="B4453">
        <v>426</v>
      </c>
    </row>
    <row r="4454" spans="1:2" x14ac:dyDescent="0.25">
      <c r="A4454" t="s">
        <v>4171</v>
      </c>
      <c r="B4454">
        <v>558</v>
      </c>
    </row>
    <row r="4455" spans="1:2" x14ac:dyDescent="0.25">
      <c r="A4455" t="s">
        <v>4172</v>
      </c>
      <c r="B4455">
        <v>277</v>
      </c>
    </row>
    <row r="4456" spans="1:2" x14ac:dyDescent="0.25">
      <c r="A4456" t="s">
        <v>4173</v>
      </c>
      <c r="B4456">
        <v>506</v>
      </c>
    </row>
    <row r="4457" spans="1:2" x14ac:dyDescent="0.25">
      <c r="A4457" t="s">
        <v>4174</v>
      </c>
      <c r="B4457">
        <v>294</v>
      </c>
    </row>
    <row r="4458" spans="1:2" x14ac:dyDescent="0.25">
      <c r="A4458" t="s">
        <v>4175</v>
      </c>
      <c r="B4458">
        <v>187</v>
      </c>
    </row>
    <row r="4459" spans="1:2" x14ac:dyDescent="0.25">
      <c r="A4459" t="s">
        <v>4176</v>
      </c>
      <c r="B4459">
        <v>85</v>
      </c>
    </row>
    <row r="4460" spans="1:2" x14ac:dyDescent="0.25">
      <c r="A4460" t="s">
        <v>4177</v>
      </c>
      <c r="B4460">
        <v>572</v>
      </c>
    </row>
    <row r="4461" spans="1:2" x14ac:dyDescent="0.25">
      <c r="A4461" t="s">
        <v>4178</v>
      </c>
      <c r="B4461">
        <v>503</v>
      </c>
    </row>
    <row r="4462" spans="1:2" x14ac:dyDescent="0.25">
      <c r="A4462" t="s">
        <v>4179</v>
      </c>
      <c r="B4462">
        <v>487</v>
      </c>
    </row>
    <row r="4463" spans="1:2" x14ac:dyDescent="0.25">
      <c r="A4463" t="s">
        <v>4180</v>
      </c>
      <c r="B4463">
        <v>358</v>
      </c>
    </row>
    <row r="4464" spans="1:2" x14ac:dyDescent="0.25">
      <c r="A4464" t="s">
        <v>4181</v>
      </c>
      <c r="B4464">
        <v>500</v>
      </c>
    </row>
    <row r="4465" spans="1:2" x14ac:dyDescent="0.25">
      <c r="A4465" t="s">
        <v>4182</v>
      </c>
      <c r="B4465">
        <v>250</v>
      </c>
    </row>
    <row r="4466" spans="1:2" x14ac:dyDescent="0.25">
      <c r="A4466" t="s">
        <v>4183</v>
      </c>
      <c r="B4466">
        <v>137</v>
      </c>
    </row>
    <row r="4467" spans="1:2" x14ac:dyDescent="0.25">
      <c r="A4467" t="s">
        <v>4184</v>
      </c>
      <c r="B4467">
        <v>478</v>
      </c>
    </row>
    <row r="4468" spans="1:2" x14ac:dyDescent="0.25">
      <c r="A4468" t="s">
        <v>11591</v>
      </c>
      <c r="B4468">
        <v>587</v>
      </c>
    </row>
    <row r="4469" spans="1:2" x14ac:dyDescent="0.25">
      <c r="A4469" t="s">
        <v>4185</v>
      </c>
      <c r="B4469">
        <v>401</v>
      </c>
    </row>
    <row r="4470" spans="1:2" x14ac:dyDescent="0.25">
      <c r="A4470" t="s">
        <v>4186</v>
      </c>
      <c r="B4470">
        <v>600</v>
      </c>
    </row>
    <row r="4471" spans="1:2" x14ac:dyDescent="0.25">
      <c r="A4471" t="s">
        <v>4187</v>
      </c>
      <c r="B4471">
        <v>205</v>
      </c>
    </row>
    <row r="4472" spans="1:2" x14ac:dyDescent="0.25">
      <c r="A4472" t="s">
        <v>4188</v>
      </c>
      <c r="B4472">
        <v>298</v>
      </c>
    </row>
    <row r="4473" spans="1:2" x14ac:dyDescent="0.25">
      <c r="A4473" t="s">
        <v>4189</v>
      </c>
      <c r="B4473">
        <v>212</v>
      </c>
    </row>
    <row r="4474" spans="1:2" x14ac:dyDescent="0.25">
      <c r="A4474" t="s">
        <v>4190</v>
      </c>
      <c r="B4474">
        <v>572</v>
      </c>
    </row>
    <row r="4475" spans="1:2" x14ac:dyDescent="0.25">
      <c r="A4475" t="s">
        <v>4191</v>
      </c>
      <c r="B4475">
        <v>399</v>
      </c>
    </row>
    <row r="4476" spans="1:2" x14ac:dyDescent="0.25">
      <c r="A4476" t="s">
        <v>4192</v>
      </c>
      <c r="B4476">
        <v>516</v>
      </c>
    </row>
    <row r="4477" spans="1:2" x14ac:dyDescent="0.25">
      <c r="A4477" t="s">
        <v>4193</v>
      </c>
      <c r="B4477">
        <v>283</v>
      </c>
    </row>
    <row r="4478" spans="1:2" x14ac:dyDescent="0.25">
      <c r="A4478" t="s">
        <v>4194</v>
      </c>
      <c r="B4478">
        <v>572</v>
      </c>
    </row>
    <row r="4479" spans="1:2" x14ac:dyDescent="0.25">
      <c r="A4479" t="s">
        <v>4195</v>
      </c>
      <c r="B4479">
        <v>443</v>
      </c>
    </row>
    <row r="4480" spans="1:2" x14ac:dyDescent="0.25">
      <c r="A4480" t="s">
        <v>4196</v>
      </c>
      <c r="B4480">
        <v>550</v>
      </c>
    </row>
    <row r="4481" spans="1:2" x14ac:dyDescent="0.25">
      <c r="A4481" t="s">
        <v>4197</v>
      </c>
      <c r="B4481">
        <v>342</v>
      </c>
    </row>
    <row r="4482" spans="1:2" x14ac:dyDescent="0.25">
      <c r="A4482" t="s">
        <v>4198</v>
      </c>
      <c r="B4482">
        <v>467</v>
      </c>
    </row>
    <row r="4483" spans="1:2" x14ac:dyDescent="0.25">
      <c r="A4483" t="s">
        <v>4199</v>
      </c>
      <c r="B4483">
        <v>353</v>
      </c>
    </row>
    <row r="4484" spans="1:2" x14ac:dyDescent="0.25">
      <c r="A4484" t="s">
        <v>4200</v>
      </c>
      <c r="B4484">
        <v>539</v>
      </c>
    </row>
    <row r="4485" spans="1:2" x14ac:dyDescent="0.25">
      <c r="A4485" t="s">
        <v>4201</v>
      </c>
      <c r="B4485">
        <v>175</v>
      </c>
    </row>
    <row r="4486" spans="1:2" x14ac:dyDescent="0.25">
      <c r="A4486" t="s">
        <v>4202</v>
      </c>
      <c r="B4486">
        <v>529</v>
      </c>
    </row>
    <row r="4487" spans="1:2" x14ac:dyDescent="0.25">
      <c r="A4487" t="s">
        <v>4203</v>
      </c>
      <c r="B4487">
        <v>274</v>
      </c>
    </row>
    <row r="4488" spans="1:2" x14ac:dyDescent="0.25">
      <c r="A4488" t="s">
        <v>4204</v>
      </c>
      <c r="B4488">
        <v>534</v>
      </c>
    </row>
    <row r="4489" spans="1:2" x14ac:dyDescent="0.25">
      <c r="A4489" t="s">
        <v>4205</v>
      </c>
      <c r="B4489">
        <v>218</v>
      </c>
    </row>
    <row r="4490" spans="1:2" x14ac:dyDescent="0.25">
      <c r="A4490" t="s">
        <v>4206</v>
      </c>
      <c r="B4490">
        <v>291</v>
      </c>
    </row>
    <row r="4491" spans="1:2" x14ac:dyDescent="0.25">
      <c r="A4491" t="s">
        <v>11437</v>
      </c>
      <c r="B4491">
        <v>464</v>
      </c>
    </row>
    <row r="4492" spans="1:2" x14ac:dyDescent="0.25">
      <c r="A4492" t="s">
        <v>4207</v>
      </c>
      <c r="B4492">
        <v>405</v>
      </c>
    </row>
    <row r="4493" spans="1:2" x14ac:dyDescent="0.25">
      <c r="A4493" t="s">
        <v>4208</v>
      </c>
      <c r="B4493">
        <v>275</v>
      </c>
    </row>
    <row r="4494" spans="1:2" x14ac:dyDescent="0.25">
      <c r="A4494" t="s">
        <v>4209</v>
      </c>
      <c r="B4494">
        <v>529</v>
      </c>
    </row>
    <row r="4495" spans="1:2" x14ac:dyDescent="0.25">
      <c r="A4495" t="s">
        <v>4210</v>
      </c>
      <c r="B4495">
        <v>22</v>
      </c>
    </row>
    <row r="4496" spans="1:2" x14ac:dyDescent="0.25">
      <c r="A4496" t="s">
        <v>4211</v>
      </c>
      <c r="B4496">
        <v>4</v>
      </c>
    </row>
    <row r="4497" spans="1:2" x14ac:dyDescent="0.25">
      <c r="A4497" t="s">
        <v>4212</v>
      </c>
      <c r="B4497">
        <v>528</v>
      </c>
    </row>
    <row r="4498" spans="1:2" x14ac:dyDescent="0.25">
      <c r="A4498" t="s">
        <v>4213</v>
      </c>
      <c r="B4498">
        <v>521</v>
      </c>
    </row>
    <row r="4499" spans="1:2" x14ac:dyDescent="0.25">
      <c r="A4499" t="s">
        <v>4214</v>
      </c>
      <c r="B4499">
        <v>111</v>
      </c>
    </row>
    <row r="4500" spans="1:2" x14ac:dyDescent="0.25">
      <c r="A4500" t="s">
        <v>4215</v>
      </c>
      <c r="B4500">
        <v>222</v>
      </c>
    </row>
    <row r="4501" spans="1:2" x14ac:dyDescent="0.25">
      <c r="A4501" t="s">
        <v>4216</v>
      </c>
      <c r="B4501">
        <v>128</v>
      </c>
    </row>
    <row r="4502" spans="1:2" x14ac:dyDescent="0.25">
      <c r="A4502" t="s">
        <v>4217</v>
      </c>
      <c r="B4502">
        <v>67</v>
      </c>
    </row>
    <row r="4503" spans="1:2" x14ac:dyDescent="0.25">
      <c r="A4503" t="s">
        <v>4218</v>
      </c>
      <c r="B4503">
        <v>436</v>
      </c>
    </row>
    <row r="4504" spans="1:2" x14ac:dyDescent="0.25">
      <c r="A4504" t="s">
        <v>4219</v>
      </c>
      <c r="B4504">
        <v>0</v>
      </c>
    </row>
    <row r="4505" spans="1:2" x14ac:dyDescent="0.25">
      <c r="A4505" t="s">
        <v>4220</v>
      </c>
      <c r="B4505">
        <v>506</v>
      </c>
    </row>
    <row r="4506" spans="1:2" x14ac:dyDescent="0.25">
      <c r="A4506" t="s">
        <v>4221</v>
      </c>
      <c r="B4506">
        <v>250</v>
      </c>
    </row>
    <row r="4507" spans="1:2" x14ac:dyDescent="0.25">
      <c r="A4507" t="s">
        <v>4222</v>
      </c>
      <c r="B4507">
        <v>462</v>
      </c>
    </row>
    <row r="4508" spans="1:2" x14ac:dyDescent="0.25">
      <c r="A4508" t="s">
        <v>4223</v>
      </c>
      <c r="B4508">
        <v>376</v>
      </c>
    </row>
    <row r="4509" spans="1:2" x14ac:dyDescent="0.25">
      <c r="A4509" t="s">
        <v>4224</v>
      </c>
      <c r="B4509">
        <v>342</v>
      </c>
    </row>
    <row r="4510" spans="1:2" x14ac:dyDescent="0.25">
      <c r="A4510" t="s">
        <v>4225</v>
      </c>
      <c r="B4510">
        <v>315</v>
      </c>
    </row>
    <row r="4511" spans="1:2" x14ac:dyDescent="0.25">
      <c r="A4511" t="s">
        <v>4226</v>
      </c>
      <c r="B4511">
        <v>177</v>
      </c>
    </row>
    <row r="4512" spans="1:2" x14ac:dyDescent="0.25">
      <c r="A4512" t="s">
        <v>4227</v>
      </c>
      <c r="B4512">
        <v>156</v>
      </c>
    </row>
    <row r="4513" spans="1:2" x14ac:dyDescent="0.25">
      <c r="A4513" t="s">
        <v>4228</v>
      </c>
      <c r="B4513">
        <v>586</v>
      </c>
    </row>
    <row r="4514" spans="1:2" x14ac:dyDescent="0.25">
      <c r="A4514" t="s">
        <v>4229</v>
      </c>
      <c r="B4514">
        <v>138</v>
      </c>
    </row>
    <row r="4515" spans="1:2" x14ac:dyDescent="0.25">
      <c r="A4515" t="s">
        <v>4230</v>
      </c>
      <c r="B4515">
        <v>282</v>
      </c>
    </row>
    <row r="4516" spans="1:2" x14ac:dyDescent="0.25">
      <c r="A4516" t="s">
        <v>4231</v>
      </c>
      <c r="B4516">
        <v>326</v>
      </c>
    </row>
    <row r="4517" spans="1:2" x14ac:dyDescent="0.25">
      <c r="A4517" t="s">
        <v>4232</v>
      </c>
      <c r="B4517">
        <v>195</v>
      </c>
    </row>
    <row r="4518" spans="1:2" x14ac:dyDescent="0.25">
      <c r="A4518" t="s">
        <v>4233</v>
      </c>
      <c r="B4518">
        <v>476</v>
      </c>
    </row>
    <row r="4519" spans="1:2" x14ac:dyDescent="0.25">
      <c r="A4519" t="s">
        <v>4234</v>
      </c>
      <c r="B4519">
        <v>461</v>
      </c>
    </row>
    <row r="4520" spans="1:2" x14ac:dyDescent="0.25">
      <c r="A4520" t="s">
        <v>4235</v>
      </c>
      <c r="B4520">
        <v>378</v>
      </c>
    </row>
    <row r="4521" spans="1:2" x14ac:dyDescent="0.25">
      <c r="A4521" t="s">
        <v>4236</v>
      </c>
      <c r="B4521">
        <v>140</v>
      </c>
    </row>
    <row r="4522" spans="1:2" x14ac:dyDescent="0.25">
      <c r="A4522" t="s">
        <v>4237</v>
      </c>
      <c r="B4522">
        <v>182</v>
      </c>
    </row>
    <row r="4523" spans="1:2" x14ac:dyDescent="0.25">
      <c r="A4523" t="s">
        <v>4238</v>
      </c>
      <c r="B4523">
        <v>356</v>
      </c>
    </row>
    <row r="4524" spans="1:2" x14ac:dyDescent="0.25">
      <c r="A4524" t="s">
        <v>4239</v>
      </c>
      <c r="B4524">
        <v>352</v>
      </c>
    </row>
    <row r="4525" spans="1:2" x14ac:dyDescent="0.25">
      <c r="A4525" t="s">
        <v>4240</v>
      </c>
      <c r="B4525">
        <v>167</v>
      </c>
    </row>
    <row r="4526" spans="1:2" x14ac:dyDescent="0.25">
      <c r="A4526" t="s">
        <v>12194</v>
      </c>
      <c r="B4526">
        <v>462</v>
      </c>
    </row>
    <row r="4527" spans="1:2" x14ac:dyDescent="0.25">
      <c r="A4527" t="s">
        <v>4241</v>
      </c>
      <c r="B4527">
        <v>389</v>
      </c>
    </row>
    <row r="4528" spans="1:2" x14ac:dyDescent="0.25">
      <c r="A4528" t="s">
        <v>4242</v>
      </c>
      <c r="B4528">
        <v>110</v>
      </c>
    </row>
    <row r="4529" spans="1:2" x14ac:dyDescent="0.25">
      <c r="A4529" t="s">
        <v>4243</v>
      </c>
      <c r="B4529">
        <v>96</v>
      </c>
    </row>
    <row r="4530" spans="1:2" x14ac:dyDescent="0.25">
      <c r="A4530" t="s">
        <v>4244</v>
      </c>
      <c r="B4530">
        <v>399</v>
      </c>
    </row>
    <row r="4531" spans="1:2" x14ac:dyDescent="0.25">
      <c r="A4531" t="s">
        <v>4245</v>
      </c>
      <c r="B4531">
        <v>80</v>
      </c>
    </row>
    <row r="4532" spans="1:2" x14ac:dyDescent="0.25">
      <c r="A4532" t="s">
        <v>4246</v>
      </c>
      <c r="B4532">
        <v>92</v>
      </c>
    </row>
    <row r="4533" spans="1:2" x14ac:dyDescent="0.25">
      <c r="A4533" t="s">
        <v>4247</v>
      </c>
      <c r="B4533">
        <v>236</v>
      </c>
    </row>
    <row r="4534" spans="1:2" x14ac:dyDescent="0.25">
      <c r="A4534" t="s">
        <v>4248</v>
      </c>
      <c r="B4534">
        <v>41</v>
      </c>
    </row>
    <row r="4535" spans="1:2" x14ac:dyDescent="0.25">
      <c r="A4535" t="s">
        <v>4249</v>
      </c>
      <c r="B4535">
        <v>318</v>
      </c>
    </row>
    <row r="4536" spans="1:2" x14ac:dyDescent="0.25">
      <c r="A4536" t="s">
        <v>4250</v>
      </c>
      <c r="B4536">
        <v>430</v>
      </c>
    </row>
    <row r="4537" spans="1:2" x14ac:dyDescent="0.25">
      <c r="A4537" t="s">
        <v>4251</v>
      </c>
      <c r="B4537">
        <v>454</v>
      </c>
    </row>
    <row r="4538" spans="1:2" x14ac:dyDescent="0.25">
      <c r="A4538" t="s">
        <v>4252</v>
      </c>
      <c r="B4538">
        <v>106</v>
      </c>
    </row>
    <row r="4539" spans="1:2" x14ac:dyDescent="0.25">
      <c r="A4539" t="s">
        <v>4253</v>
      </c>
      <c r="B4539">
        <v>158</v>
      </c>
    </row>
    <row r="4540" spans="1:2" x14ac:dyDescent="0.25">
      <c r="A4540" t="s">
        <v>4254</v>
      </c>
      <c r="B4540">
        <v>48</v>
      </c>
    </row>
    <row r="4541" spans="1:2" x14ac:dyDescent="0.25">
      <c r="A4541" t="s">
        <v>4255</v>
      </c>
      <c r="B4541">
        <v>153</v>
      </c>
    </row>
    <row r="4542" spans="1:2" x14ac:dyDescent="0.25">
      <c r="A4542" t="s">
        <v>4256</v>
      </c>
      <c r="B4542">
        <v>85</v>
      </c>
    </row>
    <row r="4543" spans="1:2" x14ac:dyDescent="0.25">
      <c r="A4543" t="s">
        <v>4257</v>
      </c>
      <c r="B4543">
        <v>289</v>
      </c>
    </row>
    <row r="4544" spans="1:2" x14ac:dyDescent="0.25">
      <c r="A4544" t="s">
        <v>4258</v>
      </c>
      <c r="B4544">
        <v>406</v>
      </c>
    </row>
    <row r="4545" spans="1:2" x14ac:dyDescent="0.25">
      <c r="A4545" t="s">
        <v>4259</v>
      </c>
      <c r="B4545">
        <v>122</v>
      </c>
    </row>
    <row r="4546" spans="1:2" x14ac:dyDescent="0.25">
      <c r="A4546" t="s">
        <v>11592</v>
      </c>
      <c r="B4546">
        <v>151</v>
      </c>
    </row>
    <row r="4547" spans="1:2" x14ac:dyDescent="0.25">
      <c r="A4547" t="s">
        <v>4260</v>
      </c>
      <c r="B4547">
        <v>153</v>
      </c>
    </row>
    <row r="4548" spans="1:2" x14ac:dyDescent="0.25">
      <c r="A4548" t="s">
        <v>4261</v>
      </c>
      <c r="B4548">
        <v>160</v>
      </c>
    </row>
    <row r="4549" spans="1:2" x14ac:dyDescent="0.25">
      <c r="A4549" t="s">
        <v>4262</v>
      </c>
      <c r="B4549">
        <v>488</v>
      </c>
    </row>
    <row r="4550" spans="1:2" x14ac:dyDescent="0.25">
      <c r="A4550" t="s">
        <v>4263</v>
      </c>
      <c r="B4550">
        <v>207</v>
      </c>
    </row>
    <row r="4551" spans="1:2" x14ac:dyDescent="0.25">
      <c r="A4551" t="s">
        <v>4264</v>
      </c>
      <c r="B4551">
        <v>369</v>
      </c>
    </row>
    <row r="4552" spans="1:2" x14ac:dyDescent="0.25">
      <c r="A4552" t="s">
        <v>4265</v>
      </c>
      <c r="B4552">
        <v>133</v>
      </c>
    </row>
    <row r="4553" spans="1:2" x14ac:dyDescent="0.25">
      <c r="A4553" t="s">
        <v>4266</v>
      </c>
      <c r="B4553">
        <v>107</v>
      </c>
    </row>
    <row r="4554" spans="1:2" x14ac:dyDescent="0.25">
      <c r="A4554" t="s">
        <v>4267</v>
      </c>
      <c r="B4554">
        <v>172</v>
      </c>
    </row>
    <row r="4555" spans="1:2" x14ac:dyDescent="0.25">
      <c r="A4555" t="s">
        <v>4268</v>
      </c>
      <c r="B4555">
        <v>223</v>
      </c>
    </row>
    <row r="4556" spans="1:2" x14ac:dyDescent="0.25">
      <c r="A4556" t="s">
        <v>4269</v>
      </c>
      <c r="B4556">
        <v>154</v>
      </c>
    </row>
    <row r="4557" spans="1:2" x14ac:dyDescent="0.25">
      <c r="A4557" t="s">
        <v>4270</v>
      </c>
      <c r="B4557">
        <v>65</v>
      </c>
    </row>
    <row r="4558" spans="1:2" x14ac:dyDescent="0.25">
      <c r="A4558" t="s">
        <v>4271</v>
      </c>
      <c r="B4558">
        <v>204</v>
      </c>
    </row>
    <row r="4559" spans="1:2" x14ac:dyDescent="0.25">
      <c r="A4559" t="s">
        <v>4272</v>
      </c>
      <c r="B4559">
        <v>265</v>
      </c>
    </row>
    <row r="4560" spans="1:2" x14ac:dyDescent="0.25">
      <c r="A4560" t="s">
        <v>4273</v>
      </c>
      <c r="B4560">
        <v>42</v>
      </c>
    </row>
    <row r="4561" spans="1:2" x14ac:dyDescent="0.25">
      <c r="A4561" t="s">
        <v>4274</v>
      </c>
      <c r="B4561">
        <v>253</v>
      </c>
    </row>
    <row r="4562" spans="1:2" x14ac:dyDescent="0.25">
      <c r="A4562" t="s">
        <v>4275</v>
      </c>
      <c r="B4562">
        <v>188</v>
      </c>
    </row>
    <row r="4563" spans="1:2" x14ac:dyDescent="0.25">
      <c r="A4563" t="s">
        <v>4276</v>
      </c>
      <c r="B4563">
        <v>355</v>
      </c>
    </row>
    <row r="4564" spans="1:2" x14ac:dyDescent="0.25">
      <c r="A4564" t="s">
        <v>4277</v>
      </c>
      <c r="B4564">
        <v>90</v>
      </c>
    </row>
    <row r="4565" spans="1:2" x14ac:dyDescent="0.25">
      <c r="A4565" t="s">
        <v>4278</v>
      </c>
      <c r="B4565">
        <v>232</v>
      </c>
    </row>
    <row r="4566" spans="1:2" x14ac:dyDescent="0.25">
      <c r="A4566" t="s">
        <v>4279</v>
      </c>
      <c r="B4566">
        <v>205</v>
      </c>
    </row>
    <row r="4567" spans="1:2" x14ac:dyDescent="0.25">
      <c r="A4567" t="s">
        <v>4280</v>
      </c>
      <c r="B4567">
        <v>288</v>
      </c>
    </row>
    <row r="4568" spans="1:2" x14ac:dyDescent="0.25">
      <c r="A4568" t="s">
        <v>4281</v>
      </c>
      <c r="B4568">
        <v>432</v>
      </c>
    </row>
    <row r="4569" spans="1:2" x14ac:dyDescent="0.25">
      <c r="A4569" t="s">
        <v>11438</v>
      </c>
      <c r="B4569">
        <v>42</v>
      </c>
    </row>
    <row r="4570" spans="1:2" x14ac:dyDescent="0.25">
      <c r="A4570" t="s">
        <v>4282</v>
      </c>
      <c r="B4570">
        <v>145</v>
      </c>
    </row>
    <row r="4571" spans="1:2" x14ac:dyDescent="0.25">
      <c r="A4571" t="s">
        <v>4283</v>
      </c>
      <c r="B4571">
        <v>303</v>
      </c>
    </row>
    <row r="4572" spans="1:2" x14ac:dyDescent="0.25">
      <c r="A4572" t="s">
        <v>4284</v>
      </c>
      <c r="B4572">
        <v>62</v>
      </c>
    </row>
    <row r="4573" spans="1:2" x14ac:dyDescent="0.25">
      <c r="A4573" t="s">
        <v>4285</v>
      </c>
      <c r="B4573">
        <v>483</v>
      </c>
    </row>
    <row r="4574" spans="1:2" x14ac:dyDescent="0.25">
      <c r="A4574" t="s">
        <v>4286</v>
      </c>
      <c r="B4574">
        <v>501</v>
      </c>
    </row>
    <row r="4575" spans="1:2" x14ac:dyDescent="0.25">
      <c r="A4575" t="s">
        <v>4287</v>
      </c>
      <c r="B4575">
        <v>141</v>
      </c>
    </row>
    <row r="4576" spans="1:2" x14ac:dyDescent="0.25">
      <c r="A4576" t="s">
        <v>4288</v>
      </c>
      <c r="B4576">
        <v>77</v>
      </c>
    </row>
    <row r="4577" spans="1:2" x14ac:dyDescent="0.25">
      <c r="A4577" t="s">
        <v>4289</v>
      </c>
      <c r="B4577">
        <v>427</v>
      </c>
    </row>
    <row r="4578" spans="1:2" x14ac:dyDescent="0.25">
      <c r="A4578" t="s">
        <v>4290</v>
      </c>
      <c r="B4578">
        <v>364</v>
      </c>
    </row>
    <row r="4579" spans="1:2" x14ac:dyDescent="0.25">
      <c r="A4579" t="s">
        <v>4291</v>
      </c>
      <c r="B4579">
        <v>420</v>
      </c>
    </row>
    <row r="4580" spans="1:2" x14ac:dyDescent="0.25">
      <c r="A4580" t="s">
        <v>4292</v>
      </c>
      <c r="B4580">
        <v>439</v>
      </c>
    </row>
    <row r="4581" spans="1:2" x14ac:dyDescent="0.25">
      <c r="A4581" t="s">
        <v>4293</v>
      </c>
      <c r="B4581">
        <v>70</v>
      </c>
    </row>
    <row r="4582" spans="1:2" x14ac:dyDescent="0.25">
      <c r="A4582" t="s">
        <v>4294</v>
      </c>
      <c r="B4582">
        <v>506</v>
      </c>
    </row>
    <row r="4583" spans="1:2" x14ac:dyDescent="0.25">
      <c r="A4583" t="s">
        <v>4295</v>
      </c>
      <c r="B4583">
        <v>0</v>
      </c>
    </row>
    <row r="4584" spans="1:2" x14ac:dyDescent="0.25">
      <c r="A4584" t="s">
        <v>4296</v>
      </c>
      <c r="B4584">
        <v>330</v>
      </c>
    </row>
    <row r="4585" spans="1:2" x14ac:dyDescent="0.25">
      <c r="A4585" t="s">
        <v>4297</v>
      </c>
      <c r="B4585">
        <v>47</v>
      </c>
    </row>
    <row r="4586" spans="1:2" x14ac:dyDescent="0.25">
      <c r="A4586" t="s">
        <v>4298</v>
      </c>
      <c r="B4586">
        <v>187</v>
      </c>
    </row>
    <row r="4587" spans="1:2" x14ac:dyDescent="0.25">
      <c r="A4587" t="s">
        <v>4299</v>
      </c>
      <c r="B4587">
        <v>221</v>
      </c>
    </row>
    <row r="4588" spans="1:2" x14ac:dyDescent="0.25">
      <c r="A4588" t="s">
        <v>4300</v>
      </c>
      <c r="B4588">
        <v>233</v>
      </c>
    </row>
    <row r="4589" spans="1:2" x14ac:dyDescent="0.25">
      <c r="A4589" t="s">
        <v>4301</v>
      </c>
      <c r="B4589">
        <v>361</v>
      </c>
    </row>
    <row r="4590" spans="1:2" x14ac:dyDescent="0.25">
      <c r="A4590" t="s">
        <v>4302</v>
      </c>
      <c r="B4590">
        <v>382</v>
      </c>
    </row>
    <row r="4591" spans="1:2" x14ac:dyDescent="0.25">
      <c r="A4591" t="s">
        <v>4303</v>
      </c>
      <c r="B4591">
        <v>119</v>
      </c>
    </row>
    <row r="4592" spans="1:2" x14ac:dyDescent="0.25">
      <c r="A4592" t="s">
        <v>4304</v>
      </c>
      <c r="B4592">
        <v>371</v>
      </c>
    </row>
    <row r="4593" spans="1:2" x14ac:dyDescent="0.25">
      <c r="A4593" t="s">
        <v>4305</v>
      </c>
      <c r="B4593">
        <v>267</v>
      </c>
    </row>
    <row r="4594" spans="1:2" x14ac:dyDescent="0.25">
      <c r="A4594" t="s">
        <v>4306</v>
      </c>
      <c r="B4594">
        <v>179</v>
      </c>
    </row>
    <row r="4595" spans="1:2" x14ac:dyDescent="0.25">
      <c r="A4595" t="s">
        <v>4307</v>
      </c>
      <c r="B4595">
        <v>311</v>
      </c>
    </row>
    <row r="4596" spans="1:2" x14ac:dyDescent="0.25">
      <c r="A4596" t="s">
        <v>4308</v>
      </c>
      <c r="B4596">
        <v>76</v>
      </c>
    </row>
    <row r="4597" spans="1:2" x14ac:dyDescent="0.25">
      <c r="A4597" t="s">
        <v>4309</v>
      </c>
      <c r="B4597">
        <v>124</v>
      </c>
    </row>
    <row r="4598" spans="1:2" x14ac:dyDescent="0.25">
      <c r="A4598" t="s">
        <v>4310</v>
      </c>
      <c r="B4598">
        <v>132</v>
      </c>
    </row>
    <row r="4599" spans="1:2" x14ac:dyDescent="0.25">
      <c r="A4599" t="s">
        <v>4311</v>
      </c>
      <c r="B4599">
        <v>457</v>
      </c>
    </row>
    <row r="4600" spans="1:2" x14ac:dyDescent="0.25">
      <c r="A4600" t="s">
        <v>4312</v>
      </c>
      <c r="B4600">
        <v>409</v>
      </c>
    </row>
    <row r="4601" spans="1:2" x14ac:dyDescent="0.25">
      <c r="A4601" t="s">
        <v>4313</v>
      </c>
      <c r="B4601">
        <v>150</v>
      </c>
    </row>
    <row r="4602" spans="1:2" x14ac:dyDescent="0.25">
      <c r="A4602" t="s">
        <v>4314</v>
      </c>
      <c r="B4602">
        <v>158</v>
      </c>
    </row>
    <row r="4603" spans="1:2" x14ac:dyDescent="0.25">
      <c r="A4603" t="s">
        <v>4315</v>
      </c>
      <c r="B4603">
        <v>321</v>
      </c>
    </row>
    <row r="4604" spans="1:2" x14ac:dyDescent="0.25">
      <c r="A4604" t="s">
        <v>12195</v>
      </c>
      <c r="B4604">
        <v>175</v>
      </c>
    </row>
    <row r="4605" spans="1:2" x14ac:dyDescent="0.25">
      <c r="A4605" t="s">
        <v>4316</v>
      </c>
      <c r="B4605">
        <v>101</v>
      </c>
    </row>
    <row r="4606" spans="1:2" x14ac:dyDescent="0.25">
      <c r="A4606" t="s">
        <v>4317</v>
      </c>
      <c r="B4606">
        <v>374</v>
      </c>
    </row>
    <row r="4607" spans="1:2" x14ac:dyDescent="0.25">
      <c r="A4607" t="s">
        <v>4318</v>
      </c>
      <c r="B4607">
        <v>260</v>
      </c>
    </row>
    <row r="4608" spans="1:2" x14ac:dyDescent="0.25">
      <c r="A4608" t="s">
        <v>4319</v>
      </c>
      <c r="B4608">
        <v>136</v>
      </c>
    </row>
    <row r="4609" spans="1:2" x14ac:dyDescent="0.25">
      <c r="A4609" t="s">
        <v>4320</v>
      </c>
      <c r="B4609">
        <v>250</v>
      </c>
    </row>
    <row r="4610" spans="1:2" x14ac:dyDescent="0.25">
      <c r="A4610" t="s">
        <v>4321</v>
      </c>
      <c r="B4610">
        <v>383</v>
      </c>
    </row>
    <row r="4611" spans="1:2" x14ac:dyDescent="0.25">
      <c r="A4611" t="s">
        <v>4322</v>
      </c>
      <c r="B4611">
        <v>102</v>
      </c>
    </row>
    <row r="4612" spans="1:2" x14ac:dyDescent="0.25">
      <c r="A4612" t="s">
        <v>4323</v>
      </c>
      <c r="B4612">
        <v>330</v>
      </c>
    </row>
    <row r="4613" spans="1:2" x14ac:dyDescent="0.25">
      <c r="A4613" t="s">
        <v>4324</v>
      </c>
      <c r="B4613">
        <v>155</v>
      </c>
    </row>
    <row r="4614" spans="1:2" x14ac:dyDescent="0.25">
      <c r="A4614" t="s">
        <v>4325</v>
      </c>
      <c r="B4614">
        <v>142</v>
      </c>
    </row>
    <row r="4615" spans="1:2" x14ac:dyDescent="0.25">
      <c r="A4615" t="s">
        <v>4326</v>
      </c>
      <c r="B4615">
        <v>167</v>
      </c>
    </row>
    <row r="4616" spans="1:2" x14ac:dyDescent="0.25">
      <c r="A4616" t="s">
        <v>4327</v>
      </c>
      <c r="B4616">
        <v>397</v>
      </c>
    </row>
    <row r="4617" spans="1:2" x14ac:dyDescent="0.25">
      <c r="A4617" t="s">
        <v>4328</v>
      </c>
      <c r="B4617">
        <v>328</v>
      </c>
    </row>
    <row r="4618" spans="1:2" x14ac:dyDescent="0.25">
      <c r="A4618" t="s">
        <v>4329</v>
      </c>
      <c r="B4618">
        <v>312</v>
      </c>
    </row>
    <row r="4619" spans="1:2" x14ac:dyDescent="0.25">
      <c r="A4619" t="s">
        <v>4330</v>
      </c>
      <c r="B4619">
        <v>182</v>
      </c>
    </row>
    <row r="4620" spans="1:2" x14ac:dyDescent="0.25">
      <c r="A4620" t="s">
        <v>4331</v>
      </c>
      <c r="B4620">
        <v>324</v>
      </c>
    </row>
    <row r="4621" spans="1:2" x14ac:dyDescent="0.25">
      <c r="A4621" t="s">
        <v>4332</v>
      </c>
      <c r="B4621">
        <v>108</v>
      </c>
    </row>
    <row r="4622" spans="1:2" x14ac:dyDescent="0.25">
      <c r="A4622" t="s">
        <v>4333</v>
      </c>
      <c r="B4622">
        <v>163</v>
      </c>
    </row>
    <row r="4623" spans="1:2" x14ac:dyDescent="0.25">
      <c r="A4623" t="s">
        <v>4334</v>
      </c>
      <c r="B4623">
        <v>303</v>
      </c>
    </row>
    <row r="4624" spans="1:2" x14ac:dyDescent="0.25">
      <c r="A4624" t="s">
        <v>11593</v>
      </c>
      <c r="B4624">
        <v>411</v>
      </c>
    </row>
    <row r="4625" spans="1:2" x14ac:dyDescent="0.25">
      <c r="A4625" t="s">
        <v>4335</v>
      </c>
      <c r="B4625">
        <v>225</v>
      </c>
    </row>
    <row r="4626" spans="1:2" x14ac:dyDescent="0.25">
      <c r="A4626" t="s">
        <v>4336</v>
      </c>
      <c r="B4626">
        <v>424</v>
      </c>
    </row>
    <row r="4627" spans="1:2" x14ac:dyDescent="0.25">
      <c r="A4627" t="s">
        <v>4337</v>
      </c>
      <c r="B4627">
        <v>200</v>
      </c>
    </row>
    <row r="4628" spans="1:2" x14ac:dyDescent="0.25">
      <c r="A4628" t="s">
        <v>4338</v>
      </c>
      <c r="B4628">
        <v>123</v>
      </c>
    </row>
    <row r="4629" spans="1:2" x14ac:dyDescent="0.25">
      <c r="A4629" t="s">
        <v>4339</v>
      </c>
      <c r="B4629">
        <v>38</v>
      </c>
    </row>
    <row r="4630" spans="1:2" x14ac:dyDescent="0.25">
      <c r="A4630" t="s">
        <v>4340</v>
      </c>
      <c r="B4630">
        <v>397</v>
      </c>
    </row>
    <row r="4631" spans="1:2" x14ac:dyDescent="0.25">
      <c r="A4631" t="s">
        <v>4341</v>
      </c>
      <c r="B4631">
        <v>224</v>
      </c>
    </row>
    <row r="4632" spans="1:2" x14ac:dyDescent="0.25">
      <c r="A4632" t="s">
        <v>4342</v>
      </c>
      <c r="B4632">
        <v>341</v>
      </c>
    </row>
    <row r="4633" spans="1:2" x14ac:dyDescent="0.25">
      <c r="A4633" t="s">
        <v>4343</v>
      </c>
      <c r="B4633">
        <v>107</v>
      </c>
    </row>
    <row r="4634" spans="1:2" x14ac:dyDescent="0.25">
      <c r="A4634" t="s">
        <v>4344</v>
      </c>
      <c r="B4634">
        <v>396</v>
      </c>
    </row>
    <row r="4635" spans="1:2" x14ac:dyDescent="0.25">
      <c r="A4635" t="s">
        <v>4345</v>
      </c>
      <c r="B4635">
        <v>268</v>
      </c>
    </row>
    <row r="4636" spans="1:2" x14ac:dyDescent="0.25">
      <c r="A4636" t="s">
        <v>4346</v>
      </c>
      <c r="B4636">
        <v>375</v>
      </c>
    </row>
    <row r="4637" spans="1:2" x14ac:dyDescent="0.25">
      <c r="A4637" t="s">
        <v>4347</v>
      </c>
      <c r="B4637">
        <v>203</v>
      </c>
    </row>
    <row r="4638" spans="1:2" x14ac:dyDescent="0.25">
      <c r="A4638" t="s">
        <v>4348</v>
      </c>
      <c r="B4638">
        <v>292</v>
      </c>
    </row>
    <row r="4639" spans="1:2" x14ac:dyDescent="0.25">
      <c r="A4639" t="s">
        <v>4349</v>
      </c>
      <c r="B4639">
        <v>193</v>
      </c>
    </row>
    <row r="4640" spans="1:2" x14ac:dyDescent="0.25">
      <c r="A4640" t="s">
        <v>4350</v>
      </c>
      <c r="B4640">
        <v>364</v>
      </c>
    </row>
    <row r="4641" spans="1:2" x14ac:dyDescent="0.25">
      <c r="A4641" t="s">
        <v>4351</v>
      </c>
      <c r="B4641">
        <v>112</v>
      </c>
    </row>
    <row r="4642" spans="1:2" x14ac:dyDescent="0.25">
      <c r="A4642" t="s">
        <v>4352</v>
      </c>
      <c r="B4642">
        <v>354</v>
      </c>
    </row>
    <row r="4643" spans="1:2" x14ac:dyDescent="0.25">
      <c r="A4643" t="s">
        <v>4353</v>
      </c>
      <c r="B4643">
        <v>98</v>
      </c>
    </row>
    <row r="4644" spans="1:2" x14ac:dyDescent="0.25">
      <c r="A4644" t="s">
        <v>4354</v>
      </c>
      <c r="B4644">
        <v>359</v>
      </c>
    </row>
    <row r="4645" spans="1:2" x14ac:dyDescent="0.25">
      <c r="A4645" t="s">
        <v>4355</v>
      </c>
      <c r="B4645">
        <v>46</v>
      </c>
    </row>
    <row r="4646" spans="1:2" x14ac:dyDescent="0.25">
      <c r="A4646" t="s">
        <v>4356</v>
      </c>
      <c r="B4646">
        <v>170</v>
      </c>
    </row>
    <row r="4647" spans="1:2" x14ac:dyDescent="0.25">
      <c r="A4647" t="s">
        <v>11439</v>
      </c>
      <c r="B4647">
        <v>288</v>
      </c>
    </row>
    <row r="4648" spans="1:2" x14ac:dyDescent="0.25">
      <c r="A4648" t="s">
        <v>4357</v>
      </c>
      <c r="B4648">
        <v>229</v>
      </c>
    </row>
    <row r="4649" spans="1:2" x14ac:dyDescent="0.25">
      <c r="A4649" t="s">
        <v>4358</v>
      </c>
      <c r="B4649">
        <v>104</v>
      </c>
    </row>
    <row r="4650" spans="1:2" x14ac:dyDescent="0.25">
      <c r="A4650" t="s">
        <v>4359</v>
      </c>
      <c r="B4650">
        <v>353</v>
      </c>
    </row>
    <row r="4651" spans="1:2" x14ac:dyDescent="0.25">
      <c r="A4651" t="s">
        <v>4360</v>
      </c>
      <c r="B4651">
        <v>228</v>
      </c>
    </row>
    <row r="4652" spans="1:2" x14ac:dyDescent="0.25">
      <c r="A4652" t="s">
        <v>4361</v>
      </c>
      <c r="B4652">
        <v>246</v>
      </c>
    </row>
    <row r="4653" spans="1:2" x14ac:dyDescent="0.25">
      <c r="A4653" t="s">
        <v>4362</v>
      </c>
      <c r="B4653">
        <v>352</v>
      </c>
    </row>
    <row r="4654" spans="1:2" x14ac:dyDescent="0.25">
      <c r="A4654" t="s">
        <v>4363</v>
      </c>
      <c r="B4654">
        <v>346</v>
      </c>
    </row>
    <row r="4655" spans="1:2" x14ac:dyDescent="0.25">
      <c r="A4655" t="s">
        <v>4364</v>
      </c>
      <c r="B4655">
        <v>139</v>
      </c>
    </row>
    <row r="4656" spans="1:2" x14ac:dyDescent="0.25">
      <c r="A4656" t="s">
        <v>4365</v>
      </c>
      <c r="B4656">
        <v>101</v>
      </c>
    </row>
    <row r="4657" spans="1:2" x14ac:dyDescent="0.25">
      <c r="A4657" t="s">
        <v>4366</v>
      </c>
      <c r="B4657">
        <v>178</v>
      </c>
    </row>
    <row r="4658" spans="1:2" x14ac:dyDescent="0.25">
      <c r="A4658" t="s">
        <v>4367</v>
      </c>
      <c r="B4658">
        <v>184</v>
      </c>
    </row>
    <row r="4659" spans="1:2" x14ac:dyDescent="0.25">
      <c r="A4659" t="s">
        <v>4368</v>
      </c>
      <c r="B4659">
        <v>261</v>
      </c>
    </row>
    <row r="4660" spans="1:2" x14ac:dyDescent="0.25">
      <c r="A4660" t="s">
        <v>4369</v>
      </c>
      <c r="B4660">
        <v>250</v>
      </c>
    </row>
    <row r="4661" spans="1:2" x14ac:dyDescent="0.25">
      <c r="A4661" t="s">
        <v>4370</v>
      </c>
      <c r="B4661">
        <v>330</v>
      </c>
    </row>
    <row r="4662" spans="1:2" x14ac:dyDescent="0.25">
      <c r="A4662" t="s">
        <v>4371</v>
      </c>
      <c r="B4662">
        <v>0</v>
      </c>
    </row>
    <row r="4663" spans="1:2" x14ac:dyDescent="0.25">
      <c r="A4663" t="s">
        <v>4372</v>
      </c>
      <c r="B4663">
        <v>287</v>
      </c>
    </row>
    <row r="4664" spans="1:2" x14ac:dyDescent="0.25">
      <c r="A4664" t="s">
        <v>4373</v>
      </c>
      <c r="B4664">
        <v>214</v>
      </c>
    </row>
    <row r="4665" spans="1:2" x14ac:dyDescent="0.25">
      <c r="A4665" t="s">
        <v>4374</v>
      </c>
      <c r="B4665">
        <v>179</v>
      </c>
    </row>
    <row r="4666" spans="1:2" x14ac:dyDescent="0.25">
      <c r="A4666" t="s">
        <v>4375</v>
      </c>
      <c r="B4666">
        <v>149</v>
      </c>
    </row>
    <row r="4667" spans="1:2" x14ac:dyDescent="0.25">
      <c r="A4667" t="s">
        <v>4376</v>
      </c>
      <c r="B4667">
        <v>74</v>
      </c>
    </row>
    <row r="4668" spans="1:2" x14ac:dyDescent="0.25">
      <c r="A4668" t="s">
        <v>4377</v>
      </c>
      <c r="B4668">
        <v>95</v>
      </c>
    </row>
    <row r="4669" spans="1:2" x14ac:dyDescent="0.25">
      <c r="A4669" t="s">
        <v>4378</v>
      </c>
      <c r="B4669">
        <v>411</v>
      </c>
    </row>
    <row r="4670" spans="1:2" x14ac:dyDescent="0.25">
      <c r="A4670" t="s">
        <v>4379</v>
      </c>
      <c r="B4670">
        <v>129</v>
      </c>
    </row>
    <row r="4671" spans="1:2" x14ac:dyDescent="0.25">
      <c r="A4671" t="s">
        <v>4380</v>
      </c>
      <c r="B4671">
        <v>136</v>
      </c>
    </row>
    <row r="4672" spans="1:2" x14ac:dyDescent="0.25">
      <c r="A4672" t="s">
        <v>4381</v>
      </c>
      <c r="B4672">
        <v>151</v>
      </c>
    </row>
    <row r="4673" spans="1:2" x14ac:dyDescent="0.25">
      <c r="A4673" t="s">
        <v>4382</v>
      </c>
      <c r="B4673">
        <v>69</v>
      </c>
    </row>
    <row r="4674" spans="1:2" x14ac:dyDescent="0.25">
      <c r="A4674" t="s">
        <v>4383</v>
      </c>
      <c r="B4674">
        <v>301</v>
      </c>
    </row>
    <row r="4675" spans="1:2" x14ac:dyDescent="0.25">
      <c r="A4675" t="s">
        <v>4384</v>
      </c>
      <c r="B4675">
        <v>285</v>
      </c>
    </row>
    <row r="4676" spans="1:2" x14ac:dyDescent="0.25">
      <c r="A4676" t="s">
        <v>4385</v>
      </c>
      <c r="B4676">
        <v>203</v>
      </c>
    </row>
    <row r="4677" spans="1:2" x14ac:dyDescent="0.25">
      <c r="A4677" t="s">
        <v>4386</v>
      </c>
      <c r="B4677">
        <v>170</v>
      </c>
    </row>
    <row r="4678" spans="1:2" x14ac:dyDescent="0.25">
      <c r="A4678" t="s">
        <v>4387</v>
      </c>
      <c r="B4678">
        <v>121</v>
      </c>
    </row>
    <row r="4679" spans="1:2" x14ac:dyDescent="0.25">
      <c r="A4679" t="s">
        <v>4388</v>
      </c>
      <c r="B4679">
        <v>180</v>
      </c>
    </row>
    <row r="4680" spans="1:2" x14ac:dyDescent="0.25">
      <c r="A4680" t="s">
        <v>4389</v>
      </c>
      <c r="B4680">
        <v>176</v>
      </c>
    </row>
    <row r="4681" spans="1:2" x14ac:dyDescent="0.25">
      <c r="A4681" t="s">
        <v>4390</v>
      </c>
      <c r="B4681">
        <v>139</v>
      </c>
    </row>
    <row r="4682" spans="1:2" x14ac:dyDescent="0.25">
      <c r="A4682" t="s">
        <v>12196</v>
      </c>
      <c r="B4682">
        <v>419</v>
      </c>
    </row>
    <row r="4683" spans="1:2" x14ac:dyDescent="0.25">
      <c r="A4683" t="s">
        <v>4391</v>
      </c>
      <c r="B4683">
        <v>345</v>
      </c>
    </row>
    <row r="4684" spans="1:2" x14ac:dyDescent="0.25">
      <c r="A4684" t="s">
        <v>4392</v>
      </c>
      <c r="B4684">
        <v>89</v>
      </c>
    </row>
    <row r="4685" spans="1:2" x14ac:dyDescent="0.25">
      <c r="A4685" t="s">
        <v>4393</v>
      </c>
      <c r="B4685">
        <v>51</v>
      </c>
    </row>
    <row r="4686" spans="1:2" x14ac:dyDescent="0.25">
      <c r="A4686" t="s">
        <v>4394</v>
      </c>
      <c r="B4686">
        <v>355</v>
      </c>
    </row>
    <row r="4687" spans="1:2" x14ac:dyDescent="0.25">
      <c r="A4687" t="s">
        <v>4395</v>
      </c>
      <c r="B4687">
        <v>44</v>
      </c>
    </row>
    <row r="4688" spans="1:2" x14ac:dyDescent="0.25">
      <c r="A4688" t="s">
        <v>4396</v>
      </c>
      <c r="B4688">
        <v>98</v>
      </c>
    </row>
    <row r="4689" spans="1:2" x14ac:dyDescent="0.25">
      <c r="A4689" t="s">
        <v>4397</v>
      </c>
      <c r="B4689">
        <v>192</v>
      </c>
    </row>
    <row r="4690" spans="1:2" x14ac:dyDescent="0.25">
      <c r="A4690" t="s">
        <v>4398</v>
      </c>
      <c r="B4690">
        <v>45</v>
      </c>
    </row>
    <row r="4691" spans="1:2" x14ac:dyDescent="0.25">
      <c r="A4691" t="s">
        <v>4399</v>
      </c>
      <c r="B4691">
        <v>272</v>
      </c>
    </row>
    <row r="4692" spans="1:2" x14ac:dyDescent="0.25">
      <c r="A4692" t="s">
        <v>4400</v>
      </c>
      <c r="B4692">
        <v>386</v>
      </c>
    </row>
    <row r="4693" spans="1:2" x14ac:dyDescent="0.25">
      <c r="A4693" t="s">
        <v>4401</v>
      </c>
      <c r="B4693">
        <v>411</v>
      </c>
    </row>
    <row r="4694" spans="1:2" x14ac:dyDescent="0.25">
      <c r="A4694" t="s">
        <v>4402</v>
      </c>
      <c r="B4694">
        <v>112</v>
      </c>
    </row>
    <row r="4695" spans="1:2" x14ac:dyDescent="0.25">
      <c r="A4695" t="s">
        <v>4403</v>
      </c>
      <c r="B4695">
        <v>137</v>
      </c>
    </row>
    <row r="4696" spans="1:2" x14ac:dyDescent="0.25">
      <c r="A4696" t="s">
        <v>4404</v>
      </c>
      <c r="B4696">
        <v>27</v>
      </c>
    </row>
    <row r="4697" spans="1:2" x14ac:dyDescent="0.25">
      <c r="A4697" t="s">
        <v>4405</v>
      </c>
      <c r="B4697">
        <v>108</v>
      </c>
    </row>
    <row r="4698" spans="1:2" x14ac:dyDescent="0.25">
      <c r="A4698" t="s">
        <v>4406</v>
      </c>
      <c r="B4698">
        <v>64</v>
      </c>
    </row>
    <row r="4699" spans="1:2" x14ac:dyDescent="0.25">
      <c r="A4699" t="s">
        <v>4407</v>
      </c>
      <c r="B4699">
        <v>245</v>
      </c>
    </row>
    <row r="4700" spans="1:2" x14ac:dyDescent="0.25">
      <c r="A4700" t="s">
        <v>4408</v>
      </c>
      <c r="B4700">
        <v>362</v>
      </c>
    </row>
    <row r="4701" spans="1:2" x14ac:dyDescent="0.25">
      <c r="A4701" t="s">
        <v>4409</v>
      </c>
      <c r="B4701">
        <v>101</v>
      </c>
    </row>
    <row r="4702" spans="1:2" x14ac:dyDescent="0.25">
      <c r="A4702" t="s">
        <v>11594</v>
      </c>
      <c r="B4702">
        <v>130</v>
      </c>
    </row>
    <row r="4703" spans="1:2" x14ac:dyDescent="0.25">
      <c r="A4703" t="s">
        <v>4410</v>
      </c>
      <c r="B4703">
        <v>107</v>
      </c>
    </row>
    <row r="4704" spans="1:2" x14ac:dyDescent="0.25">
      <c r="A4704" t="s">
        <v>4411</v>
      </c>
      <c r="B4704">
        <v>139</v>
      </c>
    </row>
    <row r="4705" spans="1:2" x14ac:dyDescent="0.25">
      <c r="A4705" t="s">
        <v>4412</v>
      </c>
      <c r="B4705">
        <v>444</v>
      </c>
    </row>
    <row r="4706" spans="1:2" x14ac:dyDescent="0.25">
      <c r="A4706" t="s">
        <v>4413</v>
      </c>
      <c r="B4706">
        <v>164</v>
      </c>
    </row>
    <row r="4707" spans="1:2" x14ac:dyDescent="0.25">
      <c r="A4707" t="s">
        <v>4414</v>
      </c>
      <c r="B4707">
        <v>325</v>
      </c>
    </row>
    <row r="4708" spans="1:2" x14ac:dyDescent="0.25">
      <c r="A4708" t="s">
        <v>4415</v>
      </c>
      <c r="B4708">
        <v>112</v>
      </c>
    </row>
    <row r="4709" spans="1:2" x14ac:dyDescent="0.25">
      <c r="A4709" t="s">
        <v>4416</v>
      </c>
      <c r="B4709">
        <v>67</v>
      </c>
    </row>
    <row r="4710" spans="1:2" x14ac:dyDescent="0.25">
      <c r="A4710" t="s">
        <v>4417</v>
      </c>
      <c r="B4710">
        <v>151</v>
      </c>
    </row>
    <row r="4711" spans="1:2" x14ac:dyDescent="0.25">
      <c r="A4711" t="s">
        <v>4418</v>
      </c>
      <c r="B4711">
        <v>179</v>
      </c>
    </row>
    <row r="4712" spans="1:2" x14ac:dyDescent="0.25">
      <c r="A4712" t="s">
        <v>4419</v>
      </c>
      <c r="B4712">
        <v>133</v>
      </c>
    </row>
    <row r="4713" spans="1:2" x14ac:dyDescent="0.25">
      <c r="A4713" t="s">
        <v>4420</v>
      </c>
      <c r="B4713">
        <v>19</v>
      </c>
    </row>
    <row r="4714" spans="1:2" x14ac:dyDescent="0.25">
      <c r="A4714" t="s">
        <v>4421</v>
      </c>
      <c r="B4714">
        <v>183</v>
      </c>
    </row>
    <row r="4715" spans="1:2" x14ac:dyDescent="0.25">
      <c r="A4715" t="s">
        <v>4422</v>
      </c>
      <c r="B4715">
        <v>219</v>
      </c>
    </row>
    <row r="4716" spans="1:2" x14ac:dyDescent="0.25">
      <c r="A4716" t="s">
        <v>4423</v>
      </c>
      <c r="B4716">
        <v>29</v>
      </c>
    </row>
    <row r="4717" spans="1:2" x14ac:dyDescent="0.25">
      <c r="A4717" t="s">
        <v>4424</v>
      </c>
      <c r="B4717">
        <v>208</v>
      </c>
    </row>
    <row r="4718" spans="1:2" x14ac:dyDescent="0.25">
      <c r="A4718" t="s">
        <v>4425</v>
      </c>
      <c r="B4718">
        <v>167</v>
      </c>
    </row>
    <row r="4719" spans="1:2" x14ac:dyDescent="0.25">
      <c r="A4719" t="s">
        <v>4426</v>
      </c>
      <c r="B4719">
        <v>311</v>
      </c>
    </row>
    <row r="4720" spans="1:2" x14ac:dyDescent="0.25">
      <c r="A4720" t="s">
        <v>4427</v>
      </c>
      <c r="B4720">
        <v>69</v>
      </c>
    </row>
    <row r="4721" spans="1:2" x14ac:dyDescent="0.25">
      <c r="A4721" t="s">
        <v>4428</v>
      </c>
      <c r="B4721">
        <v>189</v>
      </c>
    </row>
    <row r="4722" spans="1:2" x14ac:dyDescent="0.25">
      <c r="A4722" t="s">
        <v>4429</v>
      </c>
      <c r="B4722">
        <v>176</v>
      </c>
    </row>
    <row r="4723" spans="1:2" x14ac:dyDescent="0.25">
      <c r="A4723" t="s">
        <v>4430</v>
      </c>
      <c r="B4723">
        <v>244</v>
      </c>
    </row>
    <row r="4724" spans="1:2" x14ac:dyDescent="0.25">
      <c r="A4724" t="s">
        <v>4431</v>
      </c>
      <c r="B4724">
        <v>389</v>
      </c>
    </row>
    <row r="4725" spans="1:2" x14ac:dyDescent="0.25">
      <c r="A4725" t="s">
        <v>11440</v>
      </c>
      <c r="B4725">
        <v>30</v>
      </c>
    </row>
    <row r="4726" spans="1:2" x14ac:dyDescent="0.25">
      <c r="A4726" t="s">
        <v>4432</v>
      </c>
      <c r="B4726">
        <v>100</v>
      </c>
    </row>
    <row r="4727" spans="1:2" x14ac:dyDescent="0.25">
      <c r="A4727" t="s">
        <v>4433</v>
      </c>
      <c r="B4727">
        <v>259</v>
      </c>
    </row>
    <row r="4728" spans="1:2" x14ac:dyDescent="0.25">
      <c r="A4728" t="s">
        <v>4434</v>
      </c>
      <c r="B4728">
        <v>68</v>
      </c>
    </row>
    <row r="4729" spans="1:2" x14ac:dyDescent="0.25">
      <c r="A4729" t="s">
        <v>4435</v>
      </c>
      <c r="B4729">
        <v>440</v>
      </c>
    </row>
    <row r="4730" spans="1:2" x14ac:dyDescent="0.25">
      <c r="A4730" t="s">
        <v>4436</v>
      </c>
      <c r="B4730">
        <v>458</v>
      </c>
    </row>
    <row r="4731" spans="1:2" x14ac:dyDescent="0.25">
      <c r="A4731" t="s">
        <v>4437</v>
      </c>
      <c r="B4731">
        <v>120</v>
      </c>
    </row>
    <row r="4732" spans="1:2" x14ac:dyDescent="0.25">
      <c r="A4732" t="s">
        <v>4438</v>
      </c>
      <c r="B4732">
        <v>61</v>
      </c>
    </row>
    <row r="4733" spans="1:2" x14ac:dyDescent="0.25">
      <c r="A4733" t="s">
        <v>4439</v>
      </c>
      <c r="B4733">
        <v>384</v>
      </c>
    </row>
    <row r="4734" spans="1:2" x14ac:dyDescent="0.25">
      <c r="A4734" t="s">
        <v>4440</v>
      </c>
      <c r="B4734">
        <v>320</v>
      </c>
    </row>
    <row r="4735" spans="1:2" x14ac:dyDescent="0.25">
      <c r="A4735" t="s">
        <v>4441</v>
      </c>
      <c r="B4735">
        <v>377</v>
      </c>
    </row>
    <row r="4736" spans="1:2" x14ac:dyDescent="0.25">
      <c r="A4736" t="s">
        <v>4442</v>
      </c>
      <c r="B4736">
        <v>395</v>
      </c>
    </row>
    <row r="4737" spans="1:2" x14ac:dyDescent="0.25">
      <c r="A4737" t="s">
        <v>4443</v>
      </c>
      <c r="B4737">
        <v>35</v>
      </c>
    </row>
    <row r="4738" spans="1:2" x14ac:dyDescent="0.25">
      <c r="A4738" t="s">
        <v>4444</v>
      </c>
      <c r="B4738">
        <v>462</v>
      </c>
    </row>
    <row r="4739" spans="1:2" x14ac:dyDescent="0.25">
      <c r="A4739" t="s">
        <v>4445</v>
      </c>
      <c r="B4739">
        <v>47</v>
      </c>
    </row>
    <row r="4740" spans="1:2" x14ac:dyDescent="0.25">
      <c r="A4740" t="s">
        <v>4446</v>
      </c>
      <c r="B4740">
        <v>287</v>
      </c>
    </row>
    <row r="4741" spans="1:2" x14ac:dyDescent="0.25">
      <c r="A4741" t="s">
        <v>4447</v>
      </c>
      <c r="B4741">
        <v>0</v>
      </c>
    </row>
    <row r="4742" spans="1:2" x14ac:dyDescent="0.25">
      <c r="A4742" t="s">
        <v>4448</v>
      </c>
      <c r="B4742">
        <v>141</v>
      </c>
    </row>
    <row r="4743" spans="1:2" x14ac:dyDescent="0.25">
      <c r="A4743" t="s">
        <v>4449</v>
      </c>
      <c r="B4743">
        <v>176</v>
      </c>
    </row>
    <row r="4744" spans="1:2" x14ac:dyDescent="0.25">
      <c r="A4744" t="s">
        <v>4450</v>
      </c>
      <c r="B4744">
        <v>190</v>
      </c>
    </row>
    <row r="4745" spans="1:2" x14ac:dyDescent="0.25">
      <c r="A4745" t="s">
        <v>4451</v>
      </c>
      <c r="B4745">
        <v>318</v>
      </c>
    </row>
    <row r="4746" spans="1:2" x14ac:dyDescent="0.25">
      <c r="A4746" t="s">
        <v>4452</v>
      </c>
      <c r="B4746">
        <v>339</v>
      </c>
    </row>
    <row r="4747" spans="1:2" x14ac:dyDescent="0.25">
      <c r="A4747" t="s">
        <v>4453</v>
      </c>
      <c r="B4747">
        <v>125</v>
      </c>
    </row>
    <row r="4748" spans="1:2" x14ac:dyDescent="0.25">
      <c r="A4748" t="s">
        <v>4454</v>
      </c>
      <c r="B4748">
        <v>327</v>
      </c>
    </row>
    <row r="4749" spans="1:2" x14ac:dyDescent="0.25">
      <c r="A4749" t="s">
        <v>4455</v>
      </c>
      <c r="B4749">
        <v>223</v>
      </c>
    </row>
    <row r="4750" spans="1:2" x14ac:dyDescent="0.25">
      <c r="A4750" t="s">
        <v>4456</v>
      </c>
      <c r="B4750">
        <v>136</v>
      </c>
    </row>
    <row r="4751" spans="1:2" x14ac:dyDescent="0.25">
      <c r="A4751" t="s">
        <v>4457</v>
      </c>
      <c r="B4751">
        <v>267</v>
      </c>
    </row>
    <row r="4752" spans="1:2" x14ac:dyDescent="0.25">
      <c r="A4752" t="s">
        <v>4458</v>
      </c>
      <c r="B4752">
        <v>48</v>
      </c>
    </row>
    <row r="4753" spans="1:2" x14ac:dyDescent="0.25">
      <c r="A4753" t="s">
        <v>4459</v>
      </c>
      <c r="B4753">
        <v>103</v>
      </c>
    </row>
    <row r="4754" spans="1:2" x14ac:dyDescent="0.25">
      <c r="A4754" t="s">
        <v>4460</v>
      </c>
      <c r="B4754">
        <v>86</v>
      </c>
    </row>
    <row r="4755" spans="1:2" x14ac:dyDescent="0.25">
      <c r="A4755" t="s">
        <v>4461</v>
      </c>
      <c r="B4755">
        <v>414</v>
      </c>
    </row>
    <row r="4756" spans="1:2" x14ac:dyDescent="0.25">
      <c r="A4756" t="s">
        <v>4462</v>
      </c>
      <c r="B4756">
        <v>365</v>
      </c>
    </row>
    <row r="4757" spans="1:2" x14ac:dyDescent="0.25">
      <c r="A4757" t="s">
        <v>4463</v>
      </c>
      <c r="B4757">
        <v>106</v>
      </c>
    </row>
    <row r="4758" spans="1:2" x14ac:dyDescent="0.25">
      <c r="A4758" t="s">
        <v>4464</v>
      </c>
      <c r="B4758">
        <v>113</v>
      </c>
    </row>
    <row r="4759" spans="1:2" x14ac:dyDescent="0.25">
      <c r="A4759" t="s">
        <v>4465</v>
      </c>
      <c r="B4759">
        <v>173</v>
      </c>
    </row>
    <row r="4760" spans="1:2" x14ac:dyDescent="0.25">
      <c r="A4760" t="s">
        <v>12197</v>
      </c>
      <c r="B4760">
        <v>300</v>
      </c>
    </row>
    <row r="4761" spans="1:2" x14ac:dyDescent="0.25">
      <c r="A4761" t="s">
        <v>4466</v>
      </c>
      <c r="B4761">
        <v>227</v>
      </c>
    </row>
    <row r="4762" spans="1:2" x14ac:dyDescent="0.25">
      <c r="A4762" t="s">
        <v>4467</v>
      </c>
      <c r="B4762">
        <v>229</v>
      </c>
    </row>
    <row r="4763" spans="1:2" x14ac:dyDescent="0.25">
      <c r="A4763" t="s">
        <v>4468</v>
      </c>
      <c r="B4763">
        <v>114</v>
      </c>
    </row>
    <row r="4764" spans="1:2" x14ac:dyDescent="0.25">
      <c r="A4764" t="s">
        <v>4469</v>
      </c>
      <c r="B4764">
        <v>237</v>
      </c>
    </row>
    <row r="4765" spans="1:2" x14ac:dyDescent="0.25">
      <c r="A4765" t="s">
        <v>4470</v>
      </c>
      <c r="B4765">
        <v>112</v>
      </c>
    </row>
    <row r="4766" spans="1:2" x14ac:dyDescent="0.25">
      <c r="A4766" t="s">
        <v>4471</v>
      </c>
      <c r="B4766">
        <v>237</v>
      </c>
    </row>
    <row r="4767" spans="1:2" x14ac:dyDescent="0.25">
      <c r="A4767" t="s">
        <v>4472</v>
      </c>
      <c r="B4767">
        <v>119</v>
      </c>
    </row>
    <row r="4768" spans="1:2" x14ac:dyDescent="0.25">
      <c r="A4768" t="s">
        <v>4473</v>
      </c>
      <c r="B4768">
        <v>185</v>
      </c>
    </row>
    <row r="4769" spans="1:2" x14ac:dyDescent="0.25">
      <c r="A4769" t="s">
        <v>4474</v>
      </c>
      <c r="B4769">
        <v>131</v>
      </c>
    </row>
    <row r="4770" spans="1:2" x14ac:dyDescent="0.25">
      <c r="A4770" t="s">
        <v>4475</v>
      </c>
      <c r="B4770">
        <v>268</v>
      </c>
    </row>
    <row r="4771" spans="1:2" x14ac:dyDescent="0.25">
      <c r="A4771" t="s">
        <v>4476</v>
      </c>
      <c r="B4771">
        <v>292</v>
      </c>
    </row>
    <row r="4772" spans="1:2" x14ac:dyDescent="0.25">
      <c r="A4772" t="s">
        <v>4477</v>
      </c>
      <c r="B4772">
        <v>251</v>
      </c>
    </row>
    <row r="4773" spans="1:2" x14ac:dyDescent="0.25">
      <c r="A4773" t="s">
        <v>4478</v>
      </c>
      <c r="B4773">
        <v>180</v>
      </c>
    </row>
    <row r="4774" spans="1:2" x14ac:dyDescent="0.25">
      <c r="A4774" t="s">
        <v>4479</v>
      </c>
      <c r="B4774">
        <v>166</v>
      </c>
    </row>
    <row r="4775" spans="1:2" x14ac:dyDescent="0.25">
      <c r="A4775" t="s">
        <v>4480</v>
      </c>
      <c r="B4775">
        <v>37</v>
      </c>
    </row>
    <row r="4776" spans="1:2" x14ac:dyDescent="0.25">
      <c r="A4776" t="s">
        <v>4481</v>
      </c>
      <c r="B4776">
        <v>177</v>
      </c>
    </row>
    <row r="4777" spans="1:2" x14ac:dyDescent="0.25">
      <c r="A4777" t="s">
        <v>4482</v>
      </c>
      <c r="B4777">
        <v>126</v>
      </c>
    </row>
    <row r="4778" spans="1:2" x14ac:dyDescent="0.25">
      <c r="A4778" t="s">
        <v>4483</v>
      </c>
      <c r="B4778">
        <v>289</v>
      </c>
    </row>
    <row r="4779" spans="1:2" x14ac:dyDescent="0.25">
      <c r="A4779" t="s">
        <v>4484</v>
      </c>
      <c r="B4779">
        <v>155</v>
      </c>
    </row>
    <row r="4780" spans="1:2" x14ac:dyDescent="0.25">
      <c r="A4780" t="s">
        <v>11595</v>
      </c>
      <c r="B4780">
        <v>263</v>
      </c>
    </row>
    <row r="4781" spans="1:2" x14ac:dyDescent="0.25">
      <c r="A4781" t="s">
        <v>4485</v>
      </c>
      <c r="B4781">
        <v>78</v>
      </c>
    </row>
    <row r="4782" spans="1:2" x14ac:dyDescent="0.25">
      <c r="A4782" t="s">
        <v>4486</v>
      </c>
      <c r="B4782">
        <v>279</v>
      </c>
    </row>
    <row r="4783" spans="1:2" x14ac:dyDescent="0.25">
      <c r="A4783" t="s">
        <v>4487</v>
      </c>
      <c r="B4783">
        <v>326</v>
      </c>
    </row>
    <row r="4784" spans="1:2" x14ac:dyDescent="0.25">
      <c r="A4784" t="s">
        <v>4488</v>
      </c>
      <c r="B4784">
        <v>91</v>
      </c>
    </row>
    <row r="4785" spans="1:2" x14ac:dyDescent="0.25">
      <c r="A4785" t="s">
        <v>4489</v>
      </c>
      <c r="B4785">
        <v>217</v>
      </c>
    </row>
    <row r="4786" spans="1:2" x14ac:dyDescent="0.25">
      <c r="A4786" t="s">
        <v>4490</v>
      </c>
      <c r="B4786">
        <v>252</v>
      </c>
    </row>
    <row r="4787" spans="1:2" x14ac:dyDescent="0.25">
      <c r="A4787" t="s">
        <v>4491</v>
      </c>
      <c r="B4787">
        <v>86</v>
      </c>
    </row>
    <row r="4788" spans="1:2" x14ac:dyDescent="0.25">
      <c r="A4788" t="s">
        <v>4492</v>
      </c>
      <c r="B4788">
        <v>193</v>
      </c>
    </row>
    <row r="4789" spans="1:2" x14ac:dyDescent="0.25">
      <c r="A4789" t="s">
        <v>4493</v>
      </c>
      <c r="B4789">
        <v>106</v>
      </c>
    </row>
    <row r="4790" spans="1:2" x14ac:dyDescent="0.25">
      <c r="A4790" t="s">
        <v>4494</v>
      </c>
      <c r="B4790">
        <v>249</v>
      </c>
    </row>
    <row r="4791" spans="1:2" x14ac:dyDescent="0.25">
      <c r="A4791" t="s">
        <v>4495</v>
      </c>
      <c r="B4791">
        <v>122</v>
      </c>
    </row>
    <row r="4792" spans="1:2" x14ac:dyDescent="0.25">
      <c r="A4792" t="s">
        <v>4496</v>
      </c>
      <c r="B4792">
        <v>227</v>
      </c>
    </row>
    <row r="4793" spans="1:2" x14ac:dyDescent="0.25">
      <c r="A4793" t="s">
        <v>4497</v>
      </c>
      <c r="B4793">
        <v>78</v>
      </c>
    </row>
    <row r="4794" spans="1:2" x14ac:dyDescent="0.25">
      <c r="A4794" t="s">
        <v>4498</v>
      </c>
      <c r="B4794">
        <v>153</v>
      </c>
    </row>
    <row r="4795" spans="1:2" x14ac:dyDescent="0.25">
      <c r="A4795" t="s">
        <v>4499</v>
      </c>
      <c r="B4795">
        <v>66</v>
      </c>
    </row>
    <row r="4796" spans="1:2" x14ac:dyDescent="0.25">
      <c r="A4796" t="s">
        <v>4500</v>
      </c>
      <c r="B4796">
        <v>216</v>
      </c>
    </row>
    <row r="4797" spans="1:2" x14ac:dyDescent="0.25">
      <c r="A4797" t="s">
        <v>4501</v>
      </c>
      <c r="B4797">
        <v>238</v>
      </c>
    </row>
    <row r="4798" spans="1:2" x14ac:dyDescent="0.25">
      <c r="A4798" t="s">
        <v>4502</v>
      </c>
      <c r="B4798">
        <v>208</v>
      </c>
    </row>
    <row r="4799" spans="1:2" x14ac:dyDescent="0.25">
      <c r="A4799" t="s">
        <v>4503</v>
      </c>
      <c r="B4799">
        <v>115</v>
      </c>
    </row>
    <row r="4800" spans="1:2" x14ac:dyDescent="0.25">
      <c r="A4800" t="s">
        <v>4504</v>
      </c>
      <c r="B4800">
        <v>211</v>
      </c>
    </row>
    <row r="4801" spans="1:2" x14ac:dyDescent="0.25">
      <c r="A4801" t="s">
        <v>4505</v>
      </c>
      <c r="B4801">
        <v>171</v>
      </c>
    </row>
    <row r="4802" spans="1:2" x14ac:dyDescent="0.25">
      <c r="A4802" t="s">
        <v>4506</v>
      </c>
      <c r="B4802">
        <v>270</v>
      </c>
    </row>
    <row r="4803" spans="1:2" x14ac:dyDescent="0.25">
      <c r="A4803" t="s">
        <v>11441</v>
      </c>
      <c r="B4803">
        <v>150</v>
      </c>
    </row>
    <row r="4804" spans="1:2" x14ac:dyDescent="0.25">
      <c r="A4804" t="s">
        <v>4507</v>
      </c>
      <c r="B4804">
        <v>81</v>
      </c>
    </row>
    <row r="4805" spans="1:2" x14ac:dyDescent="0.25">
      <c r="A4805" t="s">
        <v>4508</v>
      </c>
      <c r="B4805">
        <v>149</v>
      </c>
    </row>
    <row r="4806" spans="1:2" x14ac:dyDescent="0.25">
      <c r="A4806" t="s">
        <v>4509</v>
      </c>
      <c r="B4806">
        <v>208</v>
      </c>
    </row>
    <row r="4807" spans="1:2" x14ac:dyDescent="0.25">
      <c r="A4807" t="s">
        <v>4510</v>
      </c>
      <c r="B4807">
        <v>354</v>
      </c>
    </row>
    <row r="4808" spans="1:2" x14ac:dyDescent="0.25">
      <c r="A4808" t="s">
        <v>4511</v>
      </c>
      <c r="B4808">
        <v>372</v>
      </c>
    </row>
    <row r="4809" spans="1:2" x14ac:dyDescent="0.25">
      <c r="A4809" t="s">
        <v>4512</v>
      </c>
      <c r="B4809">
        <v>204</v>
      </c>
    </row>
    <row r="4810" spans="1:2" x14ac:dyDescent="0.25">
      <c r="A4810" t="s">
        <v>4513</v>
      </c>
      <c r="B4810">
        <v>200</v>
      </c>
    </row>
    <row r="4811" spans="1:2" x14ac:dyDescent="0.25">
      <c r="A4811" t="s">
        <v>4514</v>
      </c>
      <c r="B4811">
        <v>265</v>
      </c>
    </row>
    <row r="4812" spans="1:2" x14ac:dyDescent="0.25">
      <c r="A4812" t="s">
        <v>4515</v>
      </c>
      <c r="B4812">
        <v>202</v>
      </c>
    </row>
    <row r="4813" spans="1:2" x14ac:dyDescent="0.25">
      <c r="A4813" t="s">
        <v>4516</v>
      </c>
      <c r="B4813">
        <v>304</v>
      </c>
    </row>
    <row r="4814" spans="1:2" x14ac:dyDescent="0.25">
      <c r="A4814" t="s">
        <v>4517</v>
      </c>
      <c r="B4814">
        <v>310</v>
      </c>
    </row>
    <row r="4815" spans="1:2" x14ac:dyDescent="0.25">
      <c r="A4815" t="s">
        <v>4518</v>
      </c>
      <c r="B4815">
        <v>122</v>
      </c>
    </row>
    <row r="4816" spans="1:2" x14ac:dyDescent="0.25">
      <c r="A4816" t="s">
        <v>4519</v>
      </c>
      <c r="B4816">
        <v>376</v>
      </c>
    </row>
    <row r="4817" spans="1:2" x14ac:dyDescent="0.25">
      <c r="A4817" t="s">
        <v>4520</v>
      </c>
      <c r="B4817">
        <v>187</v>
      </c>
    </row>
    <row r="4818" spans="1:2" x14ac:dyDescent="0.25">
      <c r="A4818" t="s">
        <v>4521</v>
      </c>
      <c r="B4818">
        <v>214</v>
      </c>
    </row>
    <row r="4819" spans="1:2" x14ac:dyDescent="0.25">
      <c r="A4819" t="s">
        <v>4522</v>
      </c>
      <c r="B4819">
        <v>141</v>
      </c>
    </row>
    <row r="4820" spans="1:2" x14ac:dyDescent="0.25">
      <c r="A4820" t="s">
        <v>4523</v>
      </c>
      <c r="B4820">
        <v>0</v>
      </c>
    </row>
    <row r="4821" spans="1:2" x14ac:dyDescent="0.25">
      <c r="A4821" t="s">
        <v>4524</v>
      </c>
      <c r="B4821">
        <v>34</v>
      </c>
    </row>
    <row r="4822" spans="1:2" x14ac:dyDescent="0.25">
      <c r="A4822" t="s">
        <v>4525</v>
      </c>
      <c r="B4822">
        <v>65</v>
      </c>
    </row>
    <row r="4823" spans="1:2" x14ac:dyDescent="0.25">
      <c r="A4823" t="s">
        <v>4526</v>
      </c>
      <c r="B4823">
        <v>199</v>
      </c>
    </row>
    <row r="4824" spans="1:2" x14ac:dyDescent="0.25">
      <c r="A4824" t="s">
        <v>4527</v>
      </c>
      <c r="B4824">
        <v>220</v>
      </c>
    </row>
    <row r="4825" spans="1:2" x14ac:dyDescent="0.25">
      <c r="A4825" t="s">
        <v>4528</v>
      </c>
      <c r="B4825">
        <v>265</v>
      </c>
    </row>
    <row r="4826" spans="1:2" x14ac:dyDescent="0.25">
      <c r="A4826" t="s">
        <v>4529</v>
      </c>
      <c r="B4826">
        <v>254</v>
      </c>
    </row>
    <row r="4827" spans="1:2" x14ac:dyDescent="0.25">
      <c r="A4827" t="s">
        <v>4530</v>
      </c>
      <c r="B4827">
        <v>95</v>
      </c>
    </row>
    <row r="4828" spans="1:2" x14ac:dyDescent="0.25">
      <c r="A4828" t="s">
        <v>4531</v>
      </c>
      <c r="B4828">
        <v>68</v>
      </c>
    </row>
    <row r="4829" spans="1:2" x14ac:dyDescent="0.25">
      <c r="A4829" t="s">
        <v>4532</v>
      </c>
      <c r="B4829">
        <v>194</v>
      </c>
    </row>
    <row r="4830" spans="1:2" x14ac:dyDescent="0.25">
      <c r="A4830" t="s">
        <v>4533</v>
      </c>
      <c r="B4830">
        <v>155</v>
      </c>
    </row>
    <row r="4831" spans="1:2" x14ac:dyDescent="0.25">
      <c r="A4831" t="s">
        <v>4534</v>
      </c>
      <c r="B4831">
        <v>138</v>
      </c>
    </row>
    <row r="4832" spans="1:2" x14ac:dyDescent="0.25">
      <c r="A4832" t="s">
        <v>4535</v>
      </c>
      <c r="B4832">
        <v>55</v>
      </c>
    </row>
    <row r="4833" spans="1:2" x14ac:dyDescent="0.25">
      <c r="A4833" t="s">
        <v>4536</v>
      </c>
      <c r="B4833">
        <v>295</v>
      </c>
    </row>
    <row r="4834" spans="1:2" x14ac:dyDescent="0.25">
      <c r="A4834" t="s">
        <v>4537</v>
      </c>
      <c r="B4834">
        <v>247</v>
      </c>
    </row>
    <row r="4835" spans="1:2" x14ac:dyDescent="0.25">
      <c r="A4835" t="s">
        <v>4538</v>
      </c>
      <c r="B4835">
        <v>59</v>
      </c>
    </row>
    <row r="4836" spans="1:2" x14ac:dyDescent="0.25">
      <c r="A4836" t="s">
        <v>4539</v>
      </c>
      <c r="B4836">
        <v>51</v>
      </c>
    </row>
    <row r="4837" spans="1:2" x14ac:dyDescent="0.25">
      <c r="A4837" t="s">
        <v>4540</v>
      </c>
      <c r="B4837">
        <v>208</v>
      </c>
    </row>
    <row r="4838" spans="1:2" x14ac:dyDescent="0.25">
      <c r="A4838" t="s">
        <v>12198</v>
      </c>
      <c r="B4838">
        <v>266</v>
      </c>
    </row>
    <row r="4839" spans="1:2" x14ac:dyDescent="0.25">
      <c r="A4839" t="s">
        <v>4541</v>
      </c>
      <c r="B4839">
        <v>192</v>
      </c>
    </row>
    <row r="4840" spans="1:2" x14ac:dyDescent="0.25">
      <c r="A4840" t="s">
        <v>4542</v>
      </c>
      <c r="B4840">
        <v>263</v>
      </c>
    </row>
    <row r="4841" spans="1:2" x14ac:dyDescent="0.25">
      <c r="A4841" t="s">
        <v>4543</v>
      </c>
      <c r="B4841">
        <v>149</v>
      </c>
    </row>
    <row r="4842" spans="1:2" x14ac:dyDescent="0.25">
      <c r="A4842" t="s">
        <v>4544</v>
      </c>
      <c r="B4842">
        <v>202</v>
      </c>
    </row>
    <row r="4843" spans="1:2" x14ac:dyDescent="0.25">
      <c r="A4843" t="s">
        <v>4545</v>
      </c>
      <c r="B4843">
        <v>146</v>
      </c>
    </row>
    <row r="4844" spans="1:2" x14ac:dyDescent="0.25">
      <c r="A4844" t="s">
        <v>4546</v>
      </c>
      <c r="B4844">
        <v>272</v>
      </c>
    </row>
    <row r="4845" spans="1:2" x14ac:dyDescent="0.25">
      <c r="A4845" t="s">
        <v>4547</v>
      </c>
      <c r="B4845">
        <v>85</v>
      </c>
    </row>
    <row r="4846" spans="1:2" x14ac:dyDescent="0.25">
      <c r="A4846" t="s">
        <v>4548</v>
      </c>
      <c r="B4846">
        <v>219</v>
      </c>
    </row>
    <row r="4847" spans="1:2" x14ac:dyDescent="0.25">
      <c r="A4847" t="s">
        <v>4549</v>
      </c>
      <c r="B4847">
        <v>97</v>
      </c>
    </row>
    <row r="4848" spans="1:2" x14ac:dyDescent="0.25">
      <c r="A4848" t="s">
        <v>4550</v>
      </c>
      <c r="B4848">
        <v>233</v>
      </c>
    </row>
    <row r="4849" spans="1:2" x14ac:dyDescent="0.25">
      <c r="A4849" t="s">
        <v>4551</v>
      </c>
      <c r="B4849">
        <v>258</v>
      </c>
    </row>
    <row r="4850" spans="1:2" x14ac:dyDescent="0.25">
      <c r="A4850" t="s">
        <v>4552</v>
      </c>
      <c r="B4850">
        <v>286</v>
      </c>
    </row>
    <row r="4851" spans="1:2" x14ac:dyDescent="0.25">
      <c r="A4851" t="s">
        <v>4553</v>
      </c>
      <c r="B4851">
        <v>214</v>
      </c>
    </row>
    <row r="4852" spans="1:2" x14ac:dyDescent="0.25">
      <c r="A4852" t="s">
        <v>4554</v>
      </c>
      <c r="B4852">
        <v>201</v>
      </c>
    </row>
    <row r="4853" spans="1:2" x14ac:dyDescent="0.25">
      <c r="A4853" t="s">
        <v>4555</v>
      </c>
      <c r="B4853">
        <v>72</v>
      </c>
    </row>
    <row r="4854" spans="1:2" x14ac:dyDescent="0.25">
      <c r="A4854" t="s">
        <v>4556</v>
      </c>
      <c r="B4854">
        <v>211</v>
      </c>
    </row>
    <row r="4855" spans="1:2" x14ac:dyDescent="0.25">
      <c r="A4855" t="s">
        <v>4557</v>
      </c>
      <c r="B4855">
        <v>92</v>
      </c>
    </row>
    <row r="4856" spans="1:2" x14ac:dyDescent="0.25">
      <c r="A4856" t="s">
        <v>4558</v>
      </c>
      <c r="B4856">
        <v>254</v>
      </c>
    </row>
    <row r="4857" spans="1:2" x14ac:dyDescent="0.25">
      <c r="A4857" t="s">
        <v>4559</v>
      </c>
      <c r="B4857">
        <v>189</v>
      </c>
    </row>
    <row r="4858" spans="1:2" x14ac:dyDescent="0.25">
      <c r="A4858" t="s">
        <v>11596</v>
      </c>
      <c r="B4858">
        <v>298</v>
      </c>
    </row>
    <row r="4859" spans="1:2" x14ac:dyDescent="0.25">
      <c r="A4859" t="s">
        <v>4560</v>
      </c>
      <c r="B4859">
        <v>112</v>
      </c>
    </row>
    <row r="4860" spans="1:2" x14ac:dyDescent="0.25">
      <c r="A4860" t="s">
        <v>4561</v>
      </c>
      <c r="B4860">
        <v>313</v>
      </c>
    </row>
    <row r="4861" spans="1:2" x14ac:dyDescent="0.25">
      <c r="A4861" t="s">
        <v>4562</v>
      </c>
      <c r="B4861">
        <v>291</v>
      </c>
    </row>
    <row r="4862" spans="1:2" x14ac:dyDescent="0.25">
      <c r="A4862" t="s">
        <v>4563</v>
      </c>
      <c r="B4862">
        <v>56</v>
      </c>
    </row>
    <row r="4863" spans="1:2" x14ac:dyDescent="0.25">
      <c r="A4863" t="s">
        <v>4564</v>
      </c>
      <c r="B4863">
        <v>182</v>
      </c>
    </row>
    <row r="4864" spans="1:2" x14ac:dyDescent="0.25">
      <c r="A4864" t="s">
        <v>4565</v>
      </c>
      <c r="B4864">
        <v>286</v>
      </c>
    </row>
    <row r="4865" spans="1:2" x14ac:dyDescent="0.25">
      <c r="A4865" t="s">
        <v>4566</v>
      </c>
      <c r="B4865">
        <v>120</v>
      </c>
    </row>
    <row r="4866" spans="1:2" x14ac:dyDescent="0.25">
      <c r="A4866" t="s">
        <v>4567</v>
      </c>
      <c r="B4866">
        <v>227</v>
      </c>
    </row>
    <row r="4867" spans="1:2" x14ac:dyDescent="0.25">
      <c r="A4867" t="s">
        <v>4568</v>
      </c>
      <c r="B4867">
        <v>72</v>
      </c>
    </row>
    <row r="4868" spans="1:2" x14ac:dyDescent="0.25">
      <c r="A4868" t="s">
        <v>4569</v>
      </c>
      <c r="B4868">
        <v>283</v>
      </c>
    </row>
    <row r="4869" spans="1:2" x14ac:dyDescent="0.25">
      <c r="A4869" t="s">
        <v>4570</v>
      </c>
      <c r="B4869">
        <v>157</v>
      </c>
    </row>
    <row r="4870" spans="1:2" x14ac:dyDescent="0.25">
      <c r="A4870" t="s">
        <v>4571</v>
      </c>
      <c r="B4870">
        <v>262</v>
      </c>
    </row>
    <row r="4871" spans="1:2" x14ac:dyDescent="0.25">
      <c r="A4871" t="s">
        <v>4572</v>
      </c>
      <c r="B4871">
        <v>43</v>
      </c>
    </row>
    <row r="4872" spans="1:2" x14ac:dyDescent="0.25">
      <c r="A4872" t="s">
        <v>4573</v>
      </c>
      <c r="B4872">
        <v>188</v>
      </c>
    </row>
    <row r="4873" spans="1:2" x14ac:dyDescent="0.25">
      <c r="A4873" t="s">
        <v>4574</v>
      </c>
      <c r="B4873">
        <v>32</v>
      </c>
    </row>
    <row r="4874" spans="1:2" x14ac:dyDescent="0.25">
      <c r="A4874" t="s">
        <v>4575</v>
      </c>
      <c r="B4874">
        <v>250</v>
      </c>
    </row>
    <row r="4875" spans="1:2" x14ac:dyDescent="0.25">
      <c r="A4875" t="s">
        <v>4576</v>
      </c>
      <c r="B4875">
        <v>203</v>
      </c>
    </row>
    <row r="4876" spans="1:2" x14ac:dyDescent="0.25">
      <c r="A4876" t="s">
        <v>4577</v>
      </c>
      <c r="B4876">
        <v>243</v>
      </c>
    </row>
    <row r="4877" spans="1:2" x14ac:dyDescent="0.25">
      <c r="A4877" t="s">
        <v>4578</v>
      </c>
      <c r="B4877">
        <v>81</v>
      </c>
    </row>
    <row r="4878" spans="1:2" x14ac:dyDescent="0.25">
      <c r="A4878" t="s">
        <v>4579</v>
      </c>
      <c r="B4878">
        <v>246</v>
      </c>
    </row>
    <row r="4879" spans="1:2" x14ac:dyDescent="0.25">
      <c r="A4879" t="s">
        <v>4580</v>
      </c>
      <c r="B4879">
        <v>137</v>
      </c>
    </row>
    <row r="4880" spans="1:2" x14ac:dyDescent="0.25">
      <c r="A4880" t="s">
        <v>4581</v>
      </c>
      <c r="B4880">
        <v>236</v>
      </c>
    </row>
    <row r="4881" spans="1:2" x14ac:dyDescent="0.25">
      <c r="A4881" t="s">
        <v>11442</v>
      </c>
      <c r="B4881">
        <v>184</v>
      </c>
    </row>
    <row r="4882" spans="1:2" x14ac:dyDescent="0.25">
      <c r="A4882" t="s">
        <v>4582</v>
      </c>
      <c r="B4882">
        <v>116</v>
      </c>
    </row>
    <row r="4883" spans="1:2" x14ac:dyDescent="0.25">
      <c r="A4883" t="s">
        <v>4583</v>
      </c>
      <c r="B4883">
        <v>115</v>
      </c>
    </row>
    <row r="4884" spans="1:2" x14ac:dyDescent="0.25">
      <c r="A4884" t="s">
        <v>4584</v>
      </c>
      <c r="B4884">
        <v>242</v>
      </c>
    </row>
    <row r="4885" spans="1:2" x14ac:dyDescent="0.25">
      <c r="A4885" t="s">
        <v>4585</v>
      </c>
      <c r="B4885">
        <v>319</v>
      </c>
    </row>
    <row r="4886" spans="1:2" x14ac:dyDescent="0.25">
      <c r="A4886" t="s">
        <v>4586</v>
      </c>
      <c r="B4886">
        <v>337</v>
      </c>
    </row>
    <row r="4887" spans="1:2" x14ac:dyDescent="0.25">
      <c r="A4887" t="s">
        <v>4587</v>
      </c>
      <c r="B4887">
        <v>239</v>
      </c>
    </row>
    <row r="4888" spans="1:2" x14ac:dyDescent="0.25">
      <c r="A4888" t="s">
        <v>4588</v>
      </c>
      <c r="B4888">
        <v>235</v>
      </c>
    </row>
    <row r="4889" spans="1:2" x14ac:dyDescent="0.25">
      <c r="A4889" t="s">
        <v>4589</v>
      </c>
      <c r="B4889">
        <v>231</v>
      </c>
    </row>
    <row r="4890" spans="1:2" x14ac:dyDescent="0.25">
      <c r="A4890" t="s">
        <v>4590</v>
      </c>
      <c r="B4890">
        <v>167</v>
      </c>
    </row>
    <row r="4891" spans="1:2" x14ac:dyDescent="0.25">
      <c r="A4891" t="s">
        <v>4591</v>
      </c>
      <c r="B4891">
        <v>269</v>
      </c>
    </row>
    <row r="4892" spans="1:2" x14ac:dyDescent="0.25">
      <c r="A4892" t="s">
        <v>4592</v>
      </c>
      <c r="B4892">
        <v>275</v>
      </c>
    </row>
    <row r="4893" spans="1:2" x14ac:dyDescent="0.25">
      <c r="A4893" t="s">
        <v>4593</v>
      </c>
      <c r="B4893">
        <v>157</v>
      </c>
    </row>
    <row r="4894" spans="1:2" x14ac:dyDescent="0.25">
      <c r="A4894" t="s">
        <v>4594</v>
      </c>
      <c r="B4894">
        <v>342</v>
      </c>
    </row>
    <row r="4895" spans="1:2" x14ac:dyDescent="0.25">
      <c r="A4895" t="s">
        <v>4595</v>
      </c>
      <c r="B4895">
        <v>221</v>
      </c>
    </row>
    <row r="4896" spans="1:2" x14ac:dyDescent="0.25">
      <c r="A4896" t="s">
        <v>4596</v>
      </c>
      <c r="B4896">
        <v>179</v>
      </c>
    </row>
    <row r="4897" spans="1:2" x14ac:dyDescent="0.25">
      <c r="A4897" t="s">
        <v>4597</v>
      </c>
      <c r="B4897">
        <v>176</v>
      </c>
    </row>
    <row r="4898" spans="1:2" x14ac:dyDescent="0.25">
      <c r="A4898" t="s">
        <v>4598</v>
      </c>
      <c r="B4898">
        <v>34</v>
      </c>
    </row>
    <row r="4899" spans="1:2" x14ac:dyDescent="0.25">
      <c r="A4899" t="s">
        <v>4599</v>
      </c>
      <c r="B4899">
        <v>0</v>
      </c>
    </row>
    <row r="4900" spans="1:2" x14ac:dyDescent="0.25">
      <c r="A4900" t="s">
        <v>4600</v>
      </c>
      <c r="B4900">
        <v>30</v>
      </c>
    </row>
    <row r="4901" spans="1:2" x14ac:dyDescent="0.25">
      <c r="A4901" t="s">
        <v>4601</v>
      </c>
      <c r="B4901">
        <v>165</v>
      </c>
    </row>
    <row r="4902" spans="1:2" x14ac:dyDescent="0.25">
      <c r="A4902" t="s">
        <v>4602</v>
      </c>
      <c r="B4902">
        <v>186</v>
      </c>
    </row>
    <row r="4903" spans="1:2" x14ac:dyDescent="0.25">
      <c r="A4903" t="s">
        <v>4603</v>
      </c>
      <c r="B4903">
        <v>299</v>
      </c>
    </row>
    <row r="4904" spans="1:2" x14ac:dyDescent="0.25">
      <c r="A4904" t="s">
        <v>4604</v>
      </c>
      <c r="B4904">
        <v>220</v>
      </c>
    </row>
    <row r="4905" spans="1:2" x14ac:dyDescent="0.25">
      <c r="A4905" t="s">
        <v>4605</v>
      </c>
      <c r="B4905">
        <v>60</v>
      </c>
    </row>
    <row r="4906" spans="1:2" x14ac:dyDescent="0.25">
      <c r="A4906" t="s">
        <v>4606</v>
      </c>
      <c r="B4906">
        <v>84</v>
      </c>
    </row>
    <row r="4907" spans="1:2" x14ac:dyDescent="0.25">
      <c r="A4907" t="s">
        <v>4607</v>
      </c>
      <c r="B4907">
        <v>160</v>
      </c>
    </row>
    <row r="4908" spans="1:2" x14ac:dyDescent="0.25">
      <c r="A4908" t="s">
        <v>4608</v>
      </c>
      <c r="B4908">
        <v>190</v>
      </c>
    </row>
    <row r="4909" spans="1:2" x14ac:dyDescent="0.25">
      <c r="A4909" t="s">
        <v>4609</v>
      </c>
      <c r="B4909">
        <v>172</v>
      </c>
    </row>
    <row r="4910" spans="1:2" x14ac:dyDescent="0.25">
      <c r="A4910" t="s">
        <v>4610</v>
      </c>
      <c r="B4910">
        <v>89</v>
      </c>
    </row>
    <row r="4911" spans="1:2" x14ac:dyDescent="0.25">
      <c r="A4911" t="s">
        <v>4611</v>
      </c>
      <c r="B4911">
        <v>261</v>
      </c>
    </row>
    <row r="4912" spans="1:2" x14ac:dyDescent="0.25">
      <c r="A4912" t="s">
        <v>4612</v>
      </c>
      <c r="B4912">
        <v>213</v>
      </c>
    </row>
    <row r="4913" spans="1:2" x14ac:dyDescent="0.25">
      <c r="A4913" t="s">
        <v>4613</v>
      </c>
      <c r="B4913">
        <v>93</v>
      </c>
    </row>
    <row r="4914" spans="1:2" x14ac:dyDescent="0.25">
      <c r="A4914" t="s">
        <v>4614</v>
      </c>
      <c r="B4914">
        <v>85</v>
      </c>
    </row>
    <row r="4915" spans="1:2" x14ac:dyDescent="0.25">
      <c r="A4915" t="s">
        <v>4615</v>
      </c>
      <c r="B4915">
        <v>224</v>
      </c>
    </row>
    <row r="4916" spans="1:2" x14ac:dyDescent="0.25">
      <c r="A4916" t="s">
        <v>12199</v>
      </c>
      <c r="B4916">
        <v>240</v>
      </c>
    </row>
    <row r="4917" spans="1:2" x14ac:dyDescent="0.25">
      <c r="A4917" t="s">
        <v>4616</v>
      </c>
      <c r="B4917">
        <v>166</v>
      </c>
    </row>
    <row r="4918" spans="1:2" x14ac:dyDescent="0.25">
      <c r="A4918" t="s">
        <v>4617</v>
      </c>
      <c r="B4918">
        <v>277</v>
      </c>
    </row>
    <row r="4919" spans="1:2" x14ac:dyDescent="0.25">
      <c r="A4919" t="s">
        <v>4618</v>
      </c>
      <c r="B4919">
        <v>163</v>
      </c>
    </row>
    <row r="4920" spans="1:2" x14ac:dyDescent="0.25">
      <c r="A4920" t="s">
        <v>4619</v>
      </c>
      <c r="B4920">
        <v>176</v>
      </c>
    </row>
    <row r="4921" spans="1:2" x14ac:dyDescent="0.25">
      <c r="A4921" t="s">
        <v>4620</v>
      </c>
      <c r="B4921">
        <v>153</v>
      </c>
    </row>
    <row r="4922" spans="1:2" x14ac:dyDescent="0.25">
      <c r="A4922" t="s">
        <v>4621</v>
      </c>
      <c r="B4922">
        <v>286</v>
      </c>
    </row>
    <row r="4923" spans="1:2" x14ac:dyDescent="0.25">
      <c r="A4923" t="s">
        <v>4622</v>
      </c>
      <c r="B4923">
        <v>54</v>
      </c>
    </row>
    <row r="4924" spans="1:2" x14ac:dyDescent="0.25">
      <c r="A4924" t="s">
        <v>4623</v>
      </c>
      <c r="B4924">
        <v>233</v>
      </c>
    </row>
    <row r="4925" spans="1:2" x14ac:dyDescent="0.25">
      <c r="A4925" t="s">
        <v>4624</v>
      </c>
      <c r="B4925">
        <v>109</v>
      </c>
    </row>
    <row r="4926" spans="1:2" x14ac:dyDescent="0.25">
      <c r="A4926" t="s">
        <v>4625</v>
      </c>
      <c r="B4926">
        <v>207</v>
      </c>
    </row>
    <row r="4927" spans="1:2" x14ac:dyDescent="0.25">
      <c r="A4927" t="s">
        <v>4626</v>
      </c>
      <c r="B4927">
        <v>232</v>
      </c>
    </row>
    <row r="4928" spans="1:2" x14ac:dyDescent="0.25">
      <c r="A4928" t="s">
        <v>4627</v>
      </c>
      <c r="B4928">
        <v>300</v>
      </c>
    </row>
    <row r="4929" spans="1:2" x14ac:dyDescent="0.25">
      <c r="A4929" t="s">
        <v>4628</v>
      </c>
      <c r="B4929">
        <v>230</v>
      </c>
    </row>
    <row r="4930" spans="1:2" x14ac:dyDescent="0.25">
      <c r="A4930" t="s">
        <v>4629</v>
      </c>
      <c r="B4930">
        <v>215</v>
      </c>
    </row>
    <row r="4931" spans="1:2" x14ac:dyDescent="0.25">
      <c r="A4931" t="s">
        <v>4630</v>
      </c>
      <c r="B4931">
        <v>85</v>
      </c>
    </row>
    <row r="4932" spans="1:2" x14ac:dyDescent="0.25">
      <c r="A4932" t="s">
        <v>4631</v>
      </c>
      <c r="B4932">
        <v>227</v>
      </c>
    </row>
    <row r="4933" spans="1:2" x14ac:dyDescent="0.25">
      <c r="A4933" t="s">
        <v>4632</v>
      </c>
      <c r="B4933">
        <v>65</v>
      </c>
    </row>
    <row r="4934" spans="1:2" x14ac:dyDescent="0.25">
      <c r="A4934" t="s">
        <v>4633</v>
      </c>
      <c r="B4934">
        <v>224</v>
      </c>
    </row>
    <row r="4935" spans="1:2" x14ac:dyDescent="0.25">
      <c r="A4935" t="s">
        <v>4634</v>
      </c>
      <c r="B4935">
        <v>206</v>
      </c>
    </row>
    <row r="4936" spans="1:2" x14ac:dyDescent="0.25">
      <c r="A4936" t="s">
        <v>11597</v>
      </c>
      <c r="B4936">
        <v>314</v>
      </c>
    </row>
    <row r="4937" spans="1:2" x14ac:dyDescent="0.25">
      <c r="A4937" t="s">
        <v>4635</v>
      </c>
      <c r="B4937">
        <v>128</v>
      </c>
    </row>
    <row r="4938" spans="1:2" x14ac:dyDescent="0.25">
      <c r="A4938" t="s">
        <v>4636</v>
      </c>
      <c r="B4938">
        <v>327</v>
      </c>
    </row>
    <row r="4939" spans="1:2" x14ac:dyDescent="0.25">
      <c r="A4939" t="s">
        <v>4637</v>
      </c>
      <c r="B4939">
        <v>265</v>
      </c>
    </row>
    <row r="4940" spans="1:2" x14ac:dyDescent="0.25">
      <c r="A4940" t="s">
        <v>4638</v>
      </c>
      <c r="B4940">
        <v>26</v>
      </c>
    </row>
    <row r="4941" spans="1:2" x14ac:dyDescent="0.25">
      <c r="A4941" t="s">
        <v>4639</v>
      </c>
      <c r="B4941">
        <v>156</v>
      </c>
    </row>
    <row r="4942" spans="1:2" x14ac:dyDescent="0.25">
      <c r="A4942" t="s">
        <v>4640</v>
      </c>
      <c r="B4942">
        <v>300</v>
      </c>
    </row>
    <row r="4943" spans="1:2" x14ac:dyDescent="0.25">
      <c r="A4943" t="s">
        <v>4641</v>
      </c>
      <c r="B4943">
        <v>127</v>
      </c>
    </row>
    <row r="4944" spans="1:2" x14ac:dyDescent="0.25">
      <c r="A4944" t="s">
        <v>4642</v>
      </c>
      <c r="B4944">
        <v>244</v>
      </c>
    </row>
    <row r="4945" spans="1:2" x14ac:dyDescent="0.25">
      <c r="A4945" t="s">
        <v>4643</v>
      </c>
      <c r="B4945">
        <v>41</v>
      </c>
    </row>
    <row r="4946" spans="1:2" x14ac:dyDescent="0.25">
      <c r="A4946" t="s">
        <v>4644</v>
      </c>
      <c r="B4946">
        <v>299</v>
      </c>
    </row>
    <row r="4947" spans="1:2" x14ac:dyDescent="0.25">
      <c r="A4947" t="s">
        <v>4645</v>
      </c>
      <c r="B4947">
        <v>171</v>
      </c>
    </row>
    <row r="4948" spans="1:2" x14ac:dyDescent="0.25">
      <c r="A4948" t="s">
        <v>4646</v>
      </c>
      <c r="B4948">
        <v>278</v>
      </c>
    </row>
    <row r="4949" spans="1:2" x14ac:dyDescent="0.25">
      <c r="A4949" t="s">
        <v>4647</v>
      </c>
      <c r="B4949">
        <v>56</v>
      </c>
    </row>
    <row r="4950" spans="1:2" x14ac:dyDescent="0.25">
      <c r="A4950" t="s">
        <v>4648</v>
      </c>
      <c r="B4950">
        <v>195</v>
      </c>
    </row>
    <row r="4951" spans="1:2" x14ac:dyDescent="0.25">
      <c r="A4951" t="s">
        <v>4649</v>
      </c>
      <c r="B4951">
        <v>45</v>
      </c>
    </row>
    <row r="4952" spans="1:2" x14ac:dyDescent="0.25">
      <c r="A4952" t="s">
        <v>4650</v>
      </c>
      <c r="B4952">
        <v>266</v>
      </c>
    </row>
    <row r="4953" spans="1:2" x14ac:dyDescent="0.25">
      <c r="A4953" t="s">
        <v>4651</v>
      </c>
      <c r="B4953">
        <v>173</v>
      </c>
    </row>
    <row r="4954" spans="1:2" x14ac:dyDescent="0.25">
      <c r="A4954" t="s">
        <v>4652</v>
      </c>
      <c r="B4954">
        <v>257</v>
      </c>
    </row>
    <row r="4955" spans="1:2" x14ac:dyDescent="0.25">
      <c r="A4955" t="s">
        <v>4653</v>
      </c>
      <c r="B4955">
        <v>50</v>
      </c>
    </row>
    <row r="4956" spans="1:2" x14ac:dyDescent="0.25">
      <c r="A4956" t="s">
        <v>4654</v>
      </c>
      <c r="B4956">
        <v>262</v>
      </c>
    </row>
    <row r="4957" spans="1:2" x14ac:dyDescent="0.25">
      <c r="A4957" t="s">
        <v>4655</v>
      </c>
      <c r="B4957">
        <v>106</v>
      </c>
    </row>
    <row r="4958" spans="1:2" x14ac:dyDescent="0.25">
      <c r="A4958" t="s">
        <v>4656</v>
      </c>
      <c r="B4958">
        <v>210</v>
      </c>
    </row>
    <row r="4959" spans="1:2" x14ac:dyDescent="0.25">
      <c r="A4959" t="s">
        <v>11443</v>
      </c>
      <c r="B4959">
        <v>191</v>
      </c>
    </row>
    <row r="4960" spans="1:2" x14ac:dyDescent="0.25">
      <c r="A4960" t="s">
        <v>4657</v>
      </c>
      <c r="B4960">
        <v>132</v>
      </c>
    </row>
    <row r="4961" spans="1:2" x14ac:dyDescent="0.25">
      <c r="A4961" t="s">
        <v>4658</v>
      </c>
      <c r="B4961">
        <v>88</v>
      </c>
    </row>
    <row r="4962" spans="1:2" x14ac:dyDescent="0.25">
      <c r="A4962" t="s">
        <v>4659</v>
      </c>
      <c r="B4962">
        <v>256</v>
      </c>
    </row>
    <row r="4963" spans="1:2" x14ac:dyDescent="0.25">
      <c r="A4963" t="s">
        <v>4660</v>
      </c>
      <c r="B4963">
        <v>293</v>
      </c>
    </row>
    <row r="4964" spans="1:2" x14ac:dyDescent="0.25">
      <c r="A4964" t="s">
        <v>4661</v>
      </c>
      <c r="B4964">
        <v>311</v>
      </c>
    </row>
    <row r="4965" spans="1:2" x14ac:dyDescent="0.25">
      <c r="A4965" t="s">
        <v>4662</v>
      </c>
      <c r="B4965">
        <v>255</v>
      </c>
    </row>
    <row r="4966" spans="1:2" x14ac:dyDescent="0.25">
      <c r="A4966" t="s">
        <v>4663</v>
      </c>
      <c r="B4966">
        <v>249</v>
      </c>
    </row>
    <row r="4967" spans="1:2" x14ac:dyDescent="0.25">
      <c r="A4967" t="s">
        <v>4664</v>
      </c>
      <c r="B4967">
        <v>204</v>
      </c>
    </row>
    <row r="4968" spans="1:2" x14ac:dyDescent="0.25">
      <c r="A4968" t="s">
        <v>4665</v>
      </c>
      <c r="B4968">
        <v>141</v>
      </c>
    </row>
    <row r="4969" spans="1:2" x14ac:dyDescent="0.25">
      <c r="A4969" t="s">
        <v>4666</v>
      </c>
      <c r="B4969">
        <v>239</v>
      </c>
    </row>
    <row r="4970" spans="1:2" x14ac:dyDescent="0.25">
      <c r="A4970" t="s">
        <v>4667</v>
      </c>
      <c r="B4970">
        <v>249</v>
      </c>
    </row>
    <row r="4971" spans="1:2" x14ac:dyDescent="0.25">
      <c r="A4971" t="s">
        <v>4668</v>
      </c>
      <c r="B4971">
        <v>164</v>
      </c>
    </row>
    <row r="4972" spans="1:2" x14ac:dyDescent="0.25">
      <c r="A4972" t="s">
        <v>4669</v>
      </c>
      <c r="B4972">
        <v>315</v>
      </c>
    </row>
    <row r="4973" spans="1:2" x14ac:dyDescent="0.25">
      <c r="A4973" t="s">
        <v>4670</v>
      </c>
      <c r="B4973">
        <v>233</v>
      </c>
    </row>
    <row r="4974" spans="1:2" x14ac:dyDescent="0.25">
      <c r="A4974" t="s">
        <v>4671</v>
      </c>
      <c r="B4974">
        <v>149</v>
      </c>
    </row>
    <row r="4975" spans="1:2" x14ac:dyDescent="0.25">
      <c r="A4975" t="s">
        <v>4672</v>
      </c>
      <c r="B4975">
        <v>190</v>
      </c>
    </row>
    <row r="4976" spans="1:2" x14ac:dyDescent="0.25">
      <c r="A4976" t="s">
        <v>4673</v>
      </c>
      <c r="B4976">
        <v>65</v>
      </c>
    </row>
    <row r="4977" spans="1:2" x14ac:dyDescent="0.25">
      <c r="A4977" t="s">
        <v>4674</v>
      </c>
      <c r="B4977">
        <v>30</v>
      </c>
    </row>
    <row r="4978" spans="1:2" x14ac:dyDescent="0.25">
      <c r="A4978" t="s">
        <v>4675</v>
      </c>
      <c r="B4978">
        <v>0</v>
      </c>
    </row>
    <row r="4979" spans="1:2" x14ac:dyDescent="0.25">
      <c r="A4979" t="s">
        <v>4676</v>
      </c>
      <c r="B4979">
        <v>139</v>
      </c>
    </row>
    <row r="4980" spans="1:2" x14ac:dyDescent="0.25">
      <c r="A4980" t="s">
        <v>4677</v>
      </c>
      <c r="B4980">
        <v>160</v>
      </c>
    </row>
    <row r="4981" spans="1:2" x14ac:dyDescent="0.25">
      <c r="A4981" t="s">
        <v>4678</v>
      </c>
      <c r="B4981">
        <v>313</v>
      </c>
    </row>
    <row r="4982" spans="1:2" x14ac:dyDescent="0.25">
      <c r="A4982" t="s">
        <v>4679</v>
      </c>
      <c r="B4982">
        <v>189</v>
      </c>
    </row>
    <row r="4983" spans="1:2" x14ac:dyDescent="0.25">
      <c r="A4983" t="s">
        <v>4680</v>
      </c>
      <c r="B4983">
        <v>34</v>
      </c>
    </row>
    <row r="4984" spans="1:2" x14ac:dyDescent="0.25">
      <c r="A4984" t="s">
        <v>4681</v>
      </c>
      <c r="B4984">
        <v>54</v>
      </c>
    </row>
    <row r="4985" spans="1:2" x14ac:dyDescent="0.25">
      <c r="A4985" t="s">
        <v>4682</v>
      </c>
      <c r="B4985">
        <v>129</v>
      </c>
    </row>
    <row r="4986" spans="1:2" x14ac:dyDescent="0.25">
      <c r="A4986" t="s">
        <v>4683</v>
      </c>
      <c r="B4986">
        <v>204</v>
      </c>
    </row>
    <row r="4987" spans="1:2" x14ac:dyDescent="0.25">
      <c r="A4987" t="s">
        <v>4684</v>
      </c>
      <c r="B4987">
        <v>188</v>
      </c>
    </row>
    <row r="4988" spans="1:2" x14ac:dyDescent="0.25">
      <c r="A4988" t="s">
        <v>4685</v>
      </c>
      <c r="B4988">
        <v>105</v>
      </c>
    </row>
    <row r="4989" spans="1:2" x14ac:dyDescent="0.25">
      <c r="A4989" t="s">
        <v>4686</v>
      </c>
      <c r="B4989">
        <v>235</v>
      </c>
    </row>
    <row r="4990" spans="1:2" x14ac:dyDescent="0.25">
      <c r="A4990" t="s">
        <v>4687</v>
      </c>
      <c r="B4990">
        <v>186</v>
      </c>
    </row>
    <row r="4991" spans="1:2" x14ac:dyDescent="0.25">
      <c r="A4991" t="s">
        <v>4688</v>
      </c>
      <c r="B4991">
        <v>83</v>
      </c>
    </row>
    <row r="4992" spans="1:2" x14ac:dyDescent="0.25">
      <c r="A4992" t="s">
        <v>4689</v>
      </c>
      <c r="B4992">
        <v>79</v>
      </c>
    </row>
    <row r="4993" spans="1:2" x14ac:dyDescent="0.25">
      <c r="A4993" t="s">
        <v>4690</v>
      </c>
      <c r="B4993">
        <v>352</v>
      </c>
    </row>
    <row r="4994" spans="1:2" x14ac:dyDescent="0.25">
      <c r="A4994" t="s">
        <v>12200</v>
      </c>
      <c r="B4994">
        <v>101</v>
      </c>
    </row>
    <row r="4995" spans="1:2" x14ac:dyDescent="0.25">
      <c r="A4995" t="s">
        <v>4691</v>
      </c>
      <c r="B4995">
        <v>27</v>
      </c>
    </row>
    <row r="4996" spans="1:2" x14ac:dyDescent="0.25">
      <c r="A4996" t="s">
        <v>4692</v>
      </c>
      <c r="B4996">
        <v>405</v>
      </c>
    </row>
    <row r="4997" spans="1:2" x14ac:dyDescent="0.25">
      <c r="A4997" t="s">
        <v>4693</v>
      </c>
      <c r="B4997">
        <v>291</v>
      </c>
    </row>
    <row r="4998" spans="1:2" x14ac:dyDescent="0.25">
      <c r="A4998" t="s">
        <v>4694</v>
      </c>
      <c r="B4998">
        <v>80</v>
      </c>
    </row>
    <row r="4999" spans="1:2" x14ac:dyDescent="0.25">
      <c r="A4999" t="s">
        <v>4695</v>
      </c>
      <c r="B4999">
        <v>281</v>
      </c>
    </row>
    <row r="5000" spans="1:2" x14ac:dyDescent="0.25">
      <c r="A5000" t="s">
        <v>4696</v>
      </c>
      <c r="B5000">
        <v>414</v>
      </c>
    </row>
    <row r="5001" spans="1:2" x14ac:dyDescent="0.25">
      <c r="A5001" t="s">
        <v>4697</v>
      </c>
      <c r="B5001">
        <v>152</v>
      </c>
    </row>
    <row r="5002" spans="1:2" x14ac:dyDescent="0.25">
      <c r="A5002" t="s">
        <v>4698</v>
      </c>
      <c r="B5002">
        <v>361</v>
      </c>
    </row>
    <row r="5003" spans="1:2" x14ac:dyDescent="0.25">
      <c r="A5003" t="s">
        <v>4699</v>
      </c>
      <c r="B5003">
        <v>117</v>
      </c>
    </row>
    <row r="5004" spans="1:2" x14ac:dyDescent="0.25">
      <c r="A5004" t="s">
        <v>4700</v>
      </c>
      <c r="B5004">
        <v>68</v>
      </c>
    </row>
    <row r="5005" spans="1:2" x14ac:dyDescent="0.25">
      <c r="A5005" t="s">
        <v>4701</v>
      </c>
      <c r="B5005">
        <v>93</v>
      </c>
    </row>
    <row r="5006" spans="1:2" x14ac:dyDescent="0.25">
      <c r="A5006" t="s">
        <v>4702</v>
      </c>
      <c r="B5006">
        <v>428</v>
      </c>
    </row>
    <row r="5007" spans="1:2" x14ac:dyDescent="0.25">
      <c r="A5007" t="s">
        <v>4703</v>
      </c>
      <c r="B5007">
        <v>359</v>
      </c>
    </row>
    <row r="5008" spans="1:2" x14ac:dyDescent="0.25">
      <c r="A5008" t="s">
        <v>4704</v>
      </c>
      <c r="B5008">
        <v>343</v>
      </c>
    </row>
    <row r="5009" spans="1:2" x14ac:dyDescent="0.25">
      <c r="A5009" t="s">
        <v>4705</v>
      </c>
      <c r="B5009">
        <v>213</v>
      </c>
    </row>
    <row r="5010" spans="1:2" x14ac:dyDescent="0.25">
      <c r="A5010" t="s">
        <v>4706</v>
      </c>
      <c r="B5010">
        <v>355</v>
      </c>
    </row>
    <row r="5011" spans="1:2" x14ac:dyDescent="0.25">
      <c r="A5011" t="s">
        <v>4707</v>
      </c>
      <c r="B5011">
        <v>73</v>
      </c>
    </row>
    <row r="5012" spans="1:2" x14ac:dyDescent="0.25">
      <c r="A5012" t="s">
        <v>4708</v>
      </c>
      <c r="B5012">
        <v>164</v>
      </c>
    </row>
    <row r="5013" spans="1:2" x14ac:dyDescent="0.25">
      <c r="A5013" t="s">
        <v>4709</v>
      </c>
      <c r="B5013">
        <v>334</v>
      </c>
    </row>
    <row r="5014" spans="1:2" x14ac:dyDescent="0.25">
      <c r="A5014" t="s">
        <v>11598</v>
      </c>
      <c r="B5014">
        <v>442</v>
      </c>
    </row>
    <row r="5015" spans="1:2" x14ac:dyDescent="0.25">
      <c r="A5015" t="s">
        <v>4710</v>
      </c>
      <c r="B5015">
        <v>256</v>
      </c>
    </row>
    <row r="5016" spans="1:2" x14ac:dyDescent="0.25">
      <c r="A5016" t="s">
        <v>4711</v>
      </c>
      <c r="B5016">
        <v>455</v>
      </c>
    </row>
    <row r="5017" spans="1:2" x14ac:dyDescent="0.25">
      <c r="A5017" t="s">
        <v>4712</v>
      </c>
      <c r="B5017">
        <v>126</v>
      </c>
    </row>
    <row r="5018" spans="1:2" x14ac:dyDescent="0.25">
      <c r="A5018" t="s">
        <v>4713</v>
      </c>
      <c r="B5018">
        <v>154</v>
      </c>
    </row>
    <row r="5019" spans="1:2" x14ac:dyDescent="0.25">
      <c r="A5019" t="s">
        <v>4714</v>
      </c>
      <c r="B5019">
        <v>35</v>
      </c>
    </row>
    <row r="5020" spans="1:2" x14ac:dyDescent="0.25">
      <c r="A5020" t="s">
        <v>4715</v>
      </c>
      <c r="B5020">
        <v>428</v>
      </c>
    </row>
    <row r="5021" spans="1:2" x14ac:dyDescent="0.25">
      <c r="A5021" t="s">
        <v>4716</v>
      </c>
      <c r="B5021">
        <v>255</v>
      </c>
    </row>
    <row r="5022" spans="1:2" x14ac:dyDescent="0.25">
      <c r="A5022" t="s">
        <v>4717</v>
      </c>
      <c r="B5022">
        <v>372</v>
      </c>
    </row>
    <row r="5023" spans="1:2" x14ac:dyDescent="0.25">
      <c r="A5023" t="s">
        <v>4718</v>
      </c>
      <c r="B5023">
        <v>138</v>
      </c>
    </row>
    <row r="5024" spans="1:2" x14ac:dyDescent="0.25">
      <c r="A5024" t="s">
        <v>4719</v>
      </c>
      <c r="B5024">
        <v>427</v>
      </c>
    </row>
    <row r="5025" spans="1:2" x14ac:dyDescent="0.25">
      <c r="A5025" t="s">
        <v>4720</v>
      </c>
      <c r="B5025">
        <v>299</v>
      </c>
    </row>
    <row r="5026" spans="1:2" x14ac:dyDescent="0.25">
      <c r="A5026" t="s">
        <v>4721</v>
      </c>
      <c r="B5026">
        <v>406</v>
      </c>
    </row>
    <row r="5027" spans="1:2" x14ac:dyDescent="0.25">
      <c r="A5027" t="s">
        <v>4722</v>
      </c>
      <c r="B5027">
        <v>165</v>
      </c>
    </row>
    <row r="5028" spans="1:2" x14ac:dyDescent="0.25">
      <c r="A5028" t="s">
        <v>4723</v>
      </c>
      <c r="B5028">
        <v>323</v>
      </c>
    </row>
    <row r="5029" spans="1:2" x14ac:dyDescent="0.25">
      <c r="A5029" t="s">
        <v>4724</v>
      </c>
      <c r="B5029">
        <v>176</v>
      </c>
    </row>
    <row r="5030" spans="1:2" x14ac:dyDescent="0.25">
      <c r="A5030" t="s">
        <v>4725</v>
      </c>
      <c r="B5030">
        <v>395</v>
      </c>
    </row>
    <row r="5031" spans="1:2" x14ac:dyDescent="0.25">
      <c r="A5031" t="s">
        <v>4726</v>
      </c>
      <c r="B5031">
        <v>169</v>
      </c>
    </row>
    <row r="5032" spans="1:2" x14ac:dyDescent="0.25">
      <c r="A5032" t="s">
        <v>4727</v>
      </c>
      <c r="B5032">
        <v>385</v>
      </c>
    </row>
    <row r="5033" spans="1:2" x14ac:dyDescent="0.25">
      <c r="A5033" t="s">
        <v>4728</v>
      </c>
      <c r="B5033">
        <v>129</v>
      </c>
    </row>
    <row r="5034" spans="1:2" x14ac:dyDescent="0.25">
      <c r="A5034" t="s">
        <v>4729</v>
      </c>
      <c r="B5034">
        <v>390</v>
      </c>
    </row>
    <row r="5035" spans="1:2" x14ac:dyDescent="0.25">
      <c r="A5035" t="s">
        <v>4730</v>
      </c>
      <c r="B5035">
        <v>119</v>
      </c>
    </row>
    <row r="5036" spans="1:2" x14ac:dyDescent="0.25">
      <c r="A5036" t="s">
        <v>4731</v>
      </c>
      <c r="B5036">
        <v>114</v>
      </c>
    </row>
    <row r="5037" spans="1:2" x14ac:dyDescent="0.25">
      <c r="A5037" t="s">
        <v>11444</v>
      </c>
      <c r="B5037">
        <v>319</v>
      </c>
    </row>
    <row r="5038" spans="1:2" x14ac:dyDescent="0.25">
      <c r="A5038" t="s">
        <v>4732</v>
      </c>
      <c r="B5038">
        <v>260</v>
      </c>
    </row>
    <row r="5039" spans="1:2" x14ac:dyDescent="0.25">
      <c r="A5039" t="s">
        <v>4733</v>
      </c>
      <c r="B5039">
        <v>99</v>
      </c>
    </row>
    <row r="5040" spans="1:2" x14ac:dyDescent="0.25">
      <c r="A5040" t="s">
        <v>4734</v>
      </c>
      <c r="B5040">
        <v>384</v>
      </c>
    </row>
    <row r="5041" spans="1:2" x14ac:dyDescent="0.25">
      <c r="A5041" t="s">
        <v>4735</v>
      </c>
      <c r="B5041">
        <v>154</v>
      </c>
    </row>
    <row r="5042" spans="1:2" x14ac:dyDescent="0.25">
      <c r="A5042" t="s">
        <v>4736</v>
      </c>
      <c r="B5042">
        <v>172</v>
      </c>
    </row>
    <row r="5043" spans="1:2" x14ac:dyDescent="0.25">
      <c r="A5043" t="s">
        <v>4737</v>
      </c>
      <c r="B5043">
        <v>383</v>
      </c>
    </row>
    <row r="5044" spans="1:2" x14ac:dyDescent="0.25">
      <c r="A5044" t="s">
        <v>4738</v>
      </c>
      <c r="B5044">
        <v>377</v>
      </c>
    </row>
    <row r="5045" spans="1:2" x14ac:dyDescent="0.25">
      <c r="A5045" t="s">
        <v>4739</v>
      </c>
      <c r="B5045">
        <v>66</v>
      </c>
    </row>
    <row r="5046" spans="1:2" x14ac:dyDescent="0.25">
      <c r="A5046" t="s">
        <v>4740</v>
      </c>
      <c r="B5046">
        <v>45</v>
      </c>
    </row>
    <row r="5047" spans="1:2" x14ac:dyDescent="0.25">
      <c r="A5047" t="s">
        <v>4741</v>
      </c>
      <c r="B5047">
        <v>171</v>
      </c>
    </row>
    <row r="5048" spans="1:2" x14ac:dyDescent="0.25">
      <c r="A5048" t="s">
        <v>4742</v>
      </c>
      <c r="B5048">
        <v>110</v>
      </c>
    </row>
    <row r="5049" spans="1:2" x14ac:dyDescent="0.25">
      <c r="A5049" t="s">
        <v>4743</v>
      </c>
      <c r="B5049">
        <v>292</v>
      </c>
    </row>
    <row r="5050" spans="1:2" x14ac:dyDescent="0.25">
      <c r="A5050" t="s">
        <v>4744</v>
      </c>
      <c r="B5050">
        <v>177</v>
      </c>
    </row>
    <row r="5051" spans="1:2" x14ac:dyDescent="0.25">
      <c r="A5051" t="s">
        <v>4745</v>
      </c>
      <c r="B5051">
        <v>361</v>
      </c>
    </row>
    <row r="5052" spans="1:2" x14ac:dyDescent="0.25">
      <c r="A5052" t="s">
        <v>4746</v>
      </c>
      <c r="B5052">
        <v>74</v>
      </c>
    </row>
    <row r="5053" spans="1:2" x14ac:dyDescent="0.25">
      <c r="A5053" t="s">
        <v>4747</v>
      </c>
      <c r="B5053">
        <v>318</v>
      </c>
    </row>
    <row r="5054" spans="1:2" x14ac:dyDescent="0.25">
      <c r="A5054" t="s">
        <v>4748</v>
      </c>
      <c r="B5054">
        <v>199</v>
      </c>
    </row>
    <row r="5055" spans="1:2" x14ac:dyDescent="0.25">
      <c r="A5055" t="s">
        <v>4749</v>
      </c>
      <c r="B5055">
        <v>165</v>
      </c>
    </row>
    <row r="5056" spans="1:2" x14ac:dyDescent="0.25">
      <c r="A5056" t="s">
        <v>4750</v>
      </c>
      <c r="B5056">
        <v>139</v>
      </c>
    </row>
    <row r="5057" spans="1:2" x14ac:dyDescent="0.25">
      <c r="A5057" t="s">
        <v>4751</v>
      </c>
      <c r="B5057">
        <v>0</v>
      </c>
    </row>
    <row r="5058" spans="1:2" x14ac:dyDescent="0.25">
      <c r="A5058" t="s">
        <v>4752</v>
      </c>
      <c r="B5058">
        <v>21</v>
      </c>
    </row>
    <row r="5059" spans="1:2" x14ac:dyDescent="0.25">
      <c r="A5059" t="s">
        <v>4753</v>
      </c>
      <c r="B5059">
        <v>442</v>
      </c>
    </row>
    <row r="5060" spans="1:2" x14ac:dyDescent="0.25">
      <c r="A5060" t="s">
        <v>4754</v>
      </c>
      <c r="B5060">
        <v>132</v>
      </c>
    </row>
    <row r="5061" spans="1:2" x14ac:dyDescent="0.25">
      <c r="A5061" t="s">
        <v>4755</v>
      </c>
      <c r="B5061">
        <v>105</v>
      </c>
    </row>
    <row r="5062" spans="1:2" x14ac:dyDescent="0.25">
      <c r="A5062" t="s">
        <v>4756</v>
      </c>
      <c r="B5062">
        <v>182</v>
      </c>
    </row>
    <row r="5063" spans="1:2" x14ac:dyDescent="0.25">
      <c r="A5063" t="s">
        <v>4757</v>
      </c>
      <c r="B5063">
        <v>142</v>
      </c>
    </row>
    <row r="5064" spans="1:2" x14ac:dyDescent="0.25">
      <c r="A5064" t="s">
        <v>4758</v>
      </c>
      <c r="B5064">
        <v>332</v>
      </c>
    </row>
    <row r="5065" spans="1:2" x14ac:dyDescent="0.25">
      <c r="A5065" t="s">
        <v>4759</v>
      </c>
      <c r="B5065">
        <v>316</v>
      </c>
    </row>
    <row r="5066" spans="1:2" x14ac:dyDescent="0.25">
      <c r="A5066" t="s">
        <v>4760</v>
      </c>
      <c r="B5066">
        <v>234</v>
      </c>
    </row>
    <row r="5067" spans="1:2" x14ac:dyDescent="0.25">
      <c r="A5067" t="s">
        <v>4761</v>
      </c>
      <c r="B5067">
        <v>96</v>
      </c>
    </row>
    <row r="5068" spans="1:2" x14ac:dyDescent="0.25">
      <c r="A5068" t="s">
        <v>4762</v>
      </c>
      <c r="B5068">
        <v>48</v>
      </c>
    </row>
    <row r="5069" spans="1:2" x14ac:dyDescent="0.25">
      <c r="A5069" t="s">
        <v>4763</v>
      </c>
      <c r="B5069">
        <v>211</v>
      </c>
    </row>
    <row r="5070" spans="1:2" x14ac:dyDescent="0.25">
      <c r="A5070" t="s">
        <v>4764</v>
      </c>
      <c r="B5070">
        <v>207</v>
      </c>
    </row>
    <row r="5071" spans="1:2" x14ac:dyDescent="0.25">
      <c r="A5071" t="s">
        <v>4765</v>
      </c>
      <c r="B5071">
        <v>373</v>
      </c>
    </row>
    <row r="5072" spans="1:2" x14ac:dyDescent="0.25">
      <c r="A5072" t="s">
        <v>12201</v>
      </c>
      <c r="B5072">
        <v>117</v>
      </c>
    </row>
    <row r="5073" spans="1:2" x14ac:dyDescent="0.25">
      <c r="A5073" t="s">
        <v>4766</v>
      </c>
      <c r="B5073">
        <v>44</v>
      </c>
    </row>
    <row r="5074" spans="1:2" x14ac:dyDescent="0.25">
      <c r="A5074" t="s">
        <v>4767</v>
      </c>
      <c r="B5074">
        <v>426</v>
      </c>
    </row>
    <row r="5075" spans="1:2" x14ac:dyDescent="0.25">
      <c r="A5075" t="s">
        <v>4768</v>
      </c>
      <c r="B5075">
        <v>312</v>
      </c>
    </row>
    <row r="5076" spans="1:2" x14ac:dyDescent="0.25">
      <c r="A5076" t="s">
        <v>4769</v>
      </c>
      <c r="B5076">
        <v>101</v>
      </c>
    </row>
    <row r="5077" spans="1:2" x14ac:dyDescent="0.25">
      <c r="A5077" t="s">
        <v>4770</v>
      </c>
      <c r="B5077">
        <v>302</v>
      </c>
    </row>
    <row r="5078" spans="1:2" x14ac:dyDescent="0.25">
      <c r="A5078" t="s">
        <v>4771</v>
      </c>
      <c r="B5078">
        <v>435</v>
      </c>
    </row>
    <row r="5079" spans="1:2" x14ac:dyDescent="0.25">
      <c r="A5079" t="s">
        <v>4772</v>
      </c>
      <c r="B5079">
        <v>173</v>
      </c>
    </row>
    <row r="5080" spans="1:2" x14ac:dyDescent="0.25">
      <c r="A5080" t="s">
        <v>4773</v>
      </c>
      <c r="B5080">
        <v>382</v>
      </c>
    </row>
    <row r="5081" spans="1:2" x14ac:dyDescent="0.25">
      <c r="A5081" t="s">
        <v>4774</v>
      </c>
      <c r="B5081">
        <v>138</v>
      </c>
    </row>
    <row r="5082" spans="1:2" x14ac:dyDescent="0.25">
      <c r="A5082" t="s">
        <v>4775</v>
      </c>
      <c r="B5082">
        <v>85</v>
      </c>
    </row>
    <row r="5083" spans="1:2" x14ac:dyDescent="0.25">
      <c r="A5083" t="s">
        <v>4776</v>
      </c>
      <c r="B5083">
        <v>72</v>
      </c>
    </row>
    <row r="5084" spans="1:2" x14ac:dyDescent="0.25">
      <c r="A5084" t="s">
        <v>4777</v>
      </c>
      <c r="B5084">
        <v>449</v>
      </c>
    </row>
    <row r="5085" spans="1:2" x14ac:dyDescent="0.25">
      <c r="A5085" t="s">
        <v>4778</v>
      </c>
      <c r="B5085">
        <v>380</v>
      </c>
    </row>
    <row r="5086" spans="1:2" x14ac:dyDescent="0.25">
      <c r="A5086" t="s">
        <v>4779</v>
      </c>
      <c r="B5086">
        <v>364</v>
      </c>
    </row>
    <row r="5087" spans="1:2" x14ac:dyDescent="0.25">
      <c r="A5087" t="s">
        <v>4780</v>
      </c>
      <c r="B5087">
        <v>234</v>
      </c>
    </row>
    <row r="5088" spans="1:2" x14ac:dyDescent="0.25">
      <c r="A5088" t="s">
        <v>4781</v>
      </c>
      <c r="B5088">
        <v>376</v>
      </c>
    </row>
    <row r="5089" spans="1:2" x14ac:dyDescent="0.25">
      <c r="A5089" t="s">
        <v>4782</v>
      </c>
      <c r="B5089">
        <v>94</v>
      </c>
    </row>
    <row r="5090" spans="1:2" x14ac:dyDescent="0.25">
      <c r="A5090" t="s">
        <v>4783</v>
      </c>
      <c r="B5090">
        <v>143</v>
      </c>
    </row>
    <row r="5091" spans="1:2" x14ac:dyDescent="0.25">
      <c r="A5091" t="s">
        <v>4784</v>
      </c>
      <c r="B5091">
        <v>355</v>
      </c>
    </row>
    <row r="5092" spans="1:2" x14ac:dyDescent="0.25">
      <c r="A5092" t="s">
        <v>11599</v>
      </c>
      <c r="B5092">
        <v>463</v>
      </c>
    </row>
    <row r="5093" spans="1:2" x14ac:dyDescent="0.25">
      <c r="A5093" t="s">
        <v>4785</v>
      </c>
      <c r="B5093">
        <v>277</v>
      </c>
    </row>
    <row r="5094" spans="1:2" x14ac:dyDescent="0.25">
      <c r="A5094" t="s">
        <v>4786</v>
      </c>
      <c r="B5094">
        <v>476</v>
      </c>
    </row>
    <row r="5095" spans="1:2" x14ac:dyDescent="0.25">
      <c r="A5095" t="s">
        <v>4787</v>
      </c>
      <c r="B5095">
        <v>140</v>
      </c>
    </row>
    <row r="5096" spans="1:2" x14ac:dyDescent="0.25">
      <c r="A5096" t="s">
        <v>4788</v>
      </c>
      <c r="B5096">
        <v>175</v>
      </c>
    </row>
    <row r="5097" spans="1:2" x14ac:dyDescent="0.25">
      <c r="A5097" t="s">
        <v>4789</v>
      </c>
      <c r="B5097">
        <v>56</v>
      </c>
    </row>
    <row r="5098" spans="1:2" x14ac:dyDescent="0.25">
      <c r="A5098" t="s">
        <v>4790</v>
      </c>
      <c r="B5098">
        <v>449</v>
      </c>
    </row>
    <row r="5099" spans="1:2" x14ac:dyDescent="0.25">
      <c r="A5099" t="s">
        <v>4791</v>
      </c>
      <c r="B5099">
        <v>276</v>
      </c>
    </row>
    <row r="5100" spans="1:2" x14ac:dyDescent="0.25">
      <c r="A5100" t="s">
        <v>4792</v>
      </c>
      <c r="B5100">
        <v>393</v>
      </c>
    </row>
    <row r="5101" spans="1:2" x14ac:dyDescent="0.25">
      <c r="A5101" t="s">
        <v>4793</v>
      </c>
      <c r="B5101">
        <v>159</v>
      </c>
    </row>
    <row r="5102" spans="1:2" x14ac:dyDescent="0.25">
      <c r="A5102" t="s">
        <v>4794</v>
      </c>
      <c r="B5102">
        <v>448</v>
      </c>
    </row>
    <row r="5103" spans="1:2" x14ac:dyDescent="0.25">
      <c r="A5103" t="s">
        <v>4795</v>
      </c>
      <c r="B5103">
        <v>320</v>
      </c>
    </row>
    <row r="5104" spans="1:2" x14ac:dyDescent="0.25">
      <c r="A5104" t="s">
        <v>4796</v>
      </c>
      <c r="B5104">
        <v>427</v>
      </c>
    </row>
    <row r="5105" spans="1:2" x14ac:dyDescent="0.25">
      <c r="A5105" t="s">
        <v>4797</v>
      </c>
      <c r="B5105">
        <v>186</v>
      </c>
    </row>
    <row r="5106" spans="1:2" x14ac:dyDescent="0.25">
      <c r="A5106" t="s">
        <v>4798</v>
      </c>
      <c r="B5106">
        <v>344</v>
      </c>
    </row>
    <row r="5107" spans="1:2" x14ac:dyDescent="0.25">
      <c r="A5107" t="s">
        <v>4799</v>
      </c>
      <c r="B5107">
        <v>197</v>
      </c>
    </row>
    <row r="5108" spans="1:2" x14ac:dyDescent="0.25">
      <c r="A5108" t="s">
        <v>4800</v>
      </c>
      <c r="B5108">
        <v>416</v>
      </c>
    </row>
    <row r="5109" spans="1:2" x14ac:dyDescent="0.25">
      <c r="A5109" t="s">
        <v>4801</v>
      </c>
      <c r="B5109">
        <v>148</v>
      </c>
    </row>
    <row r="5110" spans="1:2" x14ac:dyDescent="0.25">
      <c r="A5110" t="s">
        <v>4802</v>
      </c>
      <c r="B5110">
        <v>406</v>
      </c>
    </row>
    <row r="5111" spans="1:2" x14ac:dyDescent="0.25">
      <c r="A5111" t="s">
        <v>4803</v>
      </c>
      <c r="B5111">
        <v>150</v>
      </c>
    </row>
    <row r="5112" spans="1:2" x14ac:dyDescent="0.25">
      <c r="A5112" t="s">
        <v>4804</v>
      </c>
      <c r="B5112">
        <v>411</v>
      </c>
    </row>
    <row r="5113" spans="1:2" x14ac:dyDescent="0.25">
      <c r="A5113" t="s">
        <v>4805</v>
      </c>
      <c r="B5113">
        <v>140</v>
      </c>
    </row>
    <row r="5114" spans="1:2" x14ac:dyDescent="0.25">
      <c r="A5114" t="s">
        <v>4806</v>
      </c>
      <c r="B5114">
        <v>135</v>
      </c>
    </row>
    <row r="5115" spans="1:2" x14ac:dyDescent="0.25">
      <c r="A5115" t="s">
        <v>11445</v>
      </c>
      <c r="B5115">
        <v>340</v>
      </c>
    </row>
    <row r="5116" spans="1:2" x14ac:dyDescent="0.25">
      <c r="A5116" t="s">
        <v>4807</v>
      </c>
      <c r="B5116">
        <v>281</v>
      </c>
    </row>
    <row r="5117" spans="1:2" x14ac:dyDescent="0.25">
      <c r="A5117" t="s">
        <v>4808</v>
      </c>
      <c r="B5117">
        <v>120</v>
      </c>
    </row>
    <row r="5118" spans="1:2" x14ac:dyDescent="0.25">
      <c r="A5118" t="s">
        <v>4809</v>
      </c>
      <c r="B5118">
        <v>405</v>
      </c>
    </row>
    <row r="5119" spans="1:2" x14ac:dyDescent="0.25">
      <c r="A5119" t="s">
        <v>4810</v>
      </c>
      <c r="B5119">
        <v>133</v>
      </c>
    </row>
    <row r="5120" spans="1:2" x14ac:dyDescent="0.25">
      <c r="A5120" t="s">
        <v>4811</v>
      </c>
      <c r="B5120">
        <v>151</v>
      </c>
    </row>
    <row r="5121" spans="1:2" x14ac:dyDescent="0.25">
      <c r="A5121" t="s">
        <v>4812</v>
      </c>
      <c r="B5121">
        <v>404</v>
      </c>
    </row>
    <row r="5122" spans="1:2" x14ac:dyDescent="0.25">
      <c r="A5122" t="s">
        <v>4813</v>
      </c>
      <c r="B5122">
        <v>398</v>
      </c>
    </row>
    <row r="5123" spans="1:2" x14ac:dyDescent="0.25">
      <c r="A5123" t="s">
        <v>4814</v>
      </c>
      <c r="B5123">
        <v>45</v>
      </c>
    </row>
    <row r="5124" spans="1:2" x14ac:dyDescent="0.25">
      <c r="A5124" t="s">
        <v>4815</v>
      </c>
      <c r="B5124">
        <v>66</v>
      </c>
    </row>
    <row r="5125" spans="1:2" x14ac:dyDescent="0.25">
      <c r="A5125" t="s">
        <v>4816</v>
      </c>
      <c r="B5125">
        <v>150</v>
      </c>
    </row>
    <row r="5126" spans="1:2" x14ac:dyDescent="0.25">
      <c r="A5126" t="s">
        <v>4817</v>
      </c>
      <c r="B5126">
        <v>89</v>
      </c>
    </row>
    <row r="5127" spans="1:2" x14ac:dyDescent="0.25">
      <c r="A5127" t="s">
        <v>4818</v>
      </c>
      <c r="B5127">
        <v>313</v>
      </c>
    </row>
    <row r="5128" spans="1:2" x14ac:dyDescent="0.25">
      <c r="A5128" t="s">
        <v>4819</v>
      </c>
      <c r="B5128">
        <v>156</v>
      </c>
    </row>
    <row r="5129" spans="1:2" x14ac:dyDescent="0.25">
      <c r="A5129" t="s">
        <v>4820</v>
      </c>
      <c r="B5129">
        <v>382</v>
      </c>
    </row>
    <row r="5130" spans="1:2" x14ac:dyDescent="0.25">
      <c r="A5130" t="s">
        <v>4821</v>
      </c>
      <c r="B5130">
        <v>95</v>
      </c>
    </row>
    <row r="5131" spans="1:2" x14ac:dyDescent="0.25">
      <c r="A5131" t="s">
        <v>4822</v>
      </c>
      <c r="B5131">
        <v>339</v>
      </c>
    </row>
    <row r="5132" spans="1:2" x14ac:dyDescent="0.25">
      <c r="A5132" t="s">
        <v>4823</v>
      </c>
      <c r="B5132">
        <v>220</v>
      </c>
    </row>
    <row r="5133" spans="1:2" x14ac:dyDescent="0.25">
      <c r="A5133" t="s">
        <v>4824</v>
      </c>
      <c r="B5133">
        <v>186</v>
      </c>
    </row>
    <row r="5134" spans="1:2" x14ac:dyDescent="0.25">
      <c r="A5134" t="s">
        <v>4825</v>
      </c>
      <c r="B5134">
        <v>160</v>
      </c>
    </row>
    <row r="5135" spans="1:2" x14ac:dyDescent="0.25">
      <c r="A5135" t="s">
        <v>4826</v>
      </c>
      <c r="B5135">
        <v>21</v>
      </c>
    </row>
    <row r="5136" spans="1:2" x14ac:dyDescent="0.25">
      <c r="A5136" t="s">
        <v>4827</v>
      </c>
      <c r="B5136">
        <v>0</v>
      </c>
    </row>
    <row r="5137" spans="1:2" x14ac:dyDescent="0.25">
      <c r="A5137" t="s">
        <v>4828</v>
      </c>
      <c r="B5137">
        <v>463</v>
      </c>
    </row>
    <row r="5138" spans="1:2" x14ac:dyDescent="0.25">
      <c r="A5138" t="s">
        <v>4829</v>
      </c>
      <c r="B5138">
        <v>111</v>
      </c>
    </row>
    <row r="5139" spans="1:2" x14ac:dyDescent="0.25">
      <c r="A5139" t="s">
        <v>4830</v>
      </c>
      <c r="B5139">
        <v>126</v>
      </c>
    </row>
    <row r="5140" spans="1:2" x14ac:dyDescent="0.25">
      <c r="A5140" t="s">
        <v>4831</v>
      </c>
      <c r="B5140">
        <v>203</v>
      </c>
    </row>
    <row r="5141" spans="1:2" x14ac:dyDescent="0.25">
      <c r="A5141" t="s">
        <v>4832</v>
      </c>
      <c r="B5141">
        <v>163</v>
      </c>
    </row>
    <row r="5142" spans="1:2" x14ac:dyDescent="0.25">
      <c r="A5142" t="s">
        <v>4833</v>
      </c>
      <c r="B5142">
        <v>353</v>
      </c>
    </row>
    <row r="5143" spans="1:2" x14ac:dyDescent="0.25">
      <c r="A5143" t="s">
        <v>4834</v>
      </c>
      <c r="B5143">
        <v>337</v>
      </c>
    </row>
    <row r="5144" spans="1:2" x14ac:dyDescent="0.25">
      <c r="A5144" t="s">
        <v>4835</v>
      </c>
      <c r="B5144">
        <v>255</v>
      </c>
    </row>
    <row r="5145" spans="1:2" x14ac:dyDescent="0.25">
      <c r="A5145" t="s">
        <v>4836</v>
      </c>
      <c r="B5145">
        <v>75</v>
      </c>
    </row>
    <row r="5146" spans="1:2" x14ac:dyDescent="0.25">
      <c r="A5146" t="s">
        <v>4837</v>
      </c>
      <c r="B5146">
        <v>27</v>
      </c>
    </row>
    <row r="5147" spans="1:2" x14ac:dyDescent="0.25">
      <c r="A5147" t="s">
        <v>4838</v>
      </c>
      <c r="B5147">
        <v>232</v>
      </c>
    </row>
    <row r="5148" spans="1:2" x14ac:dyDescent="0.25">
      <c r="A5148" t="s">
        <v>4839</v>
      </c>
      <c r="B5148">
        <v>228</v>
      </c>
    </row>
    <row r="5149" spans="1:2" x14ac:dyDescent="0.25">
      <c r="A5149" t="s">
        <v>4840</v>
      </c>
      <c r="B5149">
        <v>216</v>
      </c>
    </row>
    <row r="5150" spans="1:2" x14ac:dyDescent="0.25">
      <c r="A5150" t="s">
        <v>12202</v>
      </c>
      <c r="B5150">
        <v>543</v>
      </c>
    </row>
    <row r="5151" spans="1:2" x14ac:dyDescent="0.25">
      <c r="A5151" t="s">
        <v>4841</v>
      </c>
      <c r="B5151">
        <v>469</v>
      </c>
    </row>
    <row r="5152" spans="1:2" x14ac:dyDescent="0.25">
      <c r="A5152" t="s">
        <v>4842</v>
      </c>
      <c r="B5152">
        <v>60</v>
      </c>
    </row>
    <row r="5153" spans="1:2" x14ac:dyDescent="0.25">
      <c r="A5153" t="s">
        <v>4843</v>
      </c>
      <c r="B5153">
        <v>174</v>
      </c>
    </row>
    <row r="5154" spans="1:2" x14ac:dyDescent="0.25">
      <c r="A5154" t="s">
        <v>4844</v>
      </c>
      <c r="B5154">
        <v>479</v>
      </c>
    </row>
    <row r="5155" spans="1:2" x14ac:dyDescent="0.25">
      <c r="A5155" t="s">
        <v>4845</v>
      </c>
      <c r="B5155">
        <v>168</v>
      </c>
    </row>
    <row r="5156" spans="1:2" x14ac:dyDescent="0.25">
      <c r="A5156" t="s">
        <v>4846</v>
      </c>
      <c r="B5156">
        <v>28</v>
      </c>
    </row>
    <row r="5157" spans="1:2" x14ac:dyDescent="0.25">
      <c r="A5157" t="s">
        <v>4847</v>
      </c>
      <c r="B5157">
        <v>316</v>
      </c>
    </row>
    <row r="5158" spans="1:2" x14ac:dyDescent="0.25">
      <c r="A5158" t="s">
        <v>4848</v>
      </c>
      <c r="B5158">
        <v>108</v>
      </c>
    </row>
    <row r="5159" spans="1:2" x14ac:dyDescent="0.25">
      <c r="A5159" t="s">
        <v>4849</v>
      </c>
      <c r="B5159">
        <v>396</v>
      </c>
    </row>
    <row r="5160" spans="1:2" x14ac:dyDescent="0.25">
      <c r="A5160" t="s">
        <v>4850</v>
      </c>
      <c r="B5160">
        <v>510</v>
      </c>
    </row>
    <row r="5161" spans="1:2" x14ac:dyDescent="0.25">
      <c r="A5161" t="s">
        <v>4851</v>
      </c>
      <c r="B5161">
        <v>535</v>
      </c>
    </row>
    <row r="5162" spans="1:2" x14ac:dyDescent="0.25">
      <c r="A5162" t="s">
        <v>4852</v>
      </c>
      <c r="B5162">
        <v>14</v>
      </c>
    </row>
    <row r="5163" spans="1:2" x14ac:dyDescent="0.25">
      <c r="A5163" t="s">
        <v>4853</v>
      </c>
      <c r="B5163">
        <v>156</v>
      </c>
    </row>
    <row r="5164" spans="1:2" x14ac:dyDescent="0.25">
      <c r="A5164" t="s">
        <v>4854</v>
      </c>
      <c r="B5164">
        <v>122</v>
      </c>
    </row>
    <row r="5165" spans="1:2" x14ac:dyDescent="0.25">
      <c r="A5165" t="s">
        <v>4855</v>
      </c>
      <c r="B5165">
        <v>232</v>
      </c>
    </row>
    <row r="5166" spans="1:2" x14ac:dyDescent="0.25">
      <c r="A5166" t="s">
        <v>4856</v>
      </c>
      <c r="B5166">
        <v>124</v>
      </c>
    </row>
    <row r="5167" spans="1:2" x14ac:dyDescent="0.25">
      <c r="A5167" t="s">
        <v>4857</v>
      </c>
      <c r="B5167">
        <v>369</v>
      </c>
    </row>
    <row r="5168" spans="1:2" x14ac:dyDescent="0.25">
      <c r="A5168" t="s">
        <v>4858</v>
      </c>
      <c r="B5168">
        <v>486</v>
      </c>
    </row>
    <row r="5169" spans="1:2" x14ac:dyDescent="0.25">
      <c r="A5169" t="s">
        <v>4859</v>
      </c>
      <c r="B5169">
        <v>161</v>
      </c>
    </row>
    <row r="5170" spans="1:2" x14ac:dyDescent="0.25">
      <c r="A5170" t="s">
        <v>11600</v>
      </c>
      <c r="B5170">
        <v>77</v>
      </c>
    </row>
    <row r="5171" spans="1:2" x14ac:dyDescent="0.25">
      <c r="A5171" t="s">
        <v>4860</v>
      </c>
      <c r="B5171">
        <v>230</v>
      </c>
    </row>
    <row r="5172" spans="1:2" x14ac:dyDescent="0.25">
      <c r="A5172" t="s">
        <v>4861</v>
      </c>
      <c r="B5172">
        <v>58</v>
      </c>
    </row>
    <row r="5173" spans="1:2" x14ac:dyDescent="0.25">
      <c r="A5173" t="s">
        <v>4862</v>
      </c>
      <c r="B5173">
        <v>568</v>
      </c>
    </row>
    <row r="5174" spans="1:2" x14ac:dyDescent="0.25">
      <c r="A5174" t="s">
        <v>4863</v>
      </c>
      <c r="B5174">
        <v>287</v>
      </c>
    </row>
    <row r="5175" spans="1:2" x14ac:dyDescent="0.25">
      <c r="A5175" t="s">
        <v>4864</v>
      </c>
      <c r="B5175">
        <v>449</v>
      </c>
    </row>
    <row r="5176" spans="1:2" x14ac:dyDescent="0.25">
      <c r="A5176" t="s">
        <v>4865</v>
      </c>
      <c r="B5176">
        <v>37</v>
      </c>
    </row>
    <row r="5177" spans="1:2" x14ac:dyDescent="0.25">
      <c r="A5177" t="s">
        <v>4866</v>
      </c>
      <c r="B5177">
        <v>191</v>
      </c>
    </row>
    <row r="5178" spans="1:2" x14ac:dyDescent="0.25">
      <c r="A5178" t="s">
        <v>4867</v>
      </c>
      <c r="B5178">
        <v>136</v>
      </c>
    </row>
    <row r="5179" spans="1:2" x14ac:dyDescent="0.25">
      <c r="A5179" t="s">
        <v>4868</v>
      </c>
      <c r="B5179">
        <v>303</v>
      </c>
    </row>
    <row r="5180" spans="1:2" x14ac:dyDescent="0.25">
      <c r="A5180" t="s">
        <v>4869</v>
      </c>
      <c r="B5180">
        <v>80</v>
      </c>
    </row>
    <row r="5181" spans="1:2" x14ac:dyDescent="0.25">
      <c r="A5181" t="s">
        <v>4870</v>
      </c>
      <c r="B5181">
        <v>143</v>
      </c>
    </row>
    <row r="5182" spans="1:2" x14ac:dyDescent="0.25">
      <c r="A5182" t="s">
        <v>4871</v>
      </c>
      <c r="B5182">
        <v>130</v>
      </c>
    </row>
    <row r="5183" spans="1:2" x14ac:dyDescent="0.25">
      <c r="A5183" t="s">
        <v>4872</v>
      </c>
      <c r="B5183">
        <v>343</v>
      </c>
    </row>
    <row r="5184" spans="1:2" x14ac:dyDescent="0.25">
      <c r="A5184" t="s">
        <v>4873</v>
      </c>
      <c r="B5184">
        <v>136</v>
      </c>
    </row>
    <row r="5185" spans="1:2" x14ac:dyDescent="0.25">
      <c r="A5185" t="s">
        <v>4874</v>
      </c>
      <c r="B5185">
        <v>331</v>
      </c>
    </row>
    <row r="5186" spans="1:2" x14ac:dyDescent="0.25">
      <c r="A5186" t="s">
        <v>4875</v>
      </c>
      <c r="B5186">
        <v>114</v>
      </c>
    </row>
    <row r="5187" spans="1:2" x14ac:dyDescent="0.25">
      <c r="A5187" t="s">
        <v>4876</v>
      </c>
      <c r="B5187">
        <v>435</v>
      </c>
    </row>
    <row r="5188" spans="1:2" x14ac:dyDescent="0.25">
      <c r="A5188" t="s">
        <v>4877</v>
      </c>
      <c r="B5188">
        <v>79</v>
      </c>
    </row>
    <row r="5189" spans="1:2" x14ac:dyDescent="0.25">
      <c r="A5189" t="s">
        <v>4878</v>
      </c>
      <c r="B5189">
        <v>312</v>
      </c>
    </row>
    <row r="5190" spans="1:2" x14ac:dyDescent="0.25">
      <c r="A5190" t="s">
        <v>4879</v>
      </c>
      <c r="B5190">
        <v>254</v>
      </c>
    </row>
    <row r="5191" spans="1:2" x14ac:dyDescent="0.25">
      <c r="A5191" t="s">
        <v>4880</v>
      </c>
      <c r="B5191">
        <v>368</v>
      </c>
    </row>
    <row r="5192" spans="1:2" x14ac:dyDescent="0.25">
      <c r="A5192" t="s">
        <v>4881</v>
      </c>
      <c r="B5192">
        <v>512</v>
      </c>
    </row>
    <row r="5193" spans="1:2" x14ac:dyDescent="0.25">
      <c r="A5193" t="s">
        <v>11446</v>
      </c>
      <c r="B5193">
        <v>140</v>
      </c>
    </row>
    <row r="5194" spans="1:2" x14ac:dyDescent="0.25">
      <c r="A5194" t="s">
        <v>4882</v>
      </c>
      <c r="B5194">
        <v>222</v>
      </c>
    </row>
    <row r="5195" spans="1:2" x14ac:dyDescent="0.25">
      <c r="A5195" t="s">
        <v>4883</v>
      </c>
      <c r="B5195">
        <v>383</v>
      </c>
    </row>
    <row r="5196" spans="1:2" x14ac:dyDescent="0.25">
      <c r="A5196" t="s">
        <v>4884</v>
      </c>
      <c r="B5196">
        <v>87</v>
      </c>
    </row>
    <row r="5197" spans="1:2" x14ac:dyDescent="0.25">
      <c r="A5197" t="s">
        <v>4885</v>
      </c>
      <c r="B5197">
        <v>564</v>
      </c>
    </row>
    <row r="5198" spans="1:2" x14ac:dyDescent="0.25">
      <c r="A5198" t="s">
        <v>4886</v>
      </c>
      <c r="B5198">
        <v>582</v>
      </c>
    </row>
    <row r="5199" spans="1:2" x14ac:dyDescent="0.25">
      <c r="A5199" t="s">
        <v>4887</v>
      </c>
      <c r="B5199">
        <v>106</v>
      </c>
    </row>
    <row r="5200" spans="1:2" x14ac:dyDescent="0.25">
      <c r="A5200" t="s">
        <v>4888</v>
      </c>
      <c r="B5200">
        <v>105</v>
      </c>
    </row>
    <row r="5201" spans="1:2" x14ac:dyDescent="0.25">
      <c r="A5201" t="s">
        <v>4889</v>
      </c>
      <c r="B5201">
        <v>507</v>
      </c>
    </row>
    <row r="5202" spans="1:2" x14ac:dyDescent="0.25">
      <c r="A5202" t="s">
        <v>4890</v>
      </c>
      <c r="B5202">
        <v>444</v>
      </c>
    </row>
    <row r="5203" spans="1:2" x14ac:dyDescent="0.25">
      <c r="A5203" t="s">
        <v>4891</v>
      </c>
      <c r="B5203">
        <v>501</v>
      </c>
    </row>
    <row r="5204" spans="1:2" x14ac:dyDescent="0.25">
      <c r="A5204" t="s">
        <v>4892</v>
      </c>
      <c r="B5204">
        <v>519</v>
      </c>
    </row>
    <row r="5205" spans="1:2" x14ac:dyDescent="0.25">
      <c r="A5205" t="s">
        <v>4893</v>
      </c>
      <c r="B5205">
        <v>159</v>
      </c>
    </row>
    <row r="5206" spans="1:2" x14ac:dyDescent="0.25">
      <c r="A5206" t="s">
        <v>4894</v>
      </c>
      <c r="B5206">
        <v>586</v>
      </c>
    </row>
    <row r="5207" spans="1:2" x14ac:dyDescent="0.25">
      <c r="A5207" t="s">
        <v>4895</v>
      </c>
      <c r="B5207">
        <v>119</v>
      </c>
    </row>
    <row r="5208" spans="1:2" x14ac:dyDescent="0.25">
      <c r="A5208" t="s">
        <v>4896</v>
      </c>
      <c r="B5208">
        <v>411</v>
      </c>
    </row>
    <row r="5209" spans="1:2" x14ac:dyDescent="0.25">
      <c r="A5209" t="s">
        <v>4897</v>
      </c>
      <c r="B5209">
        <v>125</v>
      </c>
    </row>
    <row r="5210" spans="1:2" x14ac:dyDescent="0.25">
      <c r="A5210" t="s">
        <v>4898</v>
      </c>
      <c r="B5210">
        <v>265</v>
      </c>
    </row>
    <row r="5211" spans="1:2" x14ac:dyDescent="0.25">
      <c r="A5211" t="s">
        <v>4899</v>
      </c>
      <c r="B5211">
        <v>299</v>
      </c>
    </row>
    <row r="5212" spans="1:2" x14ac:dyDescent="0.25">
      <c r="A5212" t="s">
        <v>4900</v>
      </c>
      <c r="B5212">
        <v>313</v>
      </c>
    </row>
    <row r="5213" spans="1:2" x14ac:dyDescent="0.25">
      <c r="A5213" t="s">
        <v>4901</v>
      </c>
      <c r="B5213">
        <v>442</v>
      </c>
    </row>
    <row r="5214" spans="1:2" x14ac:dyDescent="0.25">
      <c r="A5214" t="s">
        <v>4902</v>
      </c>
      <c r="B5214">
        <v>463</v>
      </c>
    </row>
    <row r="5215" spans="1:2" x14ac:dyDescent="0.25">
      <c r="A5215" t="s">
        <v>4903</v>
      </c>
      <c r="B5215">
        <v>0</v>
      </c>
    </row>
    <row r="5216" spans="1:2" x14ac:dyDescent="0.25">
      <c r="A5216" t="s">
        <v>4904</v>
      </c>
      <c r="B5216">
        <v>451</v>
      </c>
    </row>
    <row r="5217" spans="1:2" x14ac:dyDescent="0.25">
      <c r="A5217" t="s">
        <v>4905</v>
      </c>
      <c r="B5217">
        <v>347</v>
      </c>
    </row>
    <row r="5218" spans="1:2" x14ac:dyDescent="0.25">
      <c r="A5218" t="s">
        <v>4906</v>
      </c>
      <c r="B5218">
        <v>260</v>
      </c>
    </row>
    <row r="5219" spans="1:2" x14ac:dyDescent="0.25">
      <c r="A5219" t="s">
        <v>4907</v>
      </c>
      <c r="B5219">
        <v>391</v>
      </c>
    </row>
    <row r="5220" spans="1:2" x14ac:dyDescent="0.25">
      <c r="A5220" t="s">
        <v>4908</v>
      </c>
      <c r="B5220">
        <v>139</v>
      </c>
    </row>
    <row r="5221" spans="1:2" x14ac:dyDescent="0.25">
      <c r="A5221" t="s">
        <v>4909</v>
      </c>
      <c r="B5221">
        <v>163</v>
      </c>
    </row>
    <row r="5222" spans="1:2" x14ac:dyDescent="0.25">
      <c r="A5222" t="s">
        <v>4910</v>
      </c>
      <c r="B5222">
        <v>210</v>
      </c>
    </row>
    <row r="5223" spans="1:2" x14ac:dyDescent="0.25">
      <c r="A5223" t="s">
        <v>4911</v>
      </c>
      <c r="B5223">
        <v>538</v>
      </c>
    </row>
    <row r="5224" spans="1:2" x14ac:dyDescent="0.25">
      <c r="A5224" t="s">
        <v>4912</v>
      </c>
      <c r="B5224">
        <v>489</v>
      </c>
    </row>
    <row r="5225" spans="1:2" x14ac:dyDescent="0.25">
      <c r="A5225" t="s">
        <v>4913</v>
      </c>
      <c r="B5225">
        <v>230</v>
      </c>
    </row>
    <row r="5226" spans="1:2" x14ac:dyDescent="0.25">
      <c r="A5226" t="s">
        <v>4914</v>
      </c>
      <c r="B5226">
        <v>236</v>
      </c>
    </row>
    <row r="5227" spans="1:2" x14ac:dyDescent="0.25">
      <c r="A5227" t="s">
        <v>4915</v>
      </c>
      <c r="B5227">
        <v>362</v>
      </c>
    </row>
    <row r="5228" spans="1:2" x14ac:dyDescent="0.25">
      <c r="A5228" t="s">
        <v>12203</v>
      </c>
      <c r="B5228">
        <v>165</v>
      </c>
    </row>
    <row r="5229" spans="1:2" x14ac:dyDescent="0.25">
      <c r="A5229" t="s">
        <v>4916</v>
      </c>
      <c r="B5229">
        <v>155</v>
      </c>
    </row>
    <row r="5230" spans="1:2" x14ac:dyDescent="0.25">
      <c r="A5230" t="s">
        <v>4917</v>
      </c>
      <c r="B5230">
        <v>415</v>
      </c>
    </row>
    <row r="5231" spans="1:2" x14ac:dyDescent="0.25">
      <c r="A5231" t="s">
        <v>4918</v>
      </c>
      <c r="B5231">
        <v>300</v>
      </c>
    </row>
    <row r="5232" spans="1:2" x14ac:dyDescent="0.25">
      <c r="A5232" t="s">
        <v>4919</v>
      </c>
      <c r="B5232">
        <v>212</v>
      </c>
    </row>
    <row r="5233" spans="1:2" x14ac:dyDescent="0.25">
      <c r="A5233" t="s">
        <v>4920</v>
      </c>
      <c r="B5233">
        <v>291</v>
      </c>
    </row>
    <row r="5234" spans="1:2" x14ac:dyDescent="0.25">
      <c r="A5234" t="s">
        <v>4921</v>
      </c>
      <c r="B5234">
        <v>423</v>
      </c>
    </row>
    <row r="5235" spans="1:2" x14ac:dyDescent="0.25">
      <c r="A5235" t="s">
        <v>4922</v>
      </c>
      <c r="B5235">
        <v>142</v>
      </c>
    </row>
    <row r="5236" spans="1:2" x14ac:dyDescent="0.25">
      <c r="A5236" t="s">
        <v>4923</v>
      </c>
      <c r="B5236">
        <v>371</v>
      </c>
    </row>
    <row r="5237" spans="1:2" x14ac:dyDescent="0.25">
      <c r="A5237" t="s">
        <v>4924</v>
      </c>
      <c r="B5237">
        <v>207</v>
      </c>
    </row>
    <row r="5238" spans="1:2" x14ac:dyDescent="0.25">
      <c r="A5238" t="s">
        <v>4925</v>
      </c>
      <c r="B5238">
        <v>146</v>
      </c>
    </row>
    <row r="5239" spans="1:2" x14ac:dyDescent="0.25">
      <c r="A5239" t="s">
        <v>4926</v>
      </c>
      <c r="B5239">
        <v>89</v>
      </c>
    </row>
    <row r="5240" spans="1:2" x14ac:dyDescent="0.25">
      <c r="A5240" t="s">
        <v>4927</v>
      </c>
      <c r="B5240">
        <v>437</v>
      </c>
    </row>
    <row r="5241" spans="1:2" x14ac:dyDescent="0.25">
      <c r="A5241" t="s">
        <v>4928</v>
      </c>
      <c r="B5241">
        <v>368</v>
      </c>
    </row>
    <row r="5242" spans="1:2" x14ac:dyDescent="0.25">
      <c r="A5242" t="s">
        <v>4929</v>
      </c>
      <c r="B5242">
        <v>353</v>
      </c>
    </row>
    <row r="5243" spans="1:2" x14ac:dyDescent="0.25">
      <c r="A5243" t="s">
        <v>4930</v>
      </c>
      <c r="B5243">
        <v>223</v>
      </c>
    </row>
    <row r="5244" spans="1:2" x14ac:dyDescent="0.25">
      <c r="A5244" t="s">
        <v>4931</v>
      </c>
      <c r="B5244">
        <v>365</v>
      </c>
    </row>
    <row r="5245" spans="1:2" x14ac:dyDescent="0.25">
      <c r="A5245" t="s">
        <v>4932</v>
      </c>
      <c r="B5245">
        <v>160</v>
      </c>
    </row>
    <row r="5246" spans="1:2" x14ac:dyDescent="0.25">
      <c r="A5246" t="s">
        <v>4933</v>
      </c>
      <c r="B5246">
        <v>38</v>
      </c>
    </row>
    <row r="5247" spans="1:2" x14ac:dyDescent="0.25">
      <c r="A5247" t="s">
        <v>4934</v>
      </c>
      <c r="B5247">
        <v>343</v>
      </c>
    </row>
    <row r="5248" spans="1:2" x14ac:dyDescent="0.25">
      <c r="A5248" t="s">
        <v>11601</v>
      </c>
      <c r="B5248">
        <v>452</v>
      </c>
    </row>
    <row r="5249" spans="1:2" x14ac:dyDescent="0.25">
      <c r="A5249" t="s">
        <v>4935</v>
      </c>
      <c r="B5249">
        <v>266</v>
      </c>
    </row>
    <row r="5250" spans="1:2" x14ac:dyDescent="0.25">
      <c r="A5250" t="s">
        <v>4936</v>
      </c>
      <c r="B5250">
        <v>465</v>
      </c>
    </row>
    <row r="5251" spans="1:2" x14ac:dyDescent="0.25">
      <c r="A5251" t="s">
        <v>4937</v>
      </c>
      <c r="B5251">
        <v>164</v>
      </c>
    </row>
    <row r="5252" spans="1:2" x14ac:dyDescent="0.25">
      <c r="A5252" t="s">
        <v>4938</v>
      </c>
      <c r="B5252">
        <v>164</v>
      </c>
    </row>
    <row r="5253" spans="1:2" x14ac:dyDescent="0.25">
      <c r="A5253" t="s">
        <v>4939</v>
      </c>
      <c r="B5253">
        <v>167</v>
      </c>
    </row>
    <row r="5254" spans="1:2" x14ac:dyDescent="0.25">
      <c r="A5254" t="s">
        <v>4940</v>
      </c>
      <c r="B5254">
        <v>438</v>
      </c>
    </row>
    <row r="5255" spans="1:2" x14ac:dyDescent="0.25">
      <c r="A5255" t="s">
        <v>4941</v>
      </c>
      <c r="B5255">
        <v>264</v>
      </c>
    </row>
    <row r="5256" spans="1:2" x14ac:dyDescent="0.25">
      <c r="A5256" t="s">
        <v>4942</v>
      </c>
      <c r="B5256">
        <v>381</v>
      </c>
    </row>
    <row r="5257" spans="1:2" x14ac:dyDescent="0.25">
      <c r="A5257" t="s">
        <v>4943</v>
      </c>
      <c r="B5257">
        <v>148</v>
      </c>
    </row>
    <row r="5258" spans="1:2" x14ac:dyDescent="0.25">
      <c r="A5258" t="s">
        <v>4944</v>
      </c>
      <c r="B5258">
        <v>437</v>
      </c>
    </row>
    <row r="5259" spans="1:2" x14ac:dyDescent="0.25">
      <c r="A5259" t="s">
        <v>4945</v>
      </c>
      <c r="B5259">
        <v>308</v>
      </c>
    </row>
    <row r="5260" spans="1:2" x14ac:dyDescent="0.25">
      <c r="A5260" t="s">
        <v>4946</v>
      </c>
      <c r="B5260">
        <v>415</v>
      </c>
    </row>
    <row r="5261" spans="1:2" x14ac:dyDescent="0.25">
      <c r="A5261" t="s">
        <v>4947</v>
      </c>
      <c r="B5261">
        <v>245</v>
      </c>
    </row>
    <row r="5262" spans="1:2" x14ac:dyDescent="0.25">
      <c r="A5262" t="s">
        <v>4948</v>
      </c>
      <c r="B5262">
        <v>332</v>
      </c>
    </row>
    <row r="5263" spans="1:2" x14ac:dyDescent="0.25">
      <c r="A5263" t="s">
        <v>4949</v>
      </c>
      <c r="B5263">
        <v>234</v>
      </c>
    </row>
    <row r="5264" spans="1:2" x14ac:dyDescent="0.25">
      <c r="A5264" t="s">
        <v>4950</v>
      </c>
      <c r="B5264">
        <v>404</v>
      </c>
    </row>
    <row r="5265" spans="1:2" x14ac:dyDescent="0.25">
      <c r="A5265" t="s">
        <v>4951</v>
      </c>
      <c r="B5265">
        <v>40</v>
      </c>
    </row>
    <row r="5266" spans="1:2" x14ac:dyDescent="0.25">
      <c r="A5266" t="s">
        <v>4952</v>
      </c>
      <c r="B5266">
        <v>395</v>
      </c>
    </row>
    <row r="5267" spans="1:2" x14ac:dyDescent="0.25">
      <c r="A5267" t="s">
        <v>4953</v>
      </c>
      <c r="B5267">
        <v>139</v>
      </c>
    </row>
    <row r="5268" spans="1:2" x14ac:dyDescent="0.25">
      <c r="A5268" t="s">
        <v>4954</v>
      </c>
      <c r="B5268">
        <v>399</v>
      </c>
    </row>
    <row r="5269" spans="1:2" x14ac:dyDescent="0.25">
      <c r="A5269" t="s">
        <v>4955</v>
      </c>
      <c r="B5269">
        <v>83</v>
      </c>
    </row>
    <row r="5270" spans="1:2" x14ac:dyDescent="0.25">
      <c r="A5270" t="s">
        <v>4956</v>
      </c>
      <c r="B5270">
        <v>246</v>
      </c>
    </row>
    <row r="5271" spans="1:2" x14ac:dyDescent="0.25">
      <c r="A5271" t="s">
        <v>11447</v>
      </c>
      <c r="B5271">
        <v>329</v>
      </c>
    </row>
    <row r="5272" spans="1:2" x14ac:dyDescent="0.25">
      <c r="A5272" t="s">
        <v>4957</v>
      </c>
      <c r="B5272">
        <v>270</v>
      </c>
    </row>
    <row r="5273" spans="1:2" x14ac:dyDescent="0.25">
      <c r="A5273" t="s">
        <v>4958</v>
      </c>
      <c r="B5273">
        <v>156</v>
      </c>
    </row>
    <row r="5274" spans="1:2" x14ac:dyDescent="0.25">
      <c r="A5274" t="s">
        <v>4959</v>
      </c>
      <c r="B5274">
        <v>394</v>
      </c>
    </row>
    <row r="5275" spans="1:2" x14ac:dyDescent="0.25">
      <c r="A5275" t="s">
        <v>4960</v>
      </c>
      <c r="B5275">
        <v>115</v>
      </c>
    </row>
    <row r="5276" spans="1:2" x14ac:dyDescent="0.25">
      <c r="A5276" t="s">
        <v>4961</v>
      </c>
      <c r="B5276">
        <v>133</v>
      </c>
    </row>
    <row r="5277" spans="1:2" x14ac:dyDescent="0.25">
      <c r="A5277" t="s">
        <v>4962</v>
      </c>
      <c r="B5277">
        <v>393</v>
      </c>
    </row>
    <row r="5278" spans="1:2" x14ac:dyDescent="0.25">
      <c r="A5278" t="s">
        <v>4963</v>
      </c>
      <c r="B5278">
        <v>386</v>
      </c>
    </row>
    <row r="5279" spans="1:2" x14ac:dyDescent="0.25">
      <c r="A5279" t="s">
        <v>4964</v>
      </c>
      <c r="B5279">
        <v>69</v>
      </c>
    </row>
    <row r="5280" spans="1:2" x14ac:dyDescent="0.25">
      <c r="A5280" t="s">
        <v>4965</v>
      </c>
      <c r="B5280">
        <v>177</v>
      </c>
    </row>
    <row r="5281" spans="1:2" x14ac:dyDescent="0.25">
      <c r="A5281" t="s">
        <v>4966</v>
      </c>
      <c r="B5281">
        <v>52</v>
      </c>
    </row>
    <row r="5282" spans="1:2" x14ac:dyDescent="0.25">
      <c r="A5282" t="s">
        <v>4967</v>
      </c>
      <c r="B5282">
        <v>71</v>
      </c>
    </row>
    <row r="5283" spans="1:2" x14ac:dyDescent="0.25">
      <c r="A5283" t="s">
        <v>4968</v>
      </c>
      <c r="B5283">
        <v>301</v>
      </c>
    </row>
    <row r="5284" spans="1:2" x14ac:dyDescent="0.25">
      <c r="A5284" t="s">
        <v>4969</v>
      </c>
      <c r="B5284">
        <v>138</v>
      </c>
    </row>
    <row r="5285" spans="1:2" x14ac:dyDescent="0.25">
      <c r="A5285" t="s">
        <v>4970</v>
      </c>
      <c r="B5285">
        <v>371</v>
      </c>
    </row>
    <row r="5286" spans="1:2" x14ac:dyDescent="0.25">
      <c r="A5286" t="s">
        <v>4971</v>
      </c>
      <c r="B5286">
        <v>129</v>
      </c>
    </row>
    <row r="5287" spans="1:2" x14ac:dyDescent="0.25">
      <c r="A5287" t="s">
        <v>4972</v>
      </c>
      <c r="B5287">
        <v>327</v>
      </c>
    </row>
    <row r="5288" spans="1:2" x14ac:dyDescent="0.25">
      <c r="A5288" t="s">
        <v>4973</v>
      </c>
      <c r="B5288">
        <v>254</v>
      </c>
    </row>
    <row r="5289" spans="1:2" x14ac:dyDescent="0.25">
      <c r="A5289" t="s">
        <v>4974</v>
      </c>
      <c r="B5289">
        <v>220</v>
      </c>
    </row>
    <row r="5290" spans="1:2" x14ac:dyDescent="0.25">
      <c r="A5290" t="s">
        <v>4975</v>
      </c>
      <c r="B5290">
        <v>189</v>
      </c>
    </row>
    <row r="5291" spans="1:2" x14ac:dyDescent="0.25">
      <c r="A5291" t="s">
        <v>4976</v>
      </c>
      <c r="B5291">
        <v>132</v>
      </c>
    </row>
    <row r="5292" spans="1:2" x14ac:dyDescent="0.25">
      <c r="A5292" t="s">
        <v>4977</v>
      </c>
      <c r="B5292">
        <v>111</v>
      </c>
    </row>
    <row r="5293" spans="1:2" x14ac:dyDescent="0.25">
      <c r="A5293" t="s">
        <v>4978</v>
      </c>
      <c r="B5293">
        <v>451</v>
      </c>
    </row>
    <row r="5294" spans="1:2" x14ac:dyDescent="0.25">
      <c r="A5294" t="s">
        <v>4979</v>
      </c>
      <c r="B5294">
        <v>0</v>
      </c>
    </row>
    <row r="5295" spans="1:2" x14ac:dyDescent="0.25">
      <c r="A5295" t="s">
        <v>4980</v>
      </c>
      <c r="B5295">
        <v>188</v>
      </c>
    </row>
    <row r="5296" spans="1:2" x14ac:dyDescent="0.25">
      <c r="A5296" t="s">
        <v>4981</v>
      </c>
      <c r="B5296">
        <v>191</v>
      </c>
    </row>
    <row r="5297" spans="1:2" x14ac:dyDescent="0.25">
      <c r="A5297" t="s">
        <v>4982</v>
      </c>
      <c r="B5297">
        <v>60</v>
      </c>
    </row>
    <row r="5298" spans="1:2" x14ac:dyDescent="0.25">
      <c r="A5298" t="s">
        <v>4983</v>
      </c>
      <c r="B5298">
        <v>341</v>
      </c>
    </row>
    <row r="5299" spans="1:2" x14ac:dyDescent="0.25">
      <c r="A5299" t="s">
        <v>4984</v>
      </c>
      <c r="B5299">
        <v>326</v>
      </c>
    </row>
    <row r="5300" spans="1:2" x14ac:dyDescent="0.25">
      <c r="A5300" t="s">
        <v>4985</v>
      </c>
      <c r="B5300">
        <v>243</v>
      </c>
    </row>
    <row r="5301" spans="1:2" x14ac:dyDescent="0.25">
      <c r="A5301" t="s">
        <v>4986</v>
      </c>
      <c r="B5301">
        <v>99</v>
      </c>
    </row>
    <row r="5302" spans="1:2" x14ac:dyDescent="0.25">
      <c r="A5302" t="s">
        <v>4987</v>
      </c>
      <c r="B5302">
        <v>137</v>
      </c>
    </row>
    <row r="5303" spans="1:2" x14ac:dyDescent="0.25">
      <c r="A5303" t="s">
        <v>4988</v>
      </c>
      <c r="B5303">
        <v>221</v>
      </c>
    </row>
    <row r="5304" spans="1:2" x14ac:dyDescent="0.25">
      <c r="A5304" t="s">
        <v>4989</v>
      </c>
      <c r="B5304">
        <v>217</v>
      </c>
    </row>
    <row r="5305" spans="1:2" x14ac:dyDescent="0.25">
      <c r="A5305" t="s">
        <v>4990</v>
      </c>
      <c r="B5305">
        <v>258</v>
      </c>
    </row>
    <row r="5306" spans="1:2" x14ac:dyDescent="0.25">
      <c r="A5306" t="s">
        <v>12204</v>
      </c>
      <c r="B5306">
        <v>206</v>
      </c>
    </row>
    <row r="5307" spans="1:2" x14ac:dyDescent="0.25">
      <c r="A5307" t="s">
        <v>4991</v>
      </c>
      <c r="B5307">
        <v>132</v>
      </c>
    </row>
    <row r="5308" spans="1:2" x14ac:dyDescent="0.25">
      <c r="A5308" t="s">
        <v>4992</v>
      </c>
      <c r="B5308">
        <v>311</v>
      </c>
    </row>
    <row r="5309" spans="1:2" x14ac:dyDescent="0.25">
      <c r="A5309" t="s">
        <v>4993</v>
      </c>
      <c r="B5309">
        <v>196</v>
      </c>
    </row>
    <row r="5310" spans="1:2" x14ac:dyDescent="0.25">
      <c r="A5310" t="s">
        <v>4994</v>
      </c>
      <c r="B5310">
        <v>142</v>
      </c>
    </row>
    <row r="5311" spans="1:2" x14ac:dyDescent="0.25">
      <c r="A5311" t="s">
        <v>4995</v>
      </c>
      <c r="B5311">
        <v>187</v>
      </c>
    </row>
    <row r="5312" spans="1:2" x14ac:dyDescent="0.25">
      <c r="A5312" t="s">
        <v>4996</v>
      </c>
      <c r="B5312">
        <v>319</v>
      </c>
    </row>
    <row r="5313" spans="1:2" x14ac:dyDescent="0.25">
      <c r="A5313" t="s">
        <v>4997</v>
      </c>
      <c r="B5313">
        <v>88</v>
      </c>
    </row>
    <row r="5314" spans="1:2" x14ac:dyDescent="0.25">
      <c r="A5314" t="s">
        <v>4998</v>
      </c>
      <c r="B5314">
        <v>267</v>
      </c>
    </row>
    <row r="5315" spans="1:2" x14ac:dyDescent="0.25">
      <c r="A5315" t="s">
        <v>4999</v>
      </c>
      <c r="B5315">
        <v>80</v>
      </c>
    </row>
    <row r="5316" spans="1:2" x14ac:dyDescent="0.25">
      <c r="A5316" t="s">
        <v>5000</v>
      </c>
      <c r="B5316">
        <v>173</v>
      </c>
    </row>
    <row r="5317" spans="1:2" x14ac:dyDescent="0.25">
      <c r="A5317" t="s">
        <v>5001</v>
      </c>
      <c r="B5317">
        <v>198</v>
      </c>
    </row>
    <row r="5318" spans="1:2" x14ac:dyDescent="0.25">
      <c r="A5318" t="s">
        <v>5002</v>
      </c>
      <c r="B5318">
        <v>333</v>
      </c>
    </row>
    <row r="5319" spans="1:2" x14ac:dyDescent="0.25">
      <c r="A5319" t="s">
        <v>5003</v>
      </c>
      <c r="B5319">
        <v>264</v>
      </c>
    </row>
    <row r="5320" spans="1:2" x14ac:dyDescent="0.25">
      <c r="A5320" t="s">
        <v>5004</v>
      </c>
      <c r="B5320">
        <v>249</v>
      </c>
    </row>
    <row r="5321" spans="1:2" x14ac:dyDescent="0.25">
      <c r="A5321" t="s">
        <v>5005</v>
      </c>
      <c r="B5321">
        <v>119</v>
      </c>
    </row>
    <row r="5322" spans="1:2" x14ac:dyDescent="0.25">
      <c r="A5322" t="s">
        <v>5006</v>
      </c>
      <c r="B5322">
        <v>261</v>
      </c>
    </row>
    <row r="5323" spans="1:2" x14ac:dyDescent="0.25">
      <c r="A5323" t="s">
        <v>5007</v>
      </c>
      <c r="B5323">
        <v>32</v>
      </c>
    </row>
    <row r="5324" spans="1:2" x14ac:dyDescent="0.25">
      <c r="A5324" t="s">
        <v>5008</v>
      </c>
      <c r="B5324">
        <v>223</v>
      </c>
    </row>
    <row r="5325" spans="1:2" x14ac:dyDescent="0.25">
      <c r="A5325" t="s">
        <v>5009</v>
      </c>
      <c r="B5325">
        <v>239</v>
      </c>
    </row>
    <row r="5326" spans="1:2" x14ac:dyDescent="0.25">
      <c r="A5326" t="s">
        <v>11602</v>
      </c>
      <c r="B5326">
        <v>348</v>
      </c>
    </row>
    <row r="5327" spans="1:2" x14ac:dyDescent="0.25">
      <c r="A5327" t="s">
        <v>5010</v>
      </c>
      <c r="B5327">
        <v>162</v>
      </c>
    </row>
    <row r="5328" spans="1:2" x14ac:dyDescent="0.25">
      <c r="A5328" t="s">
        <v>5011</v>
      </c>
      <c r="B5328">
        <v>361</v>
      </c>
    </row>
    <row r="5329" spans="1:2" x14ac:dyDescent="0.25">
      <c r="A5329" t="s">
        <v>5012</v>
      </c>
      <c r="B5329">
        <v>231</v>
      </c>
    </row>
    <row r="5330" spans="1:2" x14ac:dyDescent="0.25">
      <c r="A5330" t="s">
        <v>5013</v>
      </c>
      <c r="B5330">
        <v>60</v>
      </c>
    </row>
    <row r="5331" spans="1:2" x14ac:dyDescent="0.25">
      <c r="A5331" t="s">
        <v>5014</v>
      </c>
      <c r="B5331">
        <v>122</v>
      </c>
    </row>
    <row r="5332" spans="1:2" x14ac:dyDescent="0.25">
      <c r="A5332" t="s">
        <v>5015</v>
      </c>
      <c r="B5332">
        <v>334</v>
      </c>
    </row>
    <row r="5333" spans="1:2" x14ac:dyDescent="0.25">
      <c r="A5333" t="s">
        <v>5016</v>
      </c>
      <c r="B5333">
        <v>160</v>
      </c>
    </row>
    <row r="5334" spans="1:2" x14ac:dyDescent="0.25">
      <c r="A5334" t="s">
        <v>5017</v>
      </c>
      <c r="B5334">
        <v>277</v>
      </c>
    </row>
    <row r="5335" spans="1:2" x14ac:dyDescent="0.25">
      <c r="A5335" t="s">
        <v>5018</v>
      </c>
      <c r="B5335">
        <v>75</v>
      </c>
    </row>
    <row r="5336" spans="1:2" x14ac:dyDescent="0.25">
      <c r="A5336" t="s">
        <v>5019</v>
      </c>
      <c r="B5336">
        <v>333</v>
      </c>
    </row>
    <row r="5337" spans="1:2" x14ac:dyDescent="0.25">
      <c r="A5337" t="s">
        <v>5020</v>
      </c>
      <c r="B5337">
        <v>204</v>
      </c>
    </row>
    <row r="5338" spans="1:2" x14ac:dyDescent="0.25">
      <c r="A5338" t="s">
        <v>5021</v>
      </c>
      <c r="B5338">
        <v>311</v>
      </c>
    </row>
    <row r="5339" spans="1:2" x14ac:dyDescent="0.25">
      <c r="A5339" t="s">
        <v>5022</v>
      </c>
      <c r="B5339">
        <v>86</v>
      </c>
    </row>
    <row r="5340" spans="1:2" x14ac:dyDescent="0.25">
      <c r="A5340" t="s">
        <v>5023</v>
      </c>
      <c r="B5340">
        <v>228</v>
      </c>
    </row>
    <row r="5341" spans="1:2" x14ac:dyDescent="0.25">
      <c r="A5341" t="s">
        <v>5024</v>
      </c>
      <c r="B5341">
        <v>74</v>
      </c>
    </row>
    <row r="5342" spans="1:2" x14ac:dyDescent="0.25">
      <c r="A5342" t="s">
        <v>5025</v>
      </c>
      <c r="B5342">
        <v>300</v>
      </c>
    </row>
    <row r="5343" spans="1:2" x14ac:dyDescent="0.25">
      <c r="A5343" t="s">
        <v>5026</v>
      </c>
      <c r="B5343">
        <v>172</v>
      </c>
    </row>
    <row r="5344" spans="1:2" x14ac:dyDescent="0.25">
      <c r="A5344" t="s">
        <v>5027</v>
      </c>
      <c r="B5344">
        <v>291</v>
      </c>
    </row>
    <row r="5345" spans="1:2" x14ac:dyDescent="0.25">
      <c r="A5345" t="s">
        <v>5028</v>
      </c>
      <c r="B5345">
        <v>66</v>
      </c>
    </row>
    <row r="5346" spans="1:2" x14ac:dyDescent="0.25">
      <c r="A5346" t="s">
        <v>5029</v>
      </c>
      <c r="B5346">
        <v>295</v>
      </c>
    </row>
    <row r="5347" spans="1:2" x14ac:dyDescent="0.25">
      <c r="A5347" t="s">
        <v>5030</v>
      </c>
      <c r="B5347">
        <v>105</v>
      </c>
    </row>
    <row r="5348" spans="1:2" x14ac:dyDescent="0.25">
      <c r="A5348" t="s">
        <v>5031</v>
      </c>
      <c r="B5348">
        <v>176</v>
      </c>
    </row>
    <row r="5349" spans="1:2" x14ac:dyDescent="0.25">
      <c r="A5349" t="s">
        <v>11448</v>
      </c>
      <c r="B5349">
        <v>225</v>
      </c>
    </row>
    <row r="5350" spans="1:2" x14ac:dyDescent="0.25">
      <c r="A5350" t="s">
        <v>5032</v>
      </c>
      <c r="B5350">
        <v>166</v>
      </c>
    </row>
    <row r="5351" spans="1:2" x14ac:dyDescent="0.25">
      <c r="A5351" t="s">
        <v>5033</v>
      </c>
      <c r="B5351">
        <v>55</v>
      </c>
    </row>
    <row r="5352" spans="1:2" x14ac:dyDescent="0.25">
      <c r="A5352" t="s">
        <v>5034</v>
      </c>
      <c r="B5352">
        <v>290</v>
      </c>
    </row>
    <row r="5353" spans="1:2" x14ac:dyDescent="0.25">
      <c r="A5353" t="s">
        <v>5035</v>
      </c>
      <c r="B5353">
        <v>259</v>
      </c>
    </row>
    <row r="5354" spans="1:2" x14ac:dyDescent="0.25">
      <c r="A5354" t="s">
        <v>5036</v>
      </c>
      <c r="B5354">
        <v>277</v>
      </c>
    </row>
    <row r="5355" spans="1:2" x14ac:dyDescent="0.25">
      <c r="A5355" t="s">
        <v>5037</v>
      </c>
      <c r="B5355">
        <v>289</v>
      </c>
    </row>
    <row r="5356" spans="1:2" x14ac:dyDescent="0.25">
      <c r="A5356" t="s">
        <v>5038</v>
      </c>
      <c r="B5356">
        <v>282</v>
      </c>
    </row>
    <row r="5357" spans="1:2" x14ac:dyDescent="0.25">
      <c r="A5357" t="s">
        <v>5039</v>
      </c>
      <c r="B5357">
        <v>171</v>
      </c>
    </row>
    <row r="5358" spans="1:2" x14ac:dyDescent="0.25">
      <c r="A5358" t="s">
        <v>5040</v>
      </c>
      <c r="B5358">
        <v>107</v>
      </c>
    </row>
    <row r="5359" spans="1:2" x14ac:dyDescent="0.25">
      <c r="A5359" t="s">
        <v>5041</v>
      </c>
      <c r="B5359">
        <v>238</v>
      </c>
    </row>
    <row r="5360" spans="1:2" x14ac:dyDescent="0.25">
      <c r="A5360" t="s">
        <v>5042</v>
      </c>
      <c r="B5360">
        <v>215</v>
      </c>
    </row>
    <row r="5361" spans="1:2" x14ac:dyDescent="0.25">
      <c r="A5361" t="s">
        <v>5043</v>
      </c>
      <c r="B5361">
        <v>197</v>
      </c>
    </row>
    <row r="5362" spans="1:2" x14ac:dyDescent="0.25">
      <c r="A5362" t="s">
        <v>5044</v>
      </c>
      <c r="B5362">
        <v>282</v>
      </c>
    </row>
    <row r="5363" spans="1:2" x14ac:dyDescent="0.25">
      <c r="A5363" t="s">
        <v>5045</v>
      </c>
      <c r="B5363">
        <v>267</v>
      </c>
    </row>
    <row r="5364" spans="1:2" x14ac:dyDescent="0.25">
      <c r="A5364" t="s">
        <v>5046</v>
      </c>
      <c r="B5364">
        <v>136</v>
      </c>
    </row>
    <row r="5365" spans="1:2" x14ac:dyDescent="0.25">
      <c r="A5365" t="s">
        <v>5047</v>
      </c>
      <c r="B5365">
        <v>223</v>
      </c>
    </row>
    <row r="5366" spans="1:2" x14ac:dyDescent="0.25">
      <c r="A5366" t="s">
        <v>5048</v>
      </c>
      <c r="B5366">
        <v>95</v>
      </c>
    </row>
    <row r="5367" spans="1:2" x14ac:dyDescent="0.25">
      <c r="A5367" t="s">
        <v>5049</v>
      </c>
      <c r="B5367">
        <v>60</v>
      </c>
    </row>
    <row r="5368" spans="1:2" x14ac:dyDescent="0.25">
      <c r="A5368" t="s">
        <v>5050</v>
      </c>
      <c r="B5368">
        <v>34</v>
      </c>
    </row>
    <row r="5369" spans="1:2" x14ac:dyDescent="0.25">
      <c r="A5369" t="s">
        <v>5051</v>
      </c>
      <c r="B5369">
        <v>105</v>
      </c>
    </row>
    <row r="5370" spans="1:2" x14ac:dyDescent="0.25">
      <c r="A5370" t="s">
        <v>5052</v>
      </c>
      <c r="B5370">
        <v>126</v>
      </c>
    </row>
    <row r="5371" spans="1:2" x14ac:dyDescent="0.25">
      <c r="A5371" t="s">
        <v>5053</v>
      </c>
      <c r="B5371">
        <v>347</v>
      </c>
    </row>
    <row r="5372" spans="1:2" x14ac:dyDescent="0.25">
      <c r="A5372" t="s">
        <v>5054</v>
      </c>
      <c r="B5372">
        <v>188</v>
      </c>
    </row>
    <row r="5373" spans="1:2" x14ac:dyDescent="0.25">
      <c r="A5373" t="s">
        <v>5055</v>
      </c>
      <c r="B5373">
        <v>0</v>
      </c>
    </row>
    <row r="5374" spans="1:2" x14ac:dyDescent="0.25">
      <c r="A5374" t="s">
        <v>5056</v>
      </c>
      <c r="B5374">
        <v>88</v>
      </c>
    </row>
    <row r="5375" spans="1:2" x14ac:dyDescent="0.25">
      <c r="A5375" t="s">
        <v>5057</v>
      </c>
      <c r="B5375">
        <v>128</v>
      </c>
    </row>
    <row r="5376" spans="1:2" x14ac:dyDescent="0.25">
      <c r="A5376" t="s">
        <v>5058</v>
      </c>
      <c r="B5376">
        <v>237</v>
      </c>
    </row>
    <row r="5377" spans="1:2" x14ac:dyDescent="0.25">
      <c r="A5377" t="s">
        <v>5059</v>
      </c>
      <c r="B5377">
        <v>222</v>
      </c>
    </row>
    <row r="5378" spans="1:2" x14ac:dyDescent="0.25">
      <c r="A5378" t="s">
        <v>5060</v>
      </c>
      <c r="B5378">
        <v>139</v>
      </c>
    </row>
    <row r="5379" spans="1:2" x14ac:dyDescent="0.25">
      <c r="A5379" t="s">
        <v>5061</v>
      </c>
      <c r="B5379">
        <v>201</v>
      </c>
    </row>
    <row r="5380" spans="1:2" x14ac:dyDescent="0.25">
      <c r="A5380" t="s">
        <v>5062</v>
      </c>
      <c r="B5380">
        <v>152</v>
      </c>
    </row>
    <row r="5381" spans="1:2" x14ac:dyDescent="0.25">
      <c r="A5381" t="s">
        <v>5063</v>
      </c>
      <c r="B5381">
        <v>117</v>
      </c>
    </row>
    <row r="5382" spans="1:2" x14ac:dyDescent="0.25">
      <c r="A5382" t="s">
        <v>5064</v>
      </c>
      <c r="B5382">
        <v>113</v>
      </c>
    </row>
    <row r="5383" spans="1:2" x14ac:dyDescent="0.25">
      <c r="A5383" t="s">
        <v>5065</v>
      </c>
      <c r="B5383">
        <v>170</v>
      </c>
    </row>
    <row r="5384" spans="1:2" x14ac:dyDescent="0.25">
      <c r="A5384" t="s">
        <v>12205</v>
      </c>
      <c r="B5384">
        <v>283</v>
      </c>
    </row>
    <row r="5385" spans="1:2" x14ac:dyDescent="0.25">
      <c r="A5385" t="s">
        <v>5066</v>
      </c>
      <c r="B5385">
        <v>209</v>
      </c>
    </row>
    <row r="5386" spans="1:2" x14ac:dyDescent="0.25">
      <c r="A5386" t="s">
        <v>5067</v>
      </c>
      <c r="B5386">
        <v>223</v>
      </c>
    </row>
    <row r="5387" spans="1:2" x14ac:dyDescent="0.25">
      <c r="A5387" t="s">
        <v>5068</v>
      </c>
      <c r="B5387">
        <v>109</v>
      </c>
    </row>
    <row r="5388" spans="1:2" x14ac:dyDescent="0.25">
      <c r="A5388" t="s">
        <v>5069</v>
      </c>
      <c r="B5388">
        <v>219</v>
      </c>
    </row>
    <row r="5389" spans="1:2" x14ac:dyDescent="0.25">
      <c r="A5389" t="s">
        <v>5070</v>
      </c>
      <c r="B5389">
        <v>99</v>
      </c>
    </row>
    <row r="5390" spans="1:2" x14ac:dyDescent="0.25">
      <c r="A5390" t="s">
        <v>5071</v>
      </c>
      <c r="B5390">
        <v>232</v>
      </c>
    </row>
    <row r="5391" spans="1:2" x14ac:dyDescent="0.25">
      <c r="A5391" t="s">
        <v>5072</v>
      </c>
      <c r="B5391">
        <v>57</v>
      </c>
    </row>
    <row r="5392" spans="1:2" x14ac:dyDescent="0.25">
      <c r="A5392" t="s">
        <v>5073</v>
      </c>
      <c r="B5392">
        <v>179</v>
      </c>
    </row>
    <row r="5393" spans="1:2" x14ac:dyDescent="0.25">
      <c r="A5393" t="s">
        <v>5074</v>
      </c>
      <c r="B5393">
        <v>157</v>
      </c>
    </row>
    <row r="5394" spans="1:2" x14ac:dyDescent="0.25">
      <c r="A5394" t="s">
        <v>5075</v>
      </c>
      <c r="B5394">
        <v>250</v>
      </c>
    </row>
    <row r="5395" spans="1:2" x14ac:dyDescent="0.25">
      <c r="A5395" t="s">
        <v>5076</v>
      </c>
      <c r="B5395">
        <v>275</v>
      </c>
    </row>
    <row r="5396" spans="1:2" x14ac:dyDescent="0.25">
      <c r="A5396" t="s">
        <v>5077</v>
      </c>
      <c r="B5396">
        <v>246</v>
      </c>
    </row>
    <row r="5397" spans="1:2" x14ac:dyDescent="0.25">
      <c r="A5397" t="s">
        <v>5078</v>
      </c>
      <c r="B5397">
        <v>177</v>
      </c>
    </row>
    <row r="5398" spans="1:2" x14ac:dyDescent="0.25">
      <c r="A5398" t="s">
        <v>5079</v>
      </c>
      <c r="B5398">
        <v>161</v>
      </c>
    </row>
    <row r="5399" spans="1:2" x14ac:dyDescent="0.25">
      <c r="A5399" t="s">
        <v>5080</v>
      </c>
      <c r="B5399">
        <v>31</v>
      </c>
    </row>
    <row r="5400" spans="1:2" x14ac:dyDescent="0.25">
      <c r="A5400" t="s">
        <v>5081</v>
      </c>
      <c r="B5400">
        <v>173</v>
      </c>
    </row>
    <row r="5401" spans="1:2" x14ac:dyDescent="0.25">
      <c r="A5401" t="s">
        <v>5082</v>
      </c>
      <c r="B5401">
        <v>109</v>
      </c>
    </row>
    <row r="5402" spans="1:2" x14ac:dyDescent="0.25">
      <c r="A5402" t="s">
        <v>5083</v>
      </c>
      <c r="B5402">
        <v>226</v>
      </c>
    </row>
    <row r="5403" spans="1:2" x14ac:dyDescent="0.25">
      <c r="A5403" t="s">
        <v>5084</v>
      </c>
      <c r="B5403">
        <v>152</v>
      </c>
    </row>
    <row r="5404" spans="1:2" x14ac:dyDescent="0.25">
      <c r="A5404" t="s">
        <v>11603</v>
      </c>
      <c r="B5404">
        <v>260</v>
      </c>
    </row>
    <row r="5405" spans="1:2" x14ac:dyDescent="0.25">
      <c r="A5405" t="s">
        <v>5085</v>
      </c>
      <c r="B5405">
        <v>74</v>
      </c>
    </row>
    <row r="5406" spans="1:2" x14ac:dyDescent="0.25">
      <c r="A5406" t="s">
        <v>5086</v>
      </c>
      <c r="B5406">
        <v>273</v>
      </c>
    </row>
    <row r="5407" spans="1:2" x14ac:dyDescent="0.25">
      <c r="A5407" t="s">
        <v>5087</v>
      </c>
      <c r="B5407">
        <v>308</v>
      </c>
    </row>
    <row r="5408" spans="1:2" x14ac:dyDescent="0.25">
      <c r="A5408" t="s">
        <v>5088</v>
      </c>
      <c r="B5408">
        <v>28</v>
      </c>
    </row>
    <row r="5409" spans="1:2" x14ac:dyDescent="0.25">
      <c r="A5409" t="s">
        <v>5089</v>
      </c>
      <c r="B5409">
        <v>189</v>
      </c>
    </row>
    <row r="5410" spans="1:2" x14ac:dyDescent="0.25">
      <c r="A5410" t="s">
        <v>5090</v>
      </c>
      <c r="B5410">
        <v>246</v>
      </c>
    </row>
    <row r="5411" spans="1:2" x14ac:dyDescent="0.25">
      <c r="A5411" t="s">
        <v>5091</v>
      </c>
      <c r="B5411">
        <v>73</v>
      </c>
    </row>
    <row r="5412" spans="1:2" x14ac:dyDescent="0.25">
      <c r="A5412" t="s">
        <v>5092</v>
      </c>
      <c r="B5412">
        <v>190</v>
      </c>
    </row>
    <row r="5413" spans="1:2" x14ac:dyDescent="0.25">
      <c r="A5413" t="s">
        <v>5093</v>
      </c>
      <c r="B5413">
        <v>44</v>
      </c>
    </row>
    <row r="5414" spans="1:2" x14ac:dyDescent="0.25">
      <c r="A5414" t="s">
        <v>5094</v>
      </c>
      <c r="B5414">
        <v>245</v>
      </c>
    </row>
    <row r="5415" spans="1:2" x14ac:dyDescent="0.25">
      <c r="A5415" t="s">
        <v>5095</v>
      </c>
      <c r="B5415">
        <v>117</v>
      </c>
    </row>
    <row r="5416" spans="1:2" x14ac:dyDescent="0.25">
      <c r="A5416" t="s">
        <v>5096</v>
      </c>
      <c r="B5416">
        <v>224</v>
      </c>
    </row>
    <row r="5417" spans="1:2" x14ac:dyDescent="0.25">
      <c r="A5417" t="s">
        <v>5097</v>
      </c>
      <c r="B5417">
        <v>110</v>
      </c>
    </row>
    <row r="5418" spans="1:2" x14ac:dyDescent="0.25">
      <c r="A5418" t="s">
        <v>5098</v>
      </c>
      <c r="B5418">
        <v>141</v>
      </c>
    </row>
    <row r="5419" spans="1:2" x14ac:dyDescent="0.25">
      <c r="A5419" t="s">
        <v>5099</v>
      </c>
      <c r="B5419">
        <v>98</v>
      </c>
    </row>
    <row r="5420" spans="1:2" x14ac:dyDescent="0.25">
      <c r="A5420" t="s">
        <v>5100</v>
      </c>
      <c r="B5420">
        <v>213</v>
      </c>
    </row>
    <row r="5421" spans="1:2" x14ac:dyDescent="0.25">
      <c r="A5421" t="s">
        <v>5101</v>
      </c>
      <c r="B5421">
        <v>175</v>
      </c>
    </row>
    <row r="5422" spans="1:2" x14ac:dyDescent="0.25">
      <c r="A5422" t="s">
        <v>5102</v>
      </c>
      <c r="B5422">
        <v>203</v>
      </c>
    </row>
    <row r="5423" spans="1:2" x14ac:dyDescent="0.25">
      <c r="A5423" t="s">
        <v>5103</v>
      </c>
      <c r="B5423">
        <v>53</v>
      </c>
    </row>
    <row r="5424" spans="1:2" x14ac:dyDescent="0.25">
      <c r="A5424" t="s">
        <v>5104</v>
      </c>
      <c r="B5424">
        <v>208</v>
      </c>
    </row>
    <row r="5425" spans="1:2" x14ac:dyDescent="0.25">
      <c r="A5425" t="s">
        <v>5105</v>
      </c>
      <c r="B5425">
        <v>109</v>
      </c>
    </row>
    <row r="5426" spans="1:2" x14ac:dyDescent="0.25">
      <c r="A5426" t="s">
        <v>5106</v>
      </c>
      <c r="B5426">
        <v>253</v>
      </c>
    </row>
    <row r="5427" spans="1:2" x14ac:dyDescent="0.25">
      <c r="A5427" t="s">
        <v>11449</v>
      </c>
      <c r="B5427">
        <v>137</v>
      </c>
    </row>
    <row r="5428" spans="1:2" x14ac:dyDescent="0.25">
      <c r="A5428" t="s">
        <v>5107</v>
      </c>
      <c r="B5428">
        <v>78</v>
      </c>
    </row>
    <row r="5429" spans="1:2" x14ac:dyDescent="0.25">
      <c r="A5429" t="s">
        <v>5108</v>
      </c>
      <c r="B5429">
        <v>123</v>
      </c>
    </row>
    <row r="5430" spans="1:2" x14ac:dyDescent="0.25">
      <c r="A5430" t="s">
        <v>5109</v>
      </c>
      <c r="B5430">
        <v>202</v>
      </c>
    </row>
    <row r="5431" spans="1:2" x14ac:dyDescent="0.25">
      <c r="A5431" t="s">
        <v>5110</v>
      </c>
      <c r="B5431">
        <v>304</v>
      </c>
    </row>
    <row r="5432" spans="1:2" x14ac:dyDescent="0.25">
      <c r="A5432" t="s">
        <v>5111</v>
      </c>
      <c r="B5432">
        <v>322</v>
      </c>
    </row>
    <row r="5433" spans="1:2" x14ac:dyDescent="0.25">
      <c r="A5433" t="s">
        <v>5112</v>
      </c>
      <c r="B5433">
        <v>201</v>
      </c>
    </row>
    <row r="5434" spans="1:2" x14ac:dyDescent="0.25">
      <c r="A5434" t="s">
        <v>5113</v>
      </c>
      <c r="B5434">
        <v>195</v>
      </c>
    </row>
    <row r="5435" spans="1:2" x14ac:dyDescent="0.25">
      <c r="A5435" t="s">
        <v>5114</v>
      </c>
      <c r="B5435">
        <v>248</v>
      </c>
    </row>
    <row r="5436" spans="1:2" x14ac:dyDescent="0.25">
      <c r="A5436" t="s">
        <v>5115</v>
      </c>
      <c r="B5436">
        <v>184</v>
      </c>
    </row>
    <row r="5437" spans="1:2" x14ac:dyDescent="0.25">
      <c r="A5437" t="s">
        <v>5116</v>
      </c>
      <c r="B5437">
        <v>241</v>
      </c>
    </row>
    <row r="5438" spans="1:2" x14ac:dyDescent="0.25">
      <c r="A5438" t="s">
        <v>5117</v>
      </c>
      <c r="B5438">
        <v>260</v>
      </c>
    </row>
    <row r="5439" spans="1:2" x14ac:dyDescent="0.25">
      <c r="A5439" t="s">
        <v>5118</v>
      </c>
      <c r="B5439">
        <v>110</v>
      </c>
    </row>
    <row r="5440" spans="1:2" x14ac:dyDescent="0.25">
      <c r="A5440" t="s">
        <v>5119</v>
      </c>
      <c r="B5440">
        <v>326</v>
      </c>
    </row>
    <row r="5441" spans="1:2" x14ac:dyDescent="0.25">
      <c r="A5441" t="s">
        <v>5120</v>
      </c>
      <c r="B5441">
        <v>179</v>
      </c>
    </row>
    <row r="5442" spans="1:2" x14ac:dyDescent="0.25">
      <c r="A5442" t="s">
        <v>5121</v>
      </c>
      <c r="B5442">
        <v>151</v>
      </c>
    </row>
    <row r="5443" spans="1:2" x14ac:dyDescent="0.25">
      <c r="A5443" t="s">
        <v>5122</v>
      </c>
      <c r="B5443">
        <v>136</v>
      </c>
    </row>
    <row r="5444" spans="1:2" x14ac:dyDescent="0.25">
      <c r="A5444" t="s">
        <v>5123</v>
      </c>
      <c r="B5444">
        <v>68</v>
      </c>
    </row>
    <row r="5445" spans="1:2" x14ac:dyDescent="0.25">
      <c r="A5445" t="s">
        <v>5124</v>
      </c>
      <c r="B5445">
        <v>84</v>
      </c>
    </row>
    <row r="5446" spans="1:2" x14ac:dyDescent="0.25">
      <c r="A5446" t="s">
        <v>5125</v>
      </c>
      <c r="B5446">
        <v>54</v>
      </c>
    </row>
    <row r="5447" spans="1:2" x14ac:dyDescent="0.25">
      <c r="A5447" t="s">
        <v>5126</v>
      </c>
      <c r="B5447">
        <v>182</v>
      </c>
    </row>
    <row r="5448" spans="1:2" x14ac:dyDescent="0.25">
      <c r="A5448" t="s">
        <v>5127</v>
      </c>
      <c r="B5448">
        <v>203</v>
      </c>
    </row>
    <row r="5449" spans="1:2" x14ac:dyDescent="0.25">
      <c r="A5449" t="s">
        <v>5128</v>
      </c>
      <c r="B5449">
        <v>260</v>
      </c>
    </row>
    <row r="5450" spans="1:2" x14ac:dyDescent="0.25">
      <c r="A5450" t="s">
        <v>5129</v>
      </c>
      <c r="B5450">
        <v>191</v>
      </c>
    </row>
    <row r="5451" spans="1:2" x14ac:dyDescent="0.25">
      <c r="A5451" t="s">
        <v>5130</v>
      </c>
      <c r="B5451">
        <v>88</v>
      </c>
    </row>
    <row r="5452" spans="1:2" x14ac:dyDescent="0.25">
      <c r="A5452" t="s">
        <v>5131</v>
      </c>
      <c r="B5452">
        <v>0</v>
      </c>
    </row>
    <row r="5453" spans="1:2" x14ac:dyDescent="0.25">
      <c r="A5453" t="s">
        <v>5132</v>
      </c>
      <c r="B5453">
        <v>131</v>
      </c>
    </row>
    <row r="5454" spans="1:2" x14ac:dyDescent="0.25">
      <c r="A5454" t="s">
        <v>5133</v>
      </c>
      <c r="B5454">
        <v>150</v>
      </c>
    </row>
    <row r="5455" spans="1:2" x14ac:dyDescent="0.25">
      <c r="A5455" t="s">
        <v>5134</v>
      </c>
      <c r="B5455">
        <v>134</v>
      </c>
    </row>
    <row r="5456" spans="1:2" x14ac:dyDescent="0.25">
      <c r="A5456" t="s">
        <v>5135</v>
      </c>
      <c r="B5456">
        <v>52</v>
      </c>
    </row>
    <row r="5457" spans="1:2" x14ac:dyDescent="0.25">
      <c r="A5457" t="s">
        <v>5136</v>
      </c>
      <c r="B5457">
        <v>278</v>
      </c>
    </row>
    <row r="5458" spans="1:2" x14ac:dyDescent="0.25">
      <c r="A5458" t="s">
        <v>5137</v>
      </c>
      <c r="B5458">
        <v>230</v>
      </c>
    </row>
    <row r="5459" spans="1:2" x14ac:dyDescent="0.25">
      <c r="A5459" t="s">
        <v>5138</v>
      </c>
      <c r="B5459">
        <v>29</v>
      </c>
    </row>
    <row r="5460" spans="1:2" x14ac:dyDescent="0.25">
      <c r="A5460" t="s">
        <v>5139</v>
      </c>
      <c r="B5460">
        <v>25</v>
      </c>
    </row>
    <row r="5461" spans="1:2" x14ac:dyDescent="0.25">
      <c r="A5461" t="s">
        <v>5140</v>
      </c>
      <c r="B5461">
        <v>302</v>
      </c>
    </row>
    <row r="5462" spans="1:2" x14ac:dyDescent="0.25">
      <c r="A5462" t="s">
        <v>12206</v>
      </c>
      <c r="B5462">
        <v>222</v>
      </c>
    </row>
    <row r="5463" spans="1:2" x14ac:dyDescent="0.25">
      <c r="A5463" t="s">
        <v>5141</v>
      </c>
      <c r="B5463">
        <v>170</v>
      </c>
    </row>
    <row r="5464" spans="1:2" x14ac:dyDescent="0.25">
      <c r="A5464" t="s">
        <v>5142</v>
      </c>
      <c r="B5464">
        <v>355</v>
      </c>
    </row>
    <row r="5465" spans="1:2" x14ac:dyDescent="0.25">
      <c r="A5465" t="s">
        <v>5143</v>
      </c>
      <c r="B5465">
        <v>240</v>
      </c>
    </row>
    <row r="5466" spans="1:2" x14ac:dyDescent="0.25">
      <c r="A5466" t="s">
        <v>5144</v>
      </c>
      <c r="B5466">
        <v>204</v>
      </c>
    </row>
    <row r="5467" spans="1:2" x14ac:dyDescent="0.25">
      <c r="A5467" t="s">
        <v>5145</v>
      </c>
      <c r="B5467">
        <v>231</v>
      </c>
    </row>
    <row r="5468" spans="1:2" x14ac:dyDescent="0.25">
      <c r="A5468" t="s">
        <v>5146</v>
      </c>
      <c r="B5468">
        <v>363</v>
      </c>
    </row>
    <row r="5469" spans="1:2" x14ac:dyDescent="0.25">
      <c r="A5469" t="s">
        <v>5147</v>
      </c>
      <c r="B5469">
        <v>82</v>
      </c>
    </row>
    <row r="5470" spans="1:2" x14ac:dyDescent="0.25">
      <c r="A5470" t="s">
        <v>5148</v>
      </c>
      <c r="B5470">
        <v>311</v>
      </c>
    </row>
    <row r="5471" spans="1:2" x14ac:dyDescent="0.25">
      <c r="A5471" t="s">
        <v>5149</v>
      </c>
      <c r="B5471">
        <v>147</v>
      </c>
    </row>
    <row r="5472" spans="1:2" x14ac:dyDescent="0.25">
      <c r="A5472" t="s">
        <v>5150</v>
      </c>
      <c r="B5472">
        <v>203</v>
      </c>
    </row>
    <row r="5473" spans="1:2" x14ac:dyDescent="0.25">
      <c r="A5473" t="s">
        <v>5151</v>
      </c>
      <c r="B5473">
        <v>146</v>
      </c>
    </row>
    <row r="5474" spans="1:2" x14ac:dyDescent="0.25">
      <c r="A5474" t="s">
        <v>5152</v>
      </c>
      <c r="B5474">
        <v>377</v>
      </c>
    </row>
    <row r="5475" spans="1:2" x14ac:dyDescent="0.25">
      <c r="A5475" t="s">
        <v>5153</v>
      </c>
      <c r="B5475">
        <v>308</v>
      </c>
    </row>
    <row r="5476" spans="1:2" x14ac:dyDescent="0.25">
      <c r="A5476" t="s">
        <v>5154</v>
      </c>
      <c r="B5476">
        <v>293</v>
      </c>
    </row>
    <row r="5477" spans="1:2" x14ac:dyDescent="0.25">
      <c r="A5477" t="s">
        <v>5155</v>
      </c>
      <c r="B5477">
        <v>163</v>
      </c>
    </row>
    <row r="5478" spans="1:2" x14ac:dyDescent="0.25">
      <c r="A5478" t="s">
        <v>5156</v>
      </c>
      <c r="B5478">
        <v>305</v>
      </c>
    </row>
    <row r="5479" spans="1:2" x14ac:dyDescent="0.25">
      <c r="A5479" t="s">
        <v>5157</v>
      </c>
      <c r="B5479">
        <v>100</v>
      </c>
    </row>
    <row r="5480" spans="1:2" x14ac:dyDescent="0.25">
      <c r="A5480" t="s">
        <v>5158</v>
      </c>
      <c r="B5480">
        <v>95</v>
      </c>
    </row>
    <row r="5481" spans="1:2" x14ac:dyDescent="0.25">
      <c r="A5481" t="s">
        <v>5159</v>
      </c>
      <c r="B5481">
        <v>283</v>
      </c>
    </row>
    <row r="5482" spans="1:2" x14ac:dyDescent="0.25">
      <c r="A5482" t="s">
        <v>11604</v>
      </c>
      <c r="B5482">
        <v>392</v>
      </c>
    </row>
    <row r="5483" spans="1:2" x14ac:dyDescent="0.25">
      <c r="A5483" t="s">
        <v>5160</v>
      </c>
      <c r="B5483">
        <v>206</v>
      </c>
    </row>
    <row r="5484" spans="1:2" x14ac:dyDescent="0.25">
      <c r="A5484" t="s">
        <v>5161</v>
      </c>
      <c r="B5484">
        <v>405</v>
      </c>
    </row>
    <row r="5485" spans="1:2" x14ac:dyDescent="0.25">
      <c r="A5485" t="s">
        <v>5162</v>
      </c>
      <c r="B5485">
        <v>221</v>
      </c>
    </row>
    <row r="5486" spans="1:2" x14ac:dyDescent="0.25">
      <c r="A5486" t="s">
        <v>5163</v>
      </c>
      <c r="B5486">
        <v>104</v>
      </c>
    </row>
    <row r="5487" spans="1:2" x14ac:dyDescent="0.25">
      <c r="A5487" t="s">
        <v>5164</v>
      </c>
      <c r="B5487">
        <v>107</v>
      </c>
    </row>
    <row r="5488" spans="1:2" x14ac:dyDescent="0.25">
      <c r="A5488" t="s">
        <v>5165</v>
      </c>
      <c r="B5488">
        <v>378</v>
      </c>
    </row>
    <row r="5489" spans="1:2" x14ac:dyDescent="0.25">
      <c r="A5489" t="s">
        <v>5166</v>
      </c>
      <c r="B5489">
        <v>204</v>
      </c>
    </row>
    <row r="5490" spans="1:2" x14ac:dyDescent="0.25">
      <c r="A5490" t="s">
        <v>5167</v>
      </c>
      <c r="B5490">
        <v>321</v>
      </c>
    </row>
    <row r="5491" spans="1:2" x14ac:dyDescent="0.25">
      <c r="A5491" t="s">
        <v>5168</v>
      </c>
      <c r="B5491">
        <v>88</v>
      </c>
    </row>
    <row r="5492" spans="1:2" x14ac:dyDescent="0.25">
      <c r="A5492" t="s">
        <v>5169</v>
      </c>
      <c r="B5492">
        <v>377</v>
      </c>
    </row>
    <row r="5493" spans="1:2" x14ac:dyDescent="0.25">
      <c r="A5493" t="s">
        <v>5170</v>
      </c>
      <c r="B5493">
        <v>248</v>
      </c>
    </row>
    <row r="5494" spans="1:2" x14ac:dyDescent="0.25">
      <c r="A5494" t="s">
        <v>5171</v>
      </c>
      <c r="B5494">
        <v>355</v>
      </c>
    </row>
    <row r="5495" spans="1:2" x14ac:dyDescent="0.25">
      <c r="A5495" t="s">
        <v>5172</v>
      </c>
      <c r="B5495">
        <v>185</v>
      </c>
    </row>
    <row r="5496" spans="1:2" x14ac:dyDescent="0.25">
      <c r="A5496" t="s">
        <v>5173</v>
      </c>
      <c r="B5496">
        <v>272</v>
      </c>
    </row>
    <row r="5497" spans="1:2" x14ac:dyDescent="0.25">
      <c r="A5497" t="s">
        <v>5174</v>
      </c>
      <c r="B5497">
        <v>174</v>
      </c>
    </row>
    <row r="5498" spans="1:2" x14ac:dyDescent="0.25">
      <c r="A5498" t="s">
        <v>5175</v>
      </c>
      <c r="B5498">
        <v>344</v>
      </c>
    </row>
    <row r="5499" spans="1:2" x14ac:dyDescent="0.25">
      <c r="A5499" t="s">
        <v>5176</v>
      </c>
      <c r="B5499">
        <v>44</v>
      </c>
    </row>
    <row r="5500" spans="1:2" x14ac:dyDescent="0.25">
      <c r="A5500" t="s">
        <v>5177</v>
      </c>
      <c r="B5500">
        <v>335</v>
      </c>
    </row>
    <row r="5501" spans="1:2" x14ac:dyDescent="0.25">
      <c r="A5501" t="s">
        <v>5178</v>
      </c>
      <c r="B5501">
        <v>79</v>
      </c>
    </row>
    <row r="5502" spans="1:2" x14ac:dyDescent="0.25">
      <c r="A5502" t="s">
        <v>5179</v>
      </c>
      <c r="B5502">
        <v>339</v>
      </c>
    </row>
    <row r="5503" spans="1:2" x14ac:dyDescent="0.25">
      <c r="A5503" t="s">
        <v>5180</v>
      </c>
      <c r="B5503">
        <v>23</v>
      </c>
    </row>
    <row r="5504" spans="1:2" x14ac:dyDescent="0.25">
      <c r="A5504" t="s">
        <v>5181</v>
      </c>
      <c r="B5504">
        <v>238</v>
      </c>
    </row>
    <row r="5505" spans="1:2" x14ac:dyDescent="0.25">
      <c r="A5505" t="s">
        <v>11450</v>
      </c>
      <c r="B5505">
        <v>269</v>
      </c>
    </row>
    <row r="5506" spans="1:2" x14ac:dyDescent="0.25">
      <c r="A5506" t="s">
        <v>5182</v>
      </c>
      <c r="B5506">
        <v>210</v>
      </c>
    </row>
    <row r="5507" spans="1:2" x14ac:dyDescent="0.25">
      <c r="A5507" t="s">
        <v>5183</v>
      </c>
      <c r="B5507">
        <v>96</v>
      </c>
    </row>
    <row r="5508" spans="1:2" x14ac:dyDescent="0.25">
      <c r="A5508" t="s">
        <v>5184</v>
      </c>
      <c r="B5508">
        <v>334</v>
      </c>
    </row>
    <row r="5509" spans="1:2" x14ac:dyDescent="0.25">
      <c r="A5509" t="s">
        <v>5185</v>
      </c>
      <c r="B5509">
        <v>172</v>
      </c>
    </row>
    <row r="5510" spans="1:2" x14ac:dyDescent="0.25">
      <c r="A5510" t="s">
        <v>5186</v>
      </c>
      <c r="B5510">
        <v>190</v>
      </c>
    </row>
    <row r="5511" spans="1:2" x14ac:dyDescent="0.25">
      <c r="A5511" t="s">
        <v>5187</v>
      </c>
      <c r="B5511">
        <v>333</v>
      </c>
    </row>
    <row r="5512" spans="1:2" x14ac:dyDescent="0.25">
      <c r="A5512" t="s">
        <v>5188</v>
      </c>
      <c r="B5512">
        <v>326</v>
      </c>
    </row>
    <row r="5513" spans="1:2" x14ac:dyDescent="0.25">
      <c r="A5513" t="s">
        <v>5189</v>
      </c>
      <c r="B5513">
        <v>126</v>
      </c>
    </row>
    <row r="5514" spans="1:2" x14ac:dyDescent="0.25">
      <c r="A5514" t="s">
        <v>5190</v>
      </c>
      <c r="B5514">
        <v>170</v>
      </c>
    </row>
    <row r="5515" spans="1:2" x14ac:dyDescent="0.25">
      <c r="A5515" t="s">
        <v>5191</v>
      </c>
      <c r="B5515">
        <v>110</v>
      </c>
    </row>
    <row r="5516" spans="1:2" x14ac:dyDescent="0.25">
      <c r="A5516" t="s">
        <v>5192</v>
      </c>
      <c r="B5516">
        <v>128</v>
      </c>
    </row>
    <row r="5517" spans="1:2" x14ac:dyDescent="0.25">
      <c r="A5517" t="s">
        <v>5193</v>
      </c>
      <c r="B5517">
        <v>241</v>
      </c>
    </row>
    <row r="5518" spans="1:2" x14ac:dyDescent="0.25">
      <c r="A5518" t="s">
        <v>5194</v>
      </c>
      <c r="B5518">
        <v>195</v>
      </c>
    </row>
    <row r="5519" spans="1:2" x14ac:dyDescent="0.25">
      <c r="A5519" t="s">
        <v>5195</v>
      </c>
      <c r="B5519">
        <v>311</v>
      </c>
    </row>
    <row r="5520" spans="1:2" x14ac:dyDescent="0.25">
      <c r="A5520" t="s">
        <v>5196</v>
      </c>
      <c r="B5520">
        <v>69</v>
      </c>
    </row>
    <row r="5521" spans="1:2" x14ac:dyDescent="0.25">
      <c r="A5521" t="s">
        <v>5197</v>
      </c>
      <c r="B5521">
        <v>267</v>
      </c>
    </row>
    <row r="5522" spans="1:2" x14ac:dyDescent="0.25">
      <c r="A5522" t="s">
        <v>5198</v>
      </c>
      <c r="B5522">
        <v>194</v>
      </c>
    </row>
    <row r="5523" spans="1:2" x14ac:dyDescent="0.25">
      <c r="A5523" t="s">
        <v>5199</v>
      </c>
      <c r="B5523">
        <v>160</v>
      </c>
    </row>
    <row r="5524" spans="1:2" x14ac:dyDescent="0.25">
      <c r="A5524" t="s">
        <v>5200</v>
      </c>
      <c r="B5524">
        <v>129</v>
      </c>
    </row>
    <row r="5525" spans="1:2" x14ac:dyDescent="0.25">
      <c r="A5525" t="s">
        <v>5201</v>
      </c>
      <c r="B5525">
        <v>142</v>
      </c>
    </row>
    <row r="5526" spans="1:2" x14ac:dyDescent="0.25">
      <c r="A5526" t="s">
        <v>5202</v>
      </c>
      <c r="B5526">
        <v>163</v>
      </c>
    </row>
    <row r="5527" spans="1:2" x14ac:dyDescent="0.25">
      <c r="A5527" t="s">
        <v>5203</v>
      </c>
      <c r="B5527">
        <v>391</v>
      </c>
    </row>
    <row r="5528" spans="1:2" x14ac:dyDescent="0.25">
      <c r="A5528" t="s">
        <v>5204</v>
      </c>
      <c r="B5528">
        <v>60</v>
      </c>
    </row>
    <row r="5529" spans="1:2" x14ac:dyDescent="0.25">
      <c r="A5529" t="s">
        <v>5205</v>
      </c>
      <c r="B5529">
        <v>128</v>
      </c>
    </row>
    <row r="5530" spans="1:2" x14ac:dyDescent="0.25">
      <c r="A5530" t="s">
        <v>5206</v>
      </c>
      <c r="B5530">
        <v>131</v>
      </c>
    </row>
    <row r="5531" spans="1:2" x14ac:dyDescent="0.25">
      <c r="A5531" t="s">
        <v>5207</v>
      </c>
      <c r="B5531">
        <v>0</v>
      </c>
    </row>
    <row r="5532" spans="1:2" x14ac:dyDescent="0.25">
      <c r="A5532" t="s">
        <v>5208</v>
      </c>
      <c r="B5532">
        <v>281</v>
      </c>
    </row>
    <row r="5533" spans="1:2" x14ac:dyDescent="0.25">
      <c r="A5533" t="s">
        <v>5209</v>
      </c>
      <c r="B5533">
        <v>266</v>
      </c>
    </row>
    <row r="5534" spans="1:2" x14ac:dyDescent="0.25">
      <c r="A5534" t="s">
        <v>5210</v>
      </c>
      <c r="B5534">
        <v>183</v>
      </c>
    </row>
    <row r="5535" spans="1:2" x14ac:dyDescent="0.25">
      <c r="A5535" t="s">
        <v>5211</v>
      </c>
      <c r="B5535">
        <v>156</v>
      </c>
    </row>
    <row r="5536" spans="1:2" x14ac:dyDescent="0.25">
      <c r="A5536" t="s">
        <v>5212</v>
      </c>
      <c r="B5536">
        <v>190</v>
      </c>
    </row>
    <row r="5537" spans="1:2" x14ac:dyDescent="0.25">
      <c r="A5537" t="s">
        <v>5213</v>
      </c>
      <c r="B5537">
        <v>161</v>
      </c>
    </row>
    <row r="5538" spans="1:2" x14ac:dyDescent="0.25">
      <c r="A5538" t="s">
        <v>5214</v>
      </c>
      <c r="B5538">
        <v>157</v>
      </c>
    </row>
    <row r="5539" spans="1:2" x14ac:dyDescent="0.25">
      <c r="A5539" t="s">
        <v>5215</v>
      </c>
      <c r="B5539">
        <v>91</v>
      </c>
    </row>
    <row r="5540" spans="1:2" x14ac:dyDescent="0.25">
      <c r="A5540" t="s">
        <v>12207</v>
      </c>
      <c r="B5540">
        <v>433</v>
      </c>
    </row>
    <row r="5541" spans="1:2" x14ac:dyDescent="0.25">
      <c r="A5541" t="s">
        <v>5216</v>
      </c>
      <c r="B5541">
        <v>359</v>
      </c>
    </row>
    <row r="5542" spans="1:2" x14ac:dyDescent="0.25">
      <c r="A5542" t="s">
        <v>5217</v>
      </c>
      <c r="B5542">
        <v>81</v>
      </c>
    </row>
    <row r="5543" spans="1:2" x14ac:dyDescent="0.25">
      <c r="A5543" t="s">
        <v>5218</v>
      </c>
      <c r="B5543">
        <v>65</v>
      </c>
    </row>
    <row r="5544" spans="1:2" x14ac:dyDescent="0.25">
      <c r="A5544" t="s">
        <v>5219</v>
      </c>
      <c r="B5544">
        <v>369</v>
      </c>
    </row>
    <row r="5545" spans="1:2" x14ac:dyDescent="0.25">
      <c r="A5545" t="s">
        <v>5220</v>
      </c>
      <c r="B5545">
        <v>58</v>
      </c>
    </row>
    <row r="5546" spans="1:2" x14ac:dyDescent="0.25">
      <c r="A5546" t="s">
        <v>5221</v>
      </c>
      <c r="B5546">
        <v>127</v>
      </c>
    </row>
    <row r="5547" spans="1:2" x14ac:dyDescent="0.25">
      <c r="A5547" t="s">
        <v>5222</v>
      </c>
      <c r="B5547">
        <v>207</v>
      </c>
    </row>
    <row r="5548" spans="1:2" x14ac:dyDescent="0.25">
      <c r="A5548" t="s">
        <v>5223</v>
      </c>
      <c r="B5548">
        <v>47</v>
      </c>
    </row>
    <row r="5549" spans="1:2" x14ac:dyDescent="0.25">
      <c r="A5549" t="s">
        <v>5224</v>
      </c>
      <c r="B5549">
        <v>286</v>
      </c>
    </row>
    <row r="5550" spans="1:2" x14ac:dyDescent="0.25">
      <c r="A5550" t="s">
        <v>5225</v>
      </c>
      <c r="B5550">
        <v>400</v>
      </c>
    </row>
    <row r="5551" spans="1:2" x14ac:dyDescent="0.25">
      <c r="A5551" t="s">
        <v>5226</v>
      </c>
      <c r="B5551">
        <v>425</v>
      </c>
    </row>
    <row r="5552" spans="1:2" x14ac:dyDescent="0.25">
      <c r="A5552" t="s">
        <v>5227</v>
      </c>
      <c r="B5552">
        <v>141</v>
      </c>
    </row>
    <row r="5553" spans="1:2" x14ac:dyDescent="0.25">
      <c r="A5553" t="s">
        <v>5228</v>
      </c>
      <c r="B5553">
        <v>97</v>
      </c>
    </row>
    <row r="5554" spans="1:2" x14ac:dyDescent="0.25">
      <c r="A5554" t="s">
        <v>5229</v>
      </c>
      <c r="B5554">
        <v>29</v>
      </c>
    </row>
    <row r="5555" spans="1:2" x14ac:dyDescent="0.25">
      <c r="A5555" t="s">
        <v>5230</v>
      </c>
      <c r="B5555">
        <v>122</v>
      </c>
    </row>
    <row r="5556" spans="1:2" x14ac:dyDescent="0.25">
      <c r="A5556" t="s">
        <v>5231</v>
      </c>
      <c r="B5556">
        <v>56</v>
      </c>
    </row>
    <row r="5557" spans="1:2" x14ac:dyDescent="0.25">
      <c r="A5557" t="s">
        <v>5232</v>
      </c>
      <c r="B5557">
        <v>259</v>
      </c>
    </row>
    <row r="5558" spans="1:2" x14ac:dyDescent="0.25">
      <c r="A5558" t="s">
        <v>5233</v>
      </c>
      <c r="B5558">
        <v>376</v>
      </c>
    </row>
    <row r="5559" spans="1:2" x14ac:dyDescent="0.25">
      <c r="A5559" t="s">
        <v>5234</v>
      </c>
      <c r="B5559">
        <v>73</v>
      </c>
    </row>
    <row r="5560" spans="1:2" x14ac:dyDescent="0.25">
      <c r="A5560" t="s">
        <v>11605</v>
      </c>
      <c r="B5560">
        <v>122</v>
      </c>
    </row>
    <row r="5561" spans="1:2" x14ac:dyDescent="0.25">
      <c r="A5561" t="s">
        <v>5235</v>
      </c>
      <c r="B5561">
        <v>102</v>
      </c>
    </row>
    <row r="5562" spans="1:2" x14ac:dyDescent="0.25">
      <c r="A5562" t="s">
        <v>5236</v>
      </c>
      <c r="B5562">
        <v>131</v>
      </c>
    </row>
    <row r="5563" spans="1:2" x14ac:dyDescent="0.25">
      <c r="A5563" t="s">
        <v>5237</v>
      </c>
      <c r="B5563">
        <v>458</v>
      </c>
    </row>
    <row r="5564" spans="1:2" x14ac:dyDescent="0.25">
      <c r="A5564" t="s">
        <v>5238</v>
      </c>
      <c r="B5564">
        <v>178</v>
      </c>
    </row>
    <row r="5565" spans="1:2" x14ac:dyDescent="0.25">
      <c r="A5565" t="s">
        <v>5239</v>
      </c>
      <c r="B5565">
        <v>339</v>
      </c>
    </row>
    <row r="5566" spans="1:2" x14ac:dyDescent="0.25">
      <c r="A5566" t="s">
        <v>5240</v>
      </c>
      <c r="B5566">
        <v>104</v>
      </c>
    </row>
    <row r="5567" spans="1:2" x14ac:dyDescent="0.25">
      <c r="A5567" t="s">
        <v>5241</v>
      </c>
      <c r="B5567">
        <v>81</v>
      </c>
    </row>
    <row r="5568" spans="1:2" x14ac:dyDescent="0.25">
      <c r="A5568" t="s">
        <v>5242</v>
      </c>
      <c r="B5568">
        <v>111</v>
      </c>
    </row>
    <row r="5569" spans="1:2" x14ac:dyDescent="0.25">
      <c r="A5569" t="s">
        <v>5243</v>
      </c>
      <c r="B5569">
        <v>194</v>
      </c>
    </row>
    <row r="5570" spans="1:2" x14ac:dyDescent="0.25">
      <c r="A5570" t="s">
        <v>5244</v>
      </c>
      <c r="B5570">
        <v>125</v>
      </c>
    </row>
    <row r="5571" spans="1:2" x14ac:dyDescent="0.25">
      <c r="A5571" t="s">
        <v>5245</v>
      </c>
      <c r="B5571">
        <v>33</v>
      </c>
    </row>
    <row r="5572" spans="1:2" x14ac:dyDescent="0.25">
      <c r="A5572" t="s">
        <v>5246</v>
      </c>
      <c r="B5572">
        <v>145</v>
      </c>
    </row>
    <row r="5573" spans="1:2" x14ac:dyDescent="0.25">
      <c r="A5573" t="s">
        <v>5247</v>
      </c>
      <c r="B5573">
        <v>233</v>
      </c>
    </row>
    <row r="5574" spans="1:2" x14ac:dyDescent="0.25">
      <c r="A5574" t="s">
        <v>5248</v>
      </c>
      <c r="B5574">
        <v>73</v>
      </c>
    </row>
    <row r="5575" spans="1:2" x14ac:dyDescent="0.25">
      <c r="A5575" t="s">
        <v>5249</v>
      </c>
      <c r="B5575">
        <v>222</v>
      </c>
    </row>
    <row r="5576" spans="1:2" x14ac:dyDescent="0.25">
      <c r="A5576" t="s">
        <v>5250</v>
      </c>
      <c r="B5576">
        <v>134</v>
      </c>
    </row>
    <row r="5577" spans="1:2" x14ac:dyDescent="0.25">
      <c r="A5577" t="s">
        <v>5251</v>
      </c>
      <c r="B5577">
        <v>325</v>
      </c>
    </row>
    <row r="5578" spans="1:2" x14ac:dyDescent="0.25">
      <c r="A5578" t="s">
        <v>5252</v>
      </c>
      <c r="B5578">
        <v>61</v>
      </c>
    </row>
    <row r="5579" spans="1:2" x14ac:dyDescent="0.25">
      <c r="A5579" t="s">
        <v>5253</v>
      </c>
      <c r="B5579">
        <v>203</v>
      </c>
    </row>
    <row r="5580" spans="1:2" x14ac:dyDescent="0.25">
      <c r="A5580" t="s">
        <v>5254</v>
      </c>
      <c r="B5580">
        <v>129</v>
      </c>
    </row>
    <row r="5581" spans="1:2" x14ac:dyDescent="0.25">
      <c r="A5581" t="s">
        <v>5255</v>
      </c>
      <c r="B5581">
        <v>259</v>
      </c>
    </row>
    <row r="5582" spans="1:2" x14ac:dyDescent="0.25">
      <c r="A5582" t="s">
        <v>5256</v>
      </c>
      <c r="B5582">
        <v>403</v>
      </c>
    </row>
    <row r="5583" spans="1:2" x14ac:dyDescent="0.25">
      <c r="A5583" t="s">
        <v>11451</v>
      </c>
      <c r="B5583">
        <v>75</v>
      </c>
    </row>
    <row r="5584" spans="1:2" x14ac:dyDescent="0.25">
      <c r="A5584" t="s">
        <v>5257</v>
      </c>
      <c r="B5584">
        <v>94</v>
      </c>
    </row>
    <row r="5585" spans="1:2" x14ac:dyDescent="0.25">
      <c r="A5585" t="s">
        <v>5258</v>
      </c>
      <c r="B5585">
        <v>273</v>
      </c>
    </row>
    <row r="5586" spans="1:2" x14ac:dyDescent="0.25">
      <c r="A5586" t="s">
        <v>5259</v>
      </c>
      <c r="B5586">
        <v>80</v>
      </c>
    </row>
    <row r="5587" spans="1:2" x14ac:dyDescent="0.25">
      <c r="A5587" t="s">
        <v>5260</v>
      </c>
      <c r="B5587">
        <v>454</v>
      </c>
    </row>
    <row r="5588" spans="1:2" x14ac:dyDescent="0.25">
      <c r="A5588" t="s">
        <v>5261</v>
      </c>
      <c r="B5588">
        <v>472</v>
      </c>
    </row>
    <row r="5589" spans="1:2" x14ac:dyDescent="0.25">
      <c r="A5589" t="s">
        <v>5262</v>
      </c>
      <c r="B5589">
        <v>112</v>
      </c>
    </row>
    <row r="5590" spans="1:2" x14ac:dyDescent="0.25">
      <c r="A5590" t="s">
        <v>5263</v>
      </c>
      <c r="B5590">
        <v>63</v>
      </c>
    </row>
    <row r="5591" spans="1:2" x14ac:dyDescent="0.25">
      <c r="A5591" t="s">
        <v>5264</v>
      </c>
      <c r="B5591">
        <v>398</v>
      </c>
    </row>
    <row r="5592" spans="1:2" x14ac:dyDescent="0.25">
      <c r="A5592" t="s">
        <v>5265</v>
      </c>
      <c r="B5592">
        <v>334</v>
      </c>
    </row>
    <row r="5593" spans="1:2" x14ac:dyDescent="0.25">
      <c r="A5593" t="s">
        <v>5266</v>
      </c>
      <c r="B5593">
        <v>391</v>
      </c>
    </row>
    <row r="5594" spans="1:2" x14ac:dyDescent="0.25">
      <c r="A5594" t="s">
        <v>5267</v>
      </c>
      <c r="B5594">
        <v>410</v>
      </c>
    </row>
    <row r="5595" spans="1:2" x14ac:dyDescent="0.25">
      <c r="A5595" t="s">
        <v>5268</v>
      </c>
      <c r="B5595">
        <v>49</v>
      </c>
    </row>
    <row r="5596" spans="1:2" x14ac:dyDescent="0.25">
      <c r="A5596" t="s">
        <v>5269</v>
      </c>
      <c r="B5596">
        <v>476</v>
      </c>
    </row>
    <row r="5597" spans="1:2" x14ac:dyDescent="0.25">
      <c r="A5597" t="s">
        <v>5270</v>
      </c>
      <c r="B5597">
        <v>76</v>
      </c>
    </row>
    <row r="5598" spans="1:2" x14ac:dyDescent="0.25">
      <c r="A5598" t="s">
        <v>5271</v>
      </c>
      <c r="B5598">
        <v>301</v>
      </c>
    </row>
    <row r="5599" spans="1:2" x14ac:dyDescent="0.25">
      <c r="A5599" t="s">
        <v>5272</v>
      </c>
      <c r="B5599">
        <v>48</v>
      </c>
    </row>
    <row r="5600" spans="1:2" x14ac:dyDescent="0.25">
      <c r="A5600" t="s">
        <v>5273</v>
      </c>
      <c r="B5600">
        <v>155</v>
      </c>
    </row>
    <row r="5601" spans="1:2" x14ac:dyDescent="0.25">
      <c r="A5601" t="s">
        <v>5274</v>
      </c>
      <c r="B5601">
        <v>190</v>
      </c>
    </row>
    <row r="5602" spans="1:2" x14ac:dyDescent="0.25">
      <c r="A5602" t="s">
        <v>5275</v>
      </c>
      <c r="B5602">
        <v>204</v>
      </c>
    </row>
    <row r="5603" spans="1:2" x14ac:dyDescent="0.25">
      <c r="A5603" t="s">
        <v>5276</v>
      </c>
      <c r="B5603">
        <v>332</v>
      </c>
    </row>
    <row r="5604" spans="1:2" x14ac:dyDescent="0.25">
      <c r="A5604" t="s">
        <v>5277</v>
      </c>
      <c r="B5604">
        <v>353</v>
      </c>
    </row>
    <row r="5605" spans="1:2" x14ac:dyDescent="0.25">
      <c r="A5605" t="s">
        <v>5278</v>
      </c>
      <c r="B5605">
        <v>139</v>
      </c>
    </row>
    <row r="5606" spans="1:2" x14ac:dyDescent="0.25">
      <c r="A5606" t="s">
        <v>5279</v>
      </c>
      <c r="B5606">
        <v>341</v>
      </c>
    </row>
    <row r="5607" spans="1:2" x14ac:dyDescent="0.25">
      <c r="A5607" t="s">
        <v>5280</v>
      </c>
      <c r="B5607">
        <v>237</v>
      </c>
    </row>
    <row r="5608" spans="1:2" x14ac:dyDescent="0.25">
      <c r="A5608" t="s">
        <v>5281</v>
      </c>
      <c r="B5608">
        <v>150</v>
      </c>
    </row>
    <row r="5609" spans="1:2" x14ac:dyDescent="0.25">
      <c r="A5609" t="s">
        <v>5282</v>
      </c>
      <c r="B5609">
        <v>281</v>
      </c>
    </row>
    <row r="5610" spans="1:2" x14ac:dyDescent="0.25">
      <c r="A5610" t="s">
        <v>5283</v>
      </c>
      <c r="B5610">
        <v>0</v>
      </c>
    </row>
    <row r="5611" spans="1:2" x14ac:dyDescent="0.25">
      <c r="A5611" t="s">
        <v>5284</v>
      </c>
      <c r="B5611">
        <v>55</v>
      </c>
    </row>
    <row r="5612" spans="1:2" x14ac:dyDescent="0.25">
      <c r="A5612" t="s">
        <v>5285</v>
      </c>
      <c r="B5612">
        <v>100</v>
      </c>
    </row>
    <row r="5613" spans="1:2" x14ac:dyDescent="0.25">
      <c r="A5613" t="s">
        <v>5286</v>
      </c>
      <c r="B5613">
        <v>428</v>
      </c>
    </row>
    <row r="5614" spans="1:2" x14ac:dyDescent="0.25">
      <c r="A5614" t="s">
        <v>5287</v>
      </c>
      <c r="B5614">
        <v>379</v>
      </c>
    </row>
    <row r="5615" spans="1:2" x14ac:dyDescent="0.25">
      <c r="A5615" t="s">
        <v>5288</v>
      </c>
      <c r="B5615">
        <v>121</v>
      </c>
    </row>
    <row r="5616" spans="1:2" x14ac:dyDescent="0.25">
      <c r="A5616" t="s">
        <v>5289</v>
      </c>
      <c r="B5616">
        <v>127</v>
      </c>
    </row>
    <row r="5617" spans="1:2" x14ac:dyDescent="0.25">
      <c r="A5617" t="s">
        <v>5290</v>
      </c>
      <c r="B5617">
        <v>53</v>
      </c>
    </row>
    <row r="5618" spans="1:2" x14ac:dyDescent="0.25">
      <c r="A5618" t="s">
        <v>12208</v>
      </c>
      <c r="B5618">
        <v>417</v>
      </c>
    </row>
    <row r="5619" spans="1:2" x14ac:dyDescent="0.25">
      <c r="A5619" t="s">
        <v>5291</v>
      </c>
      <c r="B5619">
        <v>344</v>
      </c>
    </row>
    <row r="5620" spans="1:2" x14ac:dyDescent="0.25">
      <c r="A5620" t="s">
        <v>5292</v>
      </c>
      <c r="B5620">
        <v>104</v>
      </c>
    </row>
    <row r="5621" spans="1:2" x14ac:dyDescent="0.25">
      <c r="A5621" t="s">
        <v>5293</v>
      </c>
      <c r="B5621">
        <v>81</v>
      </c>
    </row>
    <row r="5622" spans="1:2" x14ac:dyDescent="0.25">
      <c r="A5622" t="s">
        <v>5294</v>
      </c>
      <c r="B5622">
        <v>354</v>
      </c>
    </row>
    <row r="5623" spans="1:2" x14ac:dyDescent="0.25">
      <c r="A5623" t="s">
        <v>5295</v>
      </c>
      <c r="B5623">
        <v>112</v>
      </c>
    </row>
    <row r="5624" spans="1:2" x14ac:dyDescent="0.25">
      <c r="A5624" t="s">
        <v>5296</v>
      </c>
      <c r="B5624">
        <v>165</v>
      </c>
    </row>
    <row r="5625" spans="1:2" x14ac:dyDescent="0.25">
      <c r="A5625" t="s">
        <v>5297</v>
      </c>
      <c r="B5625">
        <v>191</v>
      </c>
    </row>
    <row r="5626" spans="1:2" x14ac:dyDescent="0.25">
      <c r="A5626" t="s">
        <v>5298</v>
      </c>
      <c r="B5626">
        <v>84</v>
      </c>
    </row>
    <row r="5627" spans="1:2" x14ac:dyDescent="0.25">
      <c r="A5627" t="s">
        <v>5299</v>
      </c>
      <c r="B5627">
        <v>269</v>
      </c>
    </row>
    <row r="5628" spans="1:2" x14ac:dyDescent="0.25">
      <c r="A5628" t="s">
        <v>5300</v>
      </c>
      <c r="B5628">
        <v>385</v>
      </c>
    </row>
    <row r="5629" spans="1:2" x14ac:dyDescent="0.25">
      <c r="A5629" t="s">
        <v>5301</v>
      </c>
      <c r="B5629">
        <v>409</v>
      </c>
    </row>
    <row r="5630" spans="1:2" x14ac:dyDescent="0.25">
      <c r="A5630" t="s">
        <v>5302</v>
      </c>
      <c r="B5630">
        <v>177</v>
      </c>
    </row>
    <row r="5631" spans="1:2" x14ac:dyDescent="0.25">
      <c r="A5631" t="s">
        <v>5303</v>
      </c>
      <c r="B5631">
        <v>42</v>
      </c>
    </row>
    <row r="5632" spans="1:2" x14ac:dyDescent="0.25">
      <c r="A5632" t="s">
        <v>5304</v>
      </c>
      <c r="B5632">
        <v>78</v>
      </c>
    </row>
    <row r="5633" spans="1:2" x14ac:dyDescent="0.25">
      <c r="A5633" t="s">
        <v>5305</v>
      </c>
      <c r="B5633">
        <v>104</v>
      </c>
    </row>
    <row r="5634" spans="1:2" x14ac:dyDescent="0.25">
      <c r="A5634" t="s">
        <v>5306</v>
      </c>
      <c r="B5634">
        <v>39</v>
      </c>
    </row>
    <row r="5635" spans="1:2" x14ac:dyDescent="0.25">
      <c r="A5635" t="s">
        <v>5307</v>
      </c>
      <c r="B5635">
        <v>244</v>
      </c>
    </row>
    <row r="5636" spans="1:2" x14ac:dyDescent="0.25">
      <c r="A5636" t="s">
        <v>5308</v>
      </c>
      <c r="B5636">
        <v>361</v>
      </c>
    </row>
    <row r="5637" spans="1:2" x14ac:dyDescent="0.25">
      <c r="A5637" t="s">
        <v>5309</v>
      </c>
      <c r="B5637">
        <v>17</v>
      </c>
    </row>
    <row r="5638" spans="1:2" x14ac:dyDescent="0.25">
      <c r="A5638" t="s">
        <v>11606</v>
      </c>
      <c r="B5638">
        <v>126</v>
      </c>
    </row>
    <row r="5639" spans="1:2" x14ac:dyDescent="0.25">
      <c r="A5639" t="s">
        <v>5310</v>
      </c>
      <c r="B5639">
        <v>67</v>
      </c>
    </row>
    <row r="5640" spans="1:2" x14ac:dyDescent="0.25">
      <c r="A5640" t="s">
        <v>5311</v>
      </c>
      <c r="B5640">
        <v>155</v>
      </c>
    </row>
    <row r="5641" spans="1:2" x14ac:dyDescent="0.25">
      <c r="A5641" t="s">
        <v>5312</v>
      </c>
      <c r="B5641">
        <v>443</v>
      </c>
    </row>
    <row r="5642" spans="1:2" x14ac:dyDescent="0.25">
      <c r="A5642" t="s">
        <v>5313</v>
      </c>
      <c r="B5642">
        <v>162</v>
      </c>
    </row>
    <row r="5643" spans="1:2" x14ac:dyDescent="0.25">
      <c r="A5643" t="s">
        <v>5314</v>
      </c>
      <c r="B5643">
        <v>324</v>
      </c>
    </row>
    <row r="5644" spans="1:2" x14ac:dyDescent="0.25">
      <c r="A5644" t="s">
        <v>5315</v>
      </c>
      <c r="B5644">
        <v>127</v>
      </c>
    </row>
    <row r="5645" spans="1:2" x14ac:dyDescent="0.25">
      <c r="A5645" t="s">
        <v>5316</v>
      </c>
      <c r="B5645">
        <v>121</v>
      </c>
    </row>
    <row r="5646" spans="1:2" x14ac:dyDescent="0.25">
      <c r="A5646" t="s">
        <v>5317</v>
      </c>
      <c r="B5646">
        <v>55</v>
      </c>
    </row>
    <row r="5647" spans="1:2" x14ac:dyDescent="0.25">
      <c r="A5647" t="s">
        <v>5318</v>
      </c>
      <c r="B5647">
        <v>178</v>
      </c>
    </row>
    <row r="5648" spans="1:2" x14ac:dyDescent="0.25">
      <c r="A5648" t="s">
        <v>5319</v>
      </c>
      <c r="B5648">
        <v>111</v>
      </c>
    </row>
    <row r="5649" spans="1:2" x14ac:dyDescent="0.25">
      <c r="A5649" t="s">
        <v>5320</v>
      </c>
      <c r="B5649">
        <v>87</v>
      </c>
    </row>
    <row r="5650" spans="1:2" x14ac:dyDescent="0.25">
      <c r="A5650" t="s">
        <v>5321</v>
      </c>
      <c r="B5650">
        <v>89</v>
      </c>
    </row>
    <row r="5651" spans="1:2" x14ac:dyDescent="0.25">
      <c r="A5651" t="s">
        <v>5322</v>
      </c>
      <c r="B5651">
        <v>216</v>
      </c>
    </row>
    <row r="5652" spans="1:2" x14ac:dyDescent="0.25">
      <c r="A5652" t="s">
        <v>5323</v>
      </c>
      <c r="B5652">
        <v>127</v>
      </c>
    </row>
    <row r="5653" spans="1:2" x14ac:dyDescent="0.25">
      <c r="A5653" t="s">
        <v>5324</v>
      </c>
      <c r="B5653">
        <v>204</v>
      </c>
    </row>
    <row r="5654" spans="1:2" x14ac:dyDescent="0.25">
      <c r="A5654" t="s">
        <v>5325</v>
      </c>
      <c r="B5654">
        <v>78</v>
      </c>
    </row>
    <row r="5655" spans="1:2" x14ac:dyDescent="0.25">
      <c r="A5655" t="s">
        <v>5326</v>
      </c>
      <c r="B5655">
        <v>310</v>
      </c>
    </row>
    <row r="5656" spans="1:2" x14ac:dyDescent="0.25">
      <c r="A5656" t="s">
        <v>5327</v>
      </c>
      <c r="B5656">
        <v>84</v>
      </c>
    </row>
    <row r="5657" spans="1:2" x14ac:dyDescent="0.25">
      <c r="A5657" t="s">
        <v>5328</v>
      </c>
      <c r="B5657">
        <v>187</v>
      </c>
    </row>
    <row r="5658" spans="1:2" x14ac:dyDescent="0.25">
      <c r="A5658" t="s">
        <v>5329</v>
      </c>
      <c r="B5658">
        <v>91</v>
      </c>
    </row>
    <row r="5659" spans="1:2" x14ac:dyDescent="0.25">
      <c r="A5659" t="s">
        <v>5330</v>
      </c>
      <c r="B5659">
        <v>243</v>
      </c>
    </row>
    <row r="5660" spans="1:2" x14ac:dyDescent="0.25">
      <c r="A5660" t="s">
        <v>5331</v>
      </c>
      <c r="B5660">
        <v>387</v>
      </c>
    </row>
    <row r="5661" spans="1:2" x14ac:dyDescent="0.25">
      <c r="A5661" t="s">
        <v>11452</v>
      </c>
      <c r="B5661">
        <v>129</v>
      </c>
    </row>
    <row r="5662" spans="1:2" x14ac:dyDescent="0.25">
      <c r="A5662" t="s">
        <v>5332</v>
      </c>
      <c r="B5662">
        <v>59</v>
      </c>
    </row>
    <row r="5663" spans="1:2" x14ac:dyDescent="0.25">
      <c r="A5663" t="s">
        <v>5333</v>
      </c>
      <c r="B5663">
        <v>258</v>
      </c>
    </row>
    <row r="5664" spans="1:2" x14ac:dyDescent="0.25">
      <c r="A5664" t="s">
        <v>5334</v>
      </c>
      <c r="B5664">
        <v>117</v>
      </c>
    </row>
    <row r="5665" spans="1:2" x14ac:dyDescent="0.25">
      <c r="A5665" t="s">
        <v>5335</v>
      </c>
      <c r="B5665">
        <v>438</v>
      </c>
    </row>
    <row r="5666" spans="1:2" x14ac:dyDescent="0.25">
      <c r="A5666" t="s">
        <v>5336</v>
      </c>
      <c r="B5666">
        <v>456</v>
      </c>
    </row>
    <row r="5667" spans="1:2" x14ac:dyDescent="0.25">
      <c r="A5667" t="s">
        <v>5337</v>
      </c>
      <c r="B5667">
        <v>67</v>
      </c>
    </row>
    <row r="5668" spans="1:2" x14ac:dyDescent="0.25">
      <c r="A5668" t="s">
        <v>5338</v>
      </c>
      <c r="B5668">
        <v>99</v>
      </c>
    </row>
    <row r="5669" spans="1:2" x14ac:dyDescent="0.25">
      <c r="A5669" t="s">
        <v>5339</v>
      </c>
      <c r="B5669">
        <v>382</v>
      </c>
    </row>
    <row r="5670" spans="1:2" x14ac:dyDescent="0.25">
      <c r="A5670" t="s">
        <v>5340</v>
      </c>
      <c r="B5670">
        <v>319</v>
      </c>
    </row>
    <row r="5671" spans="1:2" x14ac:dyDescent="0.25">
      <c r="A5671" t="s">
        <v>5341</v>
      </c>
      <c r="B5671">
        <v>375</v>
      </c>
    </row>
    <row r="5672" spans="1:2" x14ac:dyDescent="0.25">
      <c r="A5672" t="s">
        <v>5342</v>
      </c>
      <c r="B5672">
        <v>394</v>
      </c>
    </row>
    <row r="5673" spans="1:2" x14ac:dyDescent="0.25">
      <c r="A5673" t="s">
        <v>5343</v>
      </c>
      <c r="B5673">
        <v>103</v>
      </c>
    </row>
    <row r="5674" spans="1:2" x14ac:dyDescent="0.25">
      <c r="A5674" t="s">
        <v>5344</v>
      </c>
      <c r="B5674">
        <v>461</v>
      </c>
    </row>
    <row r="5675" spans="1:2" x14ac:dyDescent="0.25">
      <c r="A5675" t="s">
        <v>5345</v>
      </c>
      <c r="B5675">
        <v>124</v>
      </c>
    </row>
    <row r="5676" spans="1:2" x14ac:dyDescent="0.25">
      <c r="A5676" t="s">
        <v>5346</v>
      </c>
      <c r="B5676">
        <v>285</v>
      </c>
    </row>
    <row r="5677" spans="1:2" x14ac:dyDescent="0.25">
      <c r="A5677" t="s">
        <v>5347</v>
      </c>
      <c r="B5677">
        <v>103</v>
      </c>
    </row>
    <row r="5678" spans="1:2" x14ac:dyDescent="0.25">
      <c r="A5678" t="s">
        <v>5348</v>
      </c>
      <c r="B5678">
        <v>138</v>
      </c>
    </row>
    <row r="5679" spans="1:2" x14ac:dyDescent="0.25">
      <c r="A5679" t="s">
        <v>5349</v>
      </c>
      <c r="B5679">
        <v>172</v>
      </c>
    </row>
    <row r="5680" spans="1:2" x14ac:dyDescent="0.25">
      <c r="A5680" t="s">
        <v>5350</v>
      </c>
      <c r="B5680">
        <v>188</v>
      </c>
    </row>
    <row r="5681" spans="1:2" x14ac:dyDescent="0.25">
      <c r="A5681" t="s">
        <v>5351</v>
      </c>
      <c r="B5681">
        <v>316</v>
      </c>
    </row>
    <row r="5682" spans="1:2" x14ac:dyDescent="0.25">
      <c r="A5682" t="s">
        <v>5352</v>
      </c>
      <c r="B5682">
        <v>337</v>
      </c>
    </row>
    <row r="5683" spans="1:2" x14ac:dyDescent="0.25">
      <c r="A5683" t="s">
        <v>5353</v>
      </c>
      <c r="B5683">
        <v>163</v>
      </c>
    </row>
    <row r="5684" spans="1:2" x14ac:dyDescent="0.25">
      <c r="A5684" t="s">
        <v>5354</v>
      </c>
      <c r="B5684">
        <v>326</v>
      </c>
    </row>
    <row r="5685" spans="1:2" x14ac:dyDescent="0.25">
      <c r="A5685" t="s">
        <v>5355</v>
      </c>
      <c r="B5685">
        <v>222</v>
      </c>
    </row>
    <row r="5686" spans="1:2" x14ac:dyDescent="0.25">
      <c r="A5686" t="s">
        <v>5356</v>
      </c>
      <c r="B5686">
        <v>134</v>
      </c>
    </row>
    <row r="5687" spans="1:2" x14ac:dyDescent="0.25">
      <c r="A5687" t="s">
        <v>5357</v>
      </c>
      <c r="B5687">
        <v>266</v>
      </c>
    </row>
    <row r="5688" spans="1:2" x14ac:dyDescent="0.25">
      <c r="A5688" t="s">
        <v>5358</v>
      </c>
      <c r="B5688">
        <v>55</v>
      </c>
    </row>
    <row r="5689" spans="1:2" x14ac:dyDescent="0.25">
      <c r="A5689" t="s">
        <v>5359</v>
      </c>
      <c r="B5689">
        <v>0</v>
      </c>
    </row>
    <row r="5690" spans="1:2" x14ac:dyDescent="0.25">
      <c r="A5690" t="s">
        <v>5360</v>
      </c>
      <c r="B5690">
        <v>93</v>
      </c>
    </row>
    <row r="5691" spans="1:2" x14ac:dyDescent="0.25">
      <c r="A5691" t="s">
        <v>5361</v>
      </c>
      <c r="B5691">
        <v>412</v>
      </c>
    </row>
    <row r="5692" spans="1:2" x14ac:dyDescent="0.25">
      <c r="A5692" t="s">
        <v>5362</v>
      </c>
      <c r="B5692">
        <v>364</v>
      </c>
    </row>
    <row r="5693" spans="1:2" x14ac:dyDescent="0.25">
      <c r="A5693" t="s">
        <v>5363</v>
      </c>
      <c r="B5693">
        <v>117</v>
      </c>
    </row>
    <row r="5694" spans="1:2" x14ac:dyDescent="0.25">
      <c r="A5694" t="s">
        <v>5364</v>
      </c>
      <c r="B5694">
        <v>109</v>
      </c>
    </row>
    <row r="5695" spans="1:2" x14ac:dyDescent="0.25">
      <c r="A5695" t="s">
        <v>5365</v>
      </c>
      <c r="B5695">
        <v>129</v>
      </c>
    </row>
    <row r="5696" spans="1:2" x14ac:dyDescent="0.25">
      <c r="A5696" t="s">
        <v>12209</v>
      </c>
      <c r="B5696">
        <v>335</v>
      </c>
    </row>
    <row r="5697" spans="1:2" x14ac:dyDescent="0.25">
      <c r="A5697" t="s">
        <v>5366</v>
      </c>
      <c r="B5697">
        <v>261</v>
      </c>
    </row>
    <row r="5698" spans="1:2" x14ac:dyDescent="0.25">
      <c r="A5698" t="s">
        <v>5367</v>
      </c>
      <c r="B5698">
        <v>174</v>
      </c>
    </row>
    <row r="5699" spans="1:2" x14ac:dyDescent="0.25">
      <c r="A5699" t="s">
        <v>5368</v>
      </c>
      <c r="B5699">
        <v>59</v>
      </c>
    </row>
    <row r="5700" spans="1:2" x14ac:dyDescent="0.25">
      <c r="A5700" t="s">
        <v>5369</v>
      </c>
      <c r="B5700">
        <v>271</v>
      </c>
    </row>
    <row r="5701" spans="1:2" x14ac:dyDescent="0.25">
      <c r="A5701" t="s">
        <v>5370</v>
      </c>
      <c r="B5701">
        <v>57</v>
      </c>
    </row>
    <row r="5702" spans="1:2" x14ac:dyDescent="0.25">
      <c r="A5702" t="s">
        <v>5371</v>
      </c>
      <c r="B5702">
        <v>182</v>
      </c>
    </row>
    <row r="5703" spans="1:2" x14ac:dyDescent="0.25">
      <c r="A5703" t="s">
        <v>5372</v>
      </c>
      <c r="B5703">
        <v>108</v>
      </c>
    </row>
    <row r="5704" spans="1:2" x14ac:dyDescent="0.25">
      <c r="A5704" t="s">
        <v>5373</v>
      </c>
      <c r="B5704">
        <v>130</v>
      </c>
    </row>
    <row r="5705" spans="1:2" x14ac:dyDescent="0.25">
      <c r="A5705" t="s">
        <v>5374</v>
      </c>
      <c r="B5705">
        <v>186</v>
      </c>
    </row>
    <row r="5706" spans="1:2" x14ac:dyDescent="0.25">
      <c r="A5706" t="s">
        <v>5375</v>
      </c>
      <c r="B5706">
        <v>302</v>
      </c>
    </row>
    <row r="5707" spans="1:2" x14ac:dyDescent="0.25">
      <c r="A5707" t="s">
        <v>5376</v>
      </c>
      <c r="B5707">
        <v>327</v>
      </c>
    </row>
    <row r="5708" spans="1:2" x14ac:dyDescent="0.25">
      <c r="A5708" t="s">
        <v>5377</v>
      </c>
      <c r="B5708">
        <v>196</v>
      </c>
    </row>
    <row r="5709" spans="1:2" x14ac:dyDescent="0.25">
      <c r="A5709" t="s">
        <v>5378</v>
      </c>
      <c r="B5709">
        <v>135</v>
      </c>
    </row>
    <row r="5710" spans="1:2" x14ac:dyDescent="0.25">
      <c r="A5710" t="s">
        <v>5379</v>
      </c>
      <c r="B5710">
        <v>112</v>
      </c>
    </row>
    <row r="5711" spans="1:2" x14ac:dyDescent="0.25">
      <c r="A5711" t="s">
        <v>5380</v>
      </c>
      <c r="B5711">
        <v>22</v>
      </c>
    </row>
    <row r="5712" spans="1:2" x14ac:dyDescent="0.25">
      <c r="A5712" t="s">
        <v>5381</v>
      </c>
      <c r="B5712">
        <v>132</v>
      </c>
    </row>
    <row r="5713" spans="1:2" x14ac:dyDescent="0.25">
      <c r="A5713" t="s">
        <v>5382</v>
      </c>
      <c r="B5713">
        <v>161</v>
      </c>
    </row>
    <row r="5714" spans="1:2" x14ac:dyDescent="0.25">
      <c r="A5714" t="s">
        <v>5383</v>
      </c>
      <c r="B5714">
        <v>278</v>
      </c>
    </row>
    <row r="5715" spans="1:2" x14ac:dyDescent="0.25">
      <c r="A5715" t="s">
        <v>5384</v>
      </c>
      <c r="B5715">
        <v>110</v>
      </c>
    </row>
    <row r="5716" spans="1:2" x14ac:dyDescent="0.25">
      <c r="A5716" t="s">
        <v>11607</v>
      </c>
      <c r="B5716">
        <v>215</v>
      </c>
    </row>
    <row r="5717" spans="1:2" x14ac:dyDescent="0.25">
      <c r="A5717" t="s">
        <v>5385</v>
      </c>
      <c r="B5717">
        <v>33</v>
      </c>
    </row>
    <row r="5718" spans="1:2" x14ac:dyDescent="0.25">
      <c r="A5718" t="s">
        <v>5386</v>
      </c>
      <c r="B5718">
        <v>224</v>
      </c>
    </row>
    <row r="5719" spans="1:2" x14ac:dyDescent="0.25">
      <c r="A5719" t="s">
        <v>5387</v>
      </c>
      <c r="B5719">
        <v>360</v>
      </c>
    </row>
    <row r="5720" spans="1:2" x14ac:dyDescent="0.25">
      <c r="A5720" t="s">
        <v>5388</v>
      </c>
      <c r="B5720">
        <v>80</v>
      </c>
    </row>
    <row r="5721" spans="1:2" x14ac:dyDescent="0.25">
      <c r="A5721" t="s">
        <v>5389</v>
      </c>
      <c r="B5721">
        <v>241</v>
      </c>
    </row>
    <row r="5722" spans="1:2" x14ac:dyDescent="0.25">
      <c r="A5722" t="s">
        <v>5390</v>
      </c>
      <c r="B5722">
        <v>197</v>
      </c>
    </row>
    <row r="5723" spans="1:2" x14ac:dyDescent="0.25">
      <c r="A5723" t="s">
        <v>5391</v>
      </c>
      <c r="B5723">
        <v>31</v>
      </c>
    </row>
    <row r="5724" spans="1:2" x14ac:dyDescent="0.25">
      <c r="A5724" t="s">
        <v>5392</v>
      </c>
      <c r="B5724">
        <v>148</v>
      </c>
    </row>
    <row r="5725" spans="1:2" x14ac:dyDescent="0.25">
      <c r="A5725" t="s">
        <v>5393</v>
      </c>
      <c r="B5725">
        <v>95</v>
      </c>
    </row>
    <row r="5726" spans="1:2" x14ac:dyDescent="0.25">
      <c r="A5726" t="s">
        <v>5394</v>
      </c>
      <c r="B5726">
        <v>204</v>
      </c>
    </row>
    <row r="5727" spans="1:2" x14ac:dyDescent="0.25">
      <c r="A5727" t="s">
        <v>5395</v>
      </c>
      <c r="B5727">
        <v>67</v>
      </c>
    </row>
    <row r="5728" spans="1:2" x14ac:dyDescent="0.25">
      <c r="A5728" t="s">
        <v>5396</v>
      </c>
      <c r="B5728">
        <v>183</v>
      </c>
    </row>
    <row r="5729" spans="1:2" x14ac:dyDescent="0.25">
      <c r="A5729" t="s">
        <v>5397</v>
      </c>
      <c r="B5729">
        <v>133</v>
      </c>
    </row>
    <row r="5730" spans="1:2" x14ac:dyDescent="0.25">
      <c r="A5730" t="s">
        <v>5398</v>
      </c>
      <c r="B5730">
        <v>98</v>
      </c>
    </row>
    <row r="5731" spans="1:2" x14ac:dyDescent="0.25">
      <c r="A5731" t="s">
        <v>5399</v>
      </c>
      <c r="B5731">
        <v>121</v>
      </c>
    </row>
    <row r="5732" spans="1:2" x14ac:dyDescent="0.25">
      <c r="A5732" t="s">
        <v>5400</v>
      </c>
      <c r="B5732">
        <v>171</v>
      </c>
    </row>
    <row r="5733" spans="1:2" x14ac:dyDescent="0.25">
      <c r="A5733" t="s">
        <v>5401</v>
      </c>
      <c r="B5733">
        <v>227</v>
      </c>
    </row>
    <row r="5734" spans="1:2" x14ac:dyDescent="0.25">
      <c r="A5734" t="s">
        <v>5402</v>
      </c>
      <c r="B5734">
        <v>154</v>
      </c>
    </row>
    <row r="5735" spans="1:2" x14ac:dyDescent="0.25">
      <c r="A5735" t="s">
        <v>5403</v>
      </c>
      <c r="B5735">
        <v>104</v>
      </c>
    </row>
    <row r="5736" spans="1:2" x14ac:dyDescent="0.25">
      <c r="A5736" t="s">
        <v>5404</v>
      </c>
      <c r="B5736">
        <v>167</v>
      </c>
    </row>
    <row r="5737" spans="1:2" x14ac:dyDescent="0.25">
      <c r="A5737" t="s">
        <v>5405</v>
      </c>
      <c r="B5737">
        <v>160</v>
      </c>
    </row>
    <row r="5738" spans="1:2" x14ac:dyDescent="0.25">
      <c r="A5738" t="s">
        <v>5406</v>
      </c>
      <c r="B5738">
        <v>305</v>
      </c>
    </row>
    <row r="5739" spans="1:2" x14ac:dyDescent="0.25">
      <c r="A5739" t="s">
        <v>11453</v>
      </c>
      <c r="B5739">
        <v>95</v>
      </c>
    </row>
    <row r="5740" spans="1:2" x14ac:dyDescent="0.25">
      <c r="A5740" t="s">
        <v>5407</v>
      </c>
      <c r="B5740">
        <v>37</v>
      </c>
    </row>
    <row r="5741" spans="1:2" x14ac:dyDescent="0.25">
      <c r="A5741" t="s">
        <v>5408</v>
      </c>
      <c r="B5741">
        <v>175</v>
      </c>
    </row>
    <row r="5742" spans="1:2" x14ac:dyDescent="0.25">
      <c r="A5742" t="s">
        <v>5409</v>
      </c>
      <c r="B5742">
        <v>153</v>
      </c>
    </row>
    <row r="5743" spans="1:2" x14ac:dyDescent="0.25">
      <c r="A5743" t="s">
        <v>5410</v>
      </c>
      <c r="B5743">
        <v>356</v>
      </c>
    </row>
    <row r="5744" spans="1:2" x14ac:dyDescent="0.25">
      <c r="A5744" t="s">
        <v>5411</v>
      </c>
      <c r="B5744">
        <v>374</v>
      </c>
    </row>
    <row r="5745" spans="1:2" x14ac:dyDescent="0.25">
      <c r="A5745" t="s">
        <v>5412</v>
      </c>
      <c r="B5745">
        <v>160</v>
      </c>
    </row>
    <row r="5746" spans="1:2" x14ac:dyDescent="0.25">
      <c r="A5746" t="s">
        <v>5413</v>
      </c>
      <c r="B5746">
        <v>145</v>
      </c>
    </row>
    <row r="5747" spans="1:2" x14ac:dyDescent="0.25">
      <c r="A5747" t="s">
        <v>5414</v>
      </c>
      <c r="B5747">
        <v>299</v>
      </c>
    </row>
    <row r="5748" spans="1:2" x14ac:dyDescent="0.25">
      <c r="A5748" t="s">
        <v>5415</v>
      </c>
      <c r="B5748">
        <v>236</v>
      </c>
    </row>
    <row r="5749" spans="1:2" x14ac:dyDescent="0.25">
      <c r="A5749" t="s">
        <v>5416</v>
      </c>
      <c r="B5749">
        <v>293</v>
      </c>
    </row>
    <row r="5750" spans="1:2" x14ac:dyDescent="0.25">
      <c r="A5750" t="s">
        <v>5417</v>
      </c>
      <c r="B5750">
        <v>311</v>
      </c>
    </row>
    <row r="5751" spans="1:2" x14ac:dyDescent="0.25">
      <c r="A5751" t="s">
        <v>5418</v>
      </c>
      <c r="B5751">
        <v>67</v>
      </c>
    </row>
    <row r="5752" spans="1:2" x14ac:dyDescent="0.25">
      <c r="A5752" t="s">
        <v>5419</v>
      </c>
      <c r="B5752">
        <v>378</v>
      </c>
    </row>
    <row r="5753" spans="1:2" x14ac:dyDescent="0.25">
      <c r="A5753" t="s">
        <v>5420</v>
      </c>
      <c r="B5753">
        <v>132</v>
      </c>
    </row>
    <row r="5754" spans="1:2" x14ac:dyDescent="0.25">
      <c r="A5754" t="s">
        <v>5421</v>
      </c>
      <c r="B5754">
        <v>203</v>
      </c>
    </row>
    <row r="5755" spans="1:2" x14ac:dyDescent="0.25">
      <c r="A5755" t="s">
        <v>5422</v>
      </c>
      <c r="B5755">
        <v>86</v>
      </c>
    </row>
    <row r="5756" spans="1:2" x14ac:dyDescent="0.25">
      <c r="A5756" t="s">
        <v>5423</v>
      </c>
      <c r="B5756">
        <v>55</v>
      </c>
    </row>
    <row r="5757" spans="1:2" x14ac:dyDescent="0.25">
      <c r="A5757" t="s">
        <v>5424</v>
      </c>
      <c r="B5757">
        <v>89</v>
      </c>
    </row>
    <row r="5758" spans="1:2" x14ac:dyDescent="0.25">
      <c r="A5758" t="s">
        <v>5425</v>
      </c>
      <c r="B5758">
        <v>105</v>
      </c>
    </row>
    <row r="5759" spans="1:2" x14ac:dyDescent="0.25">
      <c r="A5759" t="s">
        <v>5426</v>
      </c>
      <c r="B5759">
        <v>234</v>
      </c>
    </row>
    <row r="5760" spans="1:2" x14ac:dyDescent="0.25">
      <c r="A5760" t="s">
        <v>5427</v>
      </c>
      <c r="B5760">
        <v>255</v>
      </c>
    </row>
    <row r="5761" spans="1:2" x14ac:dyDescent="0.25">
      <c r="A5761" t="s">
        <v>5428</v>
      </c>
      <c r="B5761">
        <v>210</v>
      </c>
    </row>
    <row r="5762" spans="1:2" x14ac:dyDescent="0.25">
      <c r="A5762" t="s">
        <v>5429</v>
      </c>
      <c r="B5762">
        <v>243</v>
      </c>
    </row>
    <row r="5763" spans="1:2" x14ac:dyDescent="0.25">
      <c r="A5763" t="s">
        <v>5430</v>
      </c>
      <c r="B5763">
        <v>139</v>
      </c>
    </row>
    <row r="5764" spans="1:2" x14ac:dyDescent="0.25">
      <c r="A5764" t="s">
        <v>5431</v>
      </c>
      <c r="B5764">
        <v>52</v>
      </c>
    </row>
    <row r="5765" spans="1:2" x14ac:dyDescent="0.25">
      <c r="A5765" t="s">
        <v>5432</v>
      </c>
      <c r="B5765">
        <v>183</v>
      </c>
    </row>
    <row r="5766" spans="1:2" x14ac:dyDescent="0.25">
      <c r="A5766" t="s">
        <v>5433</v>
      </c>
      <c r="B5766">
        <v>100</v>
      </c>
    </row>
    <row r="5767" spans="1:2" x14ac:dyDescent="0.25">
      <c r="A5767" t="s">
        <v>5434</v>
      </c>
      <c r="B5767">
        <v>93</v>
      </c>
    </row>
    <row r="5768" spans="1:2" x14ac:dyDescent="0.25">
      <c r="A5768" t="s">
        <v>5435</v>
      </c>
      <c r="B5768">
        <v>0</v>
      </c>
    </row>
    <row r="5769" spans="1:2" x14ac:dyDescent="0.25">
      <c r="A5769" t="s">
        <v>5436</v>
      </c>
      <c r="B5769">
        <v>330</v>
      </c>
    </row>
    <row r="5770" spans="1:2" x14ac:dyDescent="0.25">
      <c r="A5770" t="s">
        <v>5437</v>
      </c>
      <c r="B5770">
        <v>281</v>
      </c>
    </row>
    <row r="5771" spans="1:2" x14ac:dyDescent="0.25">
      <c r="A5771" t="s">
        <v>5438</v>
      </c>
      <c r="B5771">
        <v>34</v>
      </c>
    </row>
    <row r="5772" spans="1:2" x14ac:dyDescent="0.25">
      <c r="A5772" t="s">
        <v>5439</v>
      </c>
      <c r="B5772">
        <v>26</v>
      </c>
    </row>
    <row r="5773" spans="1:2" x14ac:dyDescent="0.25">
      <c r="A5773" t="s">
        <v>5440</v>
      </c>
      <c r="B5773">
        <v>448</v>
      </c>
    </row>
    <row r="5774" spans="1:2" x14ac:dyDescent="0.25">
      <c r="A5774" t="s">
        <v>12210</v>
      </c>
      <c r="B5774">
        <v>66</v>
      </c>
    </row>
    <row r="5775" spans="1:2" x14ac:dyDescent="0.25">
      <c r="A5775" t="s">
        <v>5441</v>
      </c>
      <c r="B5775">
        <v>88</v>
      </c>
    </row>
    <row r="5776" spans="1:2" x14ac:dyDescent="0.25">
      <c r="A5776" t="s">
        <v>5442</v>
      </c>
      <c r="B5776">
        <v>501</v>
      </c>
    </row>
    <row r="5777" spans="1:2" x14ac:dyDescent="0.25">
      <c r="A5777" t="s">
        <v>5443</v>
      </c>
      <c r="B5777">
        <v>387</v>
      </c>
    </row>
    <row r="5778" spans="1:2" x14ac:dyDescent="0.25">
      <c r="A5778" t="s">
        <v>5444</v>
      </c>
      <c r="B5778">
        <v>176</v>
      </c>
    </row>
    <row r="5779" spans="1:2" x14ac:dyDescent="0.25">
      <c r="A5779" t="s">
        <v>5445</v>
      </c>
      <c r="B5779">
        <v>377</v>
      </c>
    </row>
    <row r="5780" spans="1:2" x14ac:dyDescent="0.25">
      <c r="A5780" t="s">
        <v>5446</v>
      </c>
      <c r="B5780">
        <v>510</v>
      </c>
    </row>
    <row r="5781" spans="1:2" x14ac:dyDescent="0.25">
      <c r="A5781" t="s">
        <v>5447</v>
      </c>
      <c r="B5781">
        <v>238</v>
      </c>
    </row>
    <row r="5782" spans="1:2" x14ac:dyDescent="0.25">
      <c r="A5782" t="s">
        <v>5448</v>
      </c>
      <c r="B5782">
        <v>457</v>
      </c>
    </row>
    <row r="5783" spans="1:2" x14ac:dyDescent="0.25">
      <c r="A5783" t="s">
        <v>5449</v>
      </c>
      <c r="B5783">
        <v>213</v>
      </c>
    </row>
    <row r="5784" spans="1:2" x14ac:dyDescent="0.25">
      <c r="A5784" t="s">
        <v>5450</v>
      </c>
      <c r="B5784">
        <v>47</v>
      </c>
    </row>
    <row r="5785" spans="1:2" x14ac:dyDescent="0.25">
      <c r="A5785" t="s">
        <v>5451</v>
      </c>
      <c r="B5785">
        <v>56</v>
      </c>
    </row>
    <row r="5786" spans="1:2" x14ac:dyDescent="0.25">
      <c r="A5786" t="s">
        <v>5452</v>
      </c>
      <c r="B5786">
        <v>524</v>
      </c>
    </row>
    <row r="5787" spans="1:2" x14ac:dyDescent="0.25">
      <c r="A5787" t="s">
        <v>5453</v>
      </c>
      <c r="B5787">
        <v>455</v>
      </c>
    </row>
    <row r="5788" spans="1:2" x14ac:dyDescent="0.25">
      <c r="A5788" t="s">
        <v>5454</v>
      </c>
      <c r="B5788">
        <v>439</v>
      </c>
    </row>
    <row r="5789" spans="1:2" x14ac:dyDescent="0.25">
      <c r="A5789" t="s">
        <v>5455</v>
      </c>
      <c r="B5789">
        <v>309</v>
      </c>
    </row>
    <row r="5790" spans="1:2" x14ac:dyDescent="0.25">
      <c r="A5790" t="s">
        <v>5456</v>
      </c>
      <c r="B5790">
        <v>451</v>
      </c>
    </row>
    <row r="5791" spans="1:2" x14ac:dyDescent="0.25">
      <c r="A5791" t="s">
        <v>5457</v>
      </c>
      <c r="B5791">
        <v>169</v>
      </c>
    </row>
    <row r="5792" spans="1:2" x14ac:dyDescent="0.25">
      <c r="A5792" t="s">
        <v>5458</v>
      </c>
      <c r="B5792">
        <v>131</v>
      </c>
    </row>
    <row r="5793" spans="1:2" x14ac:dyDescent="0.25">
      <c r="A5793" t="s">
        <v>5459</v>
      </c>
      <c r="B5793">
        <v>430</v>
      </c>
    </row>
    <row r="5794" spans="1:2" x14ac:dyDescent="0.25">
      <c r="A5794" t="s">
        <v>11608</v>
      </c>
      <c r="B5794">
        <v>538</v>
      </c>
    </row>
    <row r="5795" spans="1:2" x14ac:dyDescent="0.25">
      <c r="A5795" t="s">
        <v>5460</v>
      </c>
      <c r="B5795">
        <v>352</v>
      </c>
    </row>
    <row r="5796" spans="1:2" x14ac:dyDescent="0.25">
      <c r="A5796" t="s">
        <v>5461</v>
      </c>
      <c r="B5796">
        <v>551</v>
      </c>
    </row>
    <row r="5797" spans="1:2" x14ac:dyDescent="0.25">
      <c r="A5797" t="s">
        <v>5462</v>
      </c>
      <c r="B5797">
        <v>65</v>
      </c>
    </row>
    <row r="5798" spans="1:2" x14ac:dyDescent="0.25">
      <c r="A5798" t="s">
        <v>5463</v>
      </c>
      <c r="B5798">
        <v>250</v>
      </c>
    </row>
    <row r="5799" spans="1:2" x14ac:dyDescent="0.25">
      <c r="A5799" t="s">
        <v>5464</v>
      </c>
      <c r="B5799">
        <v>131</v>
      </c>
    </row>
    <row r="5800" spans="1:2" x14ac:dyDescent="0.25">
      <c r="A5800" t="s">
        <v>5465</v>
      </c>
      <c r="B5800">
        <v>524</v>
      </c>
    </row>
    <row r="5801" spans="1:2" x14ac:dyDescent="0.25">
      <c r="A5801" t="s">
        <v>5466</v>
      </c>
      <c r="B5801">
        <v>351</v>
      </c>
    </row>
    <row r="5802" spans="1:2" x14ac:dyDescent="0.25">
      <c r="A5802" t="s">
        <v>5467</v>
      </c>
      <c r="B5802">
        <v>468</v>
      </c>
    </row>
    <row r="5803" spans="1:2" x14ac:dyDescent="0.25">
      <c r="A5803" t="s">
        <v>5468</v>
      </c>
      <c r="B5803">
        <v>234</v>
      </c>
    </row>
    <row r="5804" spans="1:2" x14ac:dyDescent="0.25">
      <c r="A5804" t="s">
        <v>5469</v>
      </c>
      <c r="B5804">
        <v>523</v>
      </c>
    </row>
    <row r="5805" spans="1:2" x14ac:dyDescent="0.25">
      <c r="A5805" t="s">
        <v>5470</v>
      </c>
      <c r="B5805">
        <v>395</v>
      </c>
    </row>
    <row r="5806" spans="1:2" x14ac:dyDescent="0.25">
      <c r="A5806" t="s">
        <v>5471</v>
      </c>
      <c r="B5806">
        <v>502</v>
      </c>
    </row>
    <row r="5807" spans="1:2" x14ac:dyDescent="0.25">
      <c r="A5807" t="s">
        <v>5472</v>
      </c>
      <c r="B5807">
        <v>261</v>
      </c>
    </row>
    <row r="5808" spans="1:2" x14ac:dyDescent="0.25">
      <c r="A5808" t="s">
        <v>5473</v>
      </c>
      <c r="B5808">
        <v>419</v>
      </c>
    </row>
    <row r="5809" spans="1:2" x14ac:dyDescent="0.25">
      <c r="A5809" t="s">
        <v>5474</v>
      </c>
      <c r="B5809">
        <v>272</v>
      </c>
    </row>
    <row r="5810" spans="1:2" x14ac:dyDescent="0.25">
      <c r="A5810" t="s">
        <v>5475</v>
      </c>
      <c r="B5810">
        <v>491</v>
      </c>
    </row>
    <row r="5811" spans="1:2" x14ac:dyDescent="0.25">
      <c r="A5811" t="s">
        <v>5476</v>
      </c>
      <c r="B5811">
        <v>136</v>
      </c>
    </row>
    <row r="5812" spans="1:2" x14ac:dyDescent="0.25">
      <c r="A5812" t="s">
        <v>5477</v>
      </c>
      <c r="B5812">
        <v>481</v>
      </c>
    </row>
    <row r="5813" spans="1:2" x14ac:dyDescent="0.25">
      <c r="A5813" t="s">
        <v>5478</v>
      </c>
      <c r="B5813">
        <v>225</v>
      </c>
    </row>
    <row r="5814" spans="1:2" x14ac:dyDescent="0.25">
      <c r="A5814" t="s">
        <v>5479</v>
      </c>
      <c r="B5814">
        <v>486</v>
      </c>
    </row>
    <row r="5815" spans="1:2" x14ac:dyDescent="0.25">
      <c r="A5815" t="s">
        <v>5480</v>
      </c>
      <c r="B5815">
        <v>179</v>
      </c>
    </row>
    <row r="5816" spans="1:2" x14ac:dyDescent="0.25">
      <c r="A5816" t="s">
        <v>5481</v>
      </c>
      <c r="B5816">
        <v>210</v>
      </c>
    </row>
    <row r="5817" spans="1:2" x14ac:dyDescent="0.25">
      <c r="A5817" t="s">
        <v>11454</v>
      </c>
      <c r="B5817">
        <v>415</v>
      </c>
    </row>
    <row r="5818" spans="1:2" x14ac:dyDescent="0.25">
      <c r="A5818" t="s">
        <v>5482</v>
      </c>
      <c r="B5818">
        <v>356</v>
      </c>
    </row>
    <row r="5819" spans="1:2" x14ac:dyDescent="0.25">
      <c r="A5819" t="s">
        <v>5483</v>
      </c>
      <c r="B5819">
        <v>195</v>
      </c>
    </row>
    <row r="5820" spans="1:2" x14ac:dyDescent="0.25">
      <c r="A5820" t="s">
        <v>5484</v>
      </c>
      <c r="B5820">
        <v>480</v>
      </c>
    </row>
    <row r="5821" spans="1:2" x14ac:dyDescent="0.25">
      <c r="A5821" t="s">
        <v>5485</v>
      </c>
      <c r="B5821">
        <v>118</v>
      </c>
    </row>
    <row r="5822" spans="1:2" x14ac:dyDescent="0.25">
      <c r="A5822" t="s">
        <v>5486</v>
      </c>
      <c r="B5822">
        <v>136</v>
      </c>
    </row>
    <row r="5823" spans="1:2" x14ac:dyDescent="0.25">
      <c r="A5823" t="s">
        <v>5487</v>
      </c>
      <c r="B5823">
        <v>479</v>
      </c>
    </row>
    <row r="5824" spans="1:2" x14ac:dyDescent="0.25">
      <c r="A5824" t="s">
        <v>5488</v>
      </c>
      <c r="B5824">
        <v>473</v>
      </c>
    </row>
    <row r="5825" spans="1:2" x14ac:dyDescent="0.25">
      <c r="A5825" t="s">
        <v>5489</v>
      </c>
      <c r="B5825">
        <v>30</v>
      </c>
    </row>
    <row r="5826" spans="1:2" x14ac:dyDescent="0.25">
      <c r="A5826" t="s">
        <v>5490</v>
      </c>
      <c r="B5826">
        <v>141</v>
      </c>
    </row>
    <row r="5827" spans="1:2" x14ac:dyDescent="0.25">
      <c r="A5827" t="s">
        <v>5491</v>
      </c>
      <c r="B5827">
        <v>134</v>
      </c>
    </row>
    <row r="5828" spans="1:2" x14ac:dyDescent="0.25">
      <c r="A5828" t="s">
        <v>5492</v>
      </c>
      <c r="B5828">
        <v>73</v>
      </c>
    </row>
    <row r="5829" spans="1:2" x14ac:dyDescent="0.25">
      <c r="A5829" t="s">
        <v>5493</v>
      </c>
      <c r="B5829">
        <v>388</v>
      </c>
    </row>
    <row r="5830" spans="1:2" x14ac:dyDescent="0.25">
      <c r="A5830" t="s">
        <v>5494</v>
      </c>
      <c r="B5830">
        <v>140</v>
      </c>
    </row>
    <row r="5831" spans="1:2" x14ac:dyDescent="0.25">
      <c r="A5831" t="s">
        <v>5495</v>
      </c>
      <c r="B5831">
        <v>457</v>
      </c>
    </row>
    <row r="5832" spans="1:2" x14ac:dyDescent="0.25">
      <c r="A5832" t="s">
        <v>5496</v>
      </c>
      <c r="B5832">
        <v>170</v>
      </c>
    </row>
    <row r="5833" spans="1:2" x14ac:dyDescent="0.25">
      <c r="A5833" t="s">
        <v>5497</v>
      </c>
      <c r="B5833">
        <v>414</v>
      </c>
    </row>
    <row r="5834" spans="1:2" x14ac:dyDescent="0.25">
      <c r="A5834" t="s">
        <v>5498</v>
      </c>
      <c r="B5834">
        <v>295</v>
      </c>
    </row>
    <row r="5835" spans="1:2" x14ac:dyDescent="0.25">
      <c r="A5835" t="s">
        <v>5499</v>
      </c>
      <c r="B5835">
        <v>261</v>
      </c>
    </row>
    <row r="5836" spans="1:2" x14ac:dyDescent="0.25">
      <c r="A5836" t="s">
        <v>5500</v>
      </c>
      <c r="B5836">
        <v>235</v>
      </c>
    </row>
    <row r="5837" spans="1:2" x14ac:dyDescent="0.25">
      <c r="A5837" t="s">
        <v>5501</v>
      </c>
      <c r="B5837">
        <v>96</v>
      </c>
    </row>
    <row r="5838" spans="1:2" x14ac:dyDescent="0.25">
      <c r="A5838" t="s">
        <v>5502</v>
      </c>
      <c r="B5838">
        <v>75</v>
      </c>
    </row>
    <row r="5839" spans="1:2" x14ac:dyDescent="0.25">
      <c r="A5839" t="s">
        <v>5503</v>
      </c>
      <c r="B5839">
        <v>538</v>
      </c>
    </row>
    <row r="5840" spans="1:2" x14ac:dyDescent="0.25">
      <c r="A5840" t="s">
        <v>5504</v>
      </c>
      <c r="B5840">
        <v>99</v>
      </c>
    </row>
    <row r="5841" spans="1:2" x14ac:dyDescent="0.25">
      <c r="A5841" t="s">
        <v>5505</v>
      </c>
      <c r="B5841">
        <v>201</v>
      </c>
    </row>
    <row r="5842" spans="1:2" x14ac:dyDescent="0.25">
      <c r="A5842" t="s">
        <v>5506</v>
      </c>
      <c r="B5842">
        <v>278</v>
      </c>
    </row>
    <row r="5843" spans="1:2" x14ac:dyDescent="0.25">
      <c r="A5843" t="s">
        <v>5507</v>
      </c>
      <c r="B5843">
        <v>156</v>
      </c>
    </row>
    <row r="5844" spans="1:2" x14ac:dyDescent="0.25">
      <c r="A5844" t="s">
        <v>5508</v>
      </c>
      <c r="B5844">
        <v>428</v>
      </c>
    </row>
    <row r="5845" spans="1:2" x14ac:dyDescent="0.25">
      <c r="A5845" t="s">
        <v>5509</v>
      </c>
      <c r="B5845">
        <v>412</v>
      </c>
    </row>
    <row r="5846" spans="1:2" x14ac:dyDescent="0.25">
      <c r="A5846" t="s">
        <v>5510</v>
      </c>
      <c r="B5846">
        <v>330</v>
      </c>
    </row>
    <row r="5847" spans="1:2" x14ac:dyDescent="0.25">
      <c r="A5847" t="s">
        <v>5511</v>
      </c>
      <c r="B5847">
        <v>0</v>
      </c>
    </row>
    <row r="5848" spans="1:2" x14ac:dyDescent="0.25">
      <c r="A5848" t="s">
        <v>5512</v>
      </c>
      <c r="B5848">
        <v>102</v>
      </c>
    </row>
    <row r="5849" spans="1:2" x14ac:dyDescent="0.25">
      <c r="A5849" t="s">
        <v>5513</v>
      </c>
      <c r="B5849">
        <v>307</v>
      </c>
    </row>
    <row r="5850" spans="1:2" x14ac:dyDescent="0.25">
      <c r="A5850" t="s">
        <v>5514</v>
      </c>
      <c r="B5850">
        <v>303</v>
      </c>
    </row>
    <row r="5851" spans="1:2" x14ac:dyDescent="0.25">
      <c r="A5851" t="s">
        <v>5515</v>
      </c>
      <c r="B5851">
        <v>400</v>
      </c>
    </row>
    <row r="5852" spans="1:2" x14ac:dyDescent="0.25">
      <c r="A5852" t="s">
        <v>12211</v>
      </c>
      <c r="B5852">
        <v>144</v>
      </c>
    </row>
    <row r="5853" spans="1:2" x14ac:dyDescent="0.25">
      <c r="A5853" t="s">
        <v>5516</v>
      </c>
      <c r="B5853">
        <v>70</v>
      </c>
    </row>
    <row r="5854" spans="1:2" x14ac:dyDescent="0.25">
      <c r="A5854" t="s">
        <v>5517</v>
      </c>
      <c r="B5854">
        <v>453</v>
      </c>
    </row>
    <row r="5855" spans="1:2" x14ac:dyDescent="0.25">
      <c r="A5855" t="s">
        <v>5518</v>
      </c>
      <c r="B5855">
        <v>338</v>
      </c>
    </row>
    <row r="5856" spans="1:2" x14ac:dyDescent="0.25">
      <c r="A5856" t="s">
        <v>5519</v>
      </c>
      <c r="B5856">
        <v>128</v>
      </c>
    </row>
    <row r="5857" spans="1:2" x14ac:dyDescent="0.25">
      <c r="A5857" t="s">
        <v>5520</v>
      </c>
      <c r="B5857">
        <v>329</v>
      </c>
    </row>
    <row r="5858" spans="1:2" x14ac:dyDescent="0.25">
      <c r="A5858" t="s">
        <v>5521</v>
      </c>
      <c r="B5858">
        <v>461</v>
      </c>
    </row>
    <row r="5859" spans="1:2" x14ac:dyDescent="0.25">
      <c r="A5859" t="s">
        <v>5522</v>
      </c>
      <c r="B5859">
        <v>199</v>
      </c>
    </row>
    <row r="5860" spans="1:2" x14ac:dyDescent="0.25">
      <c r="A5860" t="s">
        <v>5523</v>
      </c>
      <c r="B5860">
        <v>409</v>
      </c>
    </row>
    <row r="5861" spans="1:2" x14ac:dyDescent="0.25">
      <c r="A5861" t="s">
        <v>5524</v>
      </c>
      <c r="B5861">
        <v>165</v>
      </c>
    </row>
    <row r="5862" spans="1:2" x14ac:dyDescent="0.25">
      <c r="A5862" t="s">
        <v>5525</v>
      </c>
      <c r="B5862">
        <v>111</v>
      </c>
    </row>
    <row r="5863" spans="1:2" x14ac:dyDescent="0.25">
      <c r="A5863" t="s">
        <v>5526</v>
      </c>
      <c r="B5863">
        <v>99</v>
      </c>
    </row>
    <row r="5864" spans="1:2" x14ac:dyDescent="0.25">
      <c r="A5864" t="s">
        <v>5527</v>
      </c>
      <c r="B5864">
        <v>475</v>
      </c>
    </row>
    <row r="5865" spans="1:2" x14ac:dyDescent="0.25">
      <c r="A5865" t="s">
        <v>5528</v>
      </c>
      <c r="B5865">
        <v>406</v>
      </c>
    </row>
    <row r="5866" spans="1:2" x14ac:dyDescent="0.25">
      <c r="A5866" t="s">
        <v>5529</v>
      </c>
      <c r="B5866">
        <v>391</v>
      </c>
    </row>
    <row r="5867" spans="1:2" x14ac:dyDescent="0.25">
      <c r="A5867" t="s">
        <v>5530</v>
      </c>
      <c r="B5867">
        <v>261</v>
      </c>
    </row>
    <row r="5868" spans="1:2" x14ac:dyDescent="0.25">
      <c r="A5868" t="s">
        <v>5531</v>
      </c>
      <c r="B5868">
        <v>403</v>
      </c>
    </row>
    <row r="5869" spans="1:2" x14ac:dyDescent="0.25">
      <c r="A5869" t="s">
        <v>5532</v>
      </c>
      <c r="B5869">
        <v>121</v>
      </c>
    </row>
    <row r="5870" spans="1:2" x14ac:dyDescent="0.25">
      <c r="A5870" t="s">
        <v>5533</v>
      </c>
      <c r="B5870">
        <v>169</v>
      </c>
    </row>
    <row r="5871" spans="1:2" x14ac:dyDescent="0.25">
      <c r="A5871" t="s">
        <v>5534</v>
      </c>
      <c r="B5871">
        <v>381</v>
      </c>
    </row>
    <row r="5872" spans="1:2" x14ac:dyDescent="0.25">
      <c r="A5872" t="s">
        <v>11609</v>
      </c>
      <c r="B5872">
        <v>490</v>
      </c>
    </row>
    <row r="5873" spans="1:2" x14ac:dyDescent="0.25">
      <c r="A5873" t="s">
        <v>5535</v>
      </c>
      <c r="B5873">
        <v>304</v>
      </c>
    </row>
    <row r="5874" spans="1:2" x14ac:dyDescent="0.25">
      <c r="A5874" t="s">
        <v>5536</v>
      </c>
      <c r="B5874">
        <v>503</v>
      </c>
    </row>
    <row r="5875" spans="1:2" x14ac:dyDescent="0.25">
      <c r="A5875" t="s">
        <v>5537</v>
      </c>
      <c r="B5875">
        <v>167</v>
      </c>
    </row>
    <row r="5876" spans="1:2" x14ac:dyDescent="0.25">
      <c r="A5876" t="s">
        <v>5538</v>
      </c>
      <c r="B5876">
        <v>202</v>
      </c>
    </row>
    <row r="5877" spans="1:2" x14ac:dyDescent="0.25">
      <c r="A5877" t="s">
        <v>5539</v>
      </c>
      <c r="B5877">
        <v>83</v>
      </c>
    </row>
    <row r="5878" spans="1:2" x14ac:dyDescent="0.25">
      <c r="A5878" t="s">
        <v>5540</v>
      </c>
      <c r="B5878">
        <v>476</v>
      </c>
    </row>
    <row r="5879" spans="1:2" x14ac:dyDescent="0.25">
      <c r="A5879" t="s">
        <v>5541</v>
      </c>
      <c r="B5879">
        <v>302</v>
      </c>
    </row>
    <row r="5880" spans="1:2" x14ac:dyDescent="0.25">
      <c r="A5880" t="s">
        <v>5542</v>
      </c>
      <c r="B5880">
        <v>419</v>
      </c>
    </row>
    <row r="5881" spans="1:2" x14ac:dyDescent="0.25">
      <c r="A5881" t="s">
        <v>5543</v>
      </c>
      <c r="B5881">
        <v>186</v>
      </c>
    </row>
    <row r="5882" spans="1:2" x14ac:dyDescent="0.25">
      <c r="A5882" t="s">
        <v>5544</v>
      </c>
      <c r="B5882">
        <v>475</v>
      </c>
    </row>
    <row r="5883" spans="1:2" x14ac:dyDescent="0.25">
      <c r="A5883" t="s">
        <v>5545</v>
      </c>
      <c r="B5883">
        <v>346</v>
      </c>
    </row>
    <row r="5884" spans="1:2" x14ac:dyDescent="0.25">
      <c r="A5884" t="s">
        <v>5546</v>
      </c>
      <c r="B5884">
        <v>453</v>
      </c>
    </row>
    <row r="5885" spans="1:2" x14ac:dyDescent="0.25">
      <c r="A5885" t="s">
        <v>5547</v>
      </c>
      <c r="B5885">
        <v>213</v>
      </c>
    </row>
    <row r="5886" spans="1:2" x14ac:dyDescent="0.25">
      <c r="A5886" t="s">
        <v>5548</v>
      </c>
      <c r="B5886">
        <v>370</v>
      </c>
    </row>
    <row r="5887" spans="1:2" x14ac:dyDescent="0.25">
      <c r="A5887" t="s">
        <v>5549</v>
      </c>
      <c r="B5887">
        <v>224</v>
      </c>
    </row>
    <row r="5888" spans="1:2" x14ac:dyDescent="0.25">
      <c r="A5888" t="s">
        <v>5550</v>
      </c>
      <c r="B5888">
        <v>442</v>
      </c>
    </row>
    <row r="5889" spans="1:2" x14ac:dyDescent="0.25">
      <c r="A5889" t="s">
        <v>5551</v>
      </c>
      <c r="B5889">
        <v>175</v>
      </c>
    </row>
    <row r="5890" spans="1:2" x14ac:dyDescent="0.25">
      <c r="A5890" t="s">
        <v>5552</v>
      </c>
      <c r="B5890">
        <v>433</v>
      </c>
    </row>
    <row r="5891" spans="1:2" x14ac:dyDescent="0.25">
      <c r="A5891" t="s">
        <v>5553</v>
      </c>
      <c r="B5891">
        <v>177</v>
      </c>
    </row>
    <row r="5892" spans="1:2" x14ac:dyDescent="0.25">
      <c r="A5892" t="s">
        <v>5554</v>
      </c>
      <c r="B5892">
        <v>437</v>
      </c>
    </row>
    <row r="5893" spans="1:2" x14ac:dyDescent="0.25">
      <c r="A5893" t="s">
        <v>5555</v>
      </c>
      <c r="B5893">
        <v>167</v>
      </c>
    </row>
    <row r="5894" spans="1:2" x14ac:dyDescent="0.25">
      <c r="A5894" t="s">
        <v>5556</v>
      </c>
      <c r="B5894">
        <v>162</v>
      </c>
    </row>
    <row r="5895" spans="1:2" x14ac:dyDescent="0.25">
      <c r="A5895" t="s">
        <v>11455</v>
      </c>
      <c r="B5895">
        <v>367</v>
      </c>
    </row>
    <row r="5896" spans="1:2" x14ac:dyDescent="0.25">
      <c r="A5896" t="s">
        <v>5557</v>
      </c>
      <c r="B5896">
        <v>308</v>
      </c>
    </row>
    <row r="5897" spans="1:2" x14ac:dyDescent="0.25">
      <c r="A5897" t="s">
        <v>5558</v>
      </c>
      <c r="B5897">
        <v>146</v>
      </c>
    </row>
    <row r="5898" spans="1:2" x14ac:dyDescent="0.25">
      <c r="A5898" t="s">
        <v>5559</v>
      </c>
      <c r="B5898">
        <v>432</v>
      </c>
    </row>
    <row r="5899" spans="1:2" x14ac:dyDescent="0.25">
      <c r="A5899" t="s">
        <v>5560</v>
      </c>
      <c r="B5899">
        <v>160</v>
      </c>
    </row>
    <row r="5900" spans="1:2" x14ac:dyDescent="0.25">
      <c r="A5900" t="s">
        <v>5561</v>
      </c>
      <c r="B5900">
        <v>178</v>
      </c>
    </row>
    <row r="5901" spans="1:2" x14ac:dyDescent="0.25">
      <c r="A5901" t="s">
        <v>5562</v>
      </c>
      <c r="B5901">
        <v>431</v>
      </c>
    </row>
    <row r="5902" spans="1:2" x14ac:dyDescent="0.25">
      <c r="A5902" t="s">
        <v>5563</v>
      </c>
      <c r="B5902">
        <v>424</v>
      </c>
    </row>
    <row r="5903" spans="1:2" x14ac:dyDescent="0.25">
      <c r="A5903" t="s">
        <v>5564</v>
      </c>
      <c r="B5903">
        <v>71</v>
      </c>
    </row>
    <row r="5904" spans="1:2" x14ac:dyDescent="0.25">
      <c r="A5904" t="s">
        <v>5565</v>
      </c>
      <c r="B5904">
        <v>93</v>
      </c>
    </row>
    <row r="5905" spans="1:2" x14ac:dyDescent="0.25">
      <c r="A5905" t="s">
        <v>5566</v>
      </c>
      <c r="B5905">
        <v>177</v>
      </c>
    </row>
    <row r="5906" spans="1:2" x14ac:dyDescent="0.25">
      <c r="A5906" t="s">
        <v>5567</v>
      </c>
      <c r="B5906">
        <v>116</v>
      </c>
    </row>
    <row r="5907" spans="1:2" x14ac:dyDescent="0.25">
      <c r="A5907" t="s">
        <v>5568</v>
      </c>
      <c r="B5907">
        <v>339</v>
      </c>
    </row>
    <row r="5908" spans="1:2" x14ac:dyDescent="0.25">
      <c r="A5908" t="s">
        <v>5569</v>
      </c>
      <c r="B5908">
        <v>182</v>
      </c>
    </row>
    <row r="5909" spans="1:2" x14ac:dyDescent="0.25">
      <c r="A5909" t="s">
        <v>5570</v>
      </c>
      <c r="B5909">
        <v>409</v>
      </c>
    </row>
    <row r="5910" spans="1:2" x14ac:dyDescent="0.25">
      <c r="A5910" t="s">
        <v>5571</v>
      </c>
      <c r="B5910">
        <v>121</v>
      </c>
    </row>
    <row r="5911" spans="1:2" x14ac:dyDescent="0.25">
      <c r="A5911" t="s">
        <v>5572</v>
      </c>
      <c r="B5911">
        <v>365</v>
      </c>
    </row>
    <row r="5912" spans="1:2" x14ac:dyDescent="0.25">
      <c r="A5912" t="s">
        <v>5573</v>
      </c>
      <c r="B5912">
        <v>247</v>
      </c>
    </row>
    <row r="5913" spans="1:2" x14ac:dyDescent="0.25">
      <c r="A5913" t="s">
        <v>5574</v>
      </c>
      <c r="B5913">
        <v>213</v>
      </c>
    </row>
    <row r="5914" spans="1:2" x14ac:dyDescent="0.25">
      <c r="A5914" t="s">
        <v>5575</v>
      </c>
      <c r="B5914">
        <v>186</v>
      </c>
    </row>
    <row r="5915" spans="1:2" x14ac:dyDescent="0.25">
      <c r="A5915" t="s">
        <v>5576</v>
      </c>
      <c r="B5915">
        <v>48</v>
      </c>
    </row>
    <row r="5916" spans="1:2" x14ac:dyDescent="0.25">
      <c r="A5916" t="s">
        <v>5577</v>
      </c>
      <c r="B5916">
        <v>27</v>
      </c>
    </row>
    <row r="5917" spans="1:2" x14ac:dyDescent="0.25">
      <c r="A5917" t="s">
        <v>5578</v>
      </c>
      <c r="B5917">
        <v>489</v>
      </c>
    </row>
    <row r="5918" spans="1:2" x14ac:dyDescent="0.25">
      <c r="A5918" t="s">
        <v>5579</v>
      </c>
      <c r="B5918">
        <v>137</v>
      </c>
    </row>
    <row r="5919" spans="1:2" x14ac:dyDescent="0.25">
      <c r="A5919" t="s">
        <v>5580</v>
      </c>
      <c r="B5919">
        <v>152</v>
      </c>
    </row>
    <row r="5920" spans="1:2" x14ac:dyDescent="0.25">
      <c r="A5920" t="s">
        <v>5581</v>
      </c>
      <c r="B5920">
        <v>230</v>
      </c>
    </row>
    <row r="5921" spans="1:2" x14ac:dyDescent="0.25">
      <c r="A5921" t="s">
        <v>5582</v>
      </c>
      <c r="B5921">
        <v>190</v>
      </c>
    </row>
    <row r="5922" spans="1:2" x14ac:dyDescent="0.25">
      <c r="A5922" t="s">
        <v>5583</v>
      </c>
      <c r="B5922">
        <v>379</v>
      </c>
    </row>
    <row r="5923" spans="1:2" x14ac:dyDescent="0.25">
      <c r="A5923" t="s">
        <v>5584</v>
      </c>
      <c r="B5923">
        <v>364</v>
      </c>
    </row>
    <row r="5924" spans="1:2" x14ac:dyDescent="0.25">
      <c r="A5924" t="s">
        <v>5585</v>
      </c>
      <c r="B5924">
        <v>281</v>
      </c>
    </row>
    <row r="5925" spans="1:2" x14ac:dyDescent="0.25">
      <c r="A5925" t="s">
        <v>5586</v>
      </c>
      <c r="B5925">
        <v>102</v>
      </c>
    </row>
    <row r="5926" spans="1:2" x14ac:dyDescent="0.25">
      <c r="A5926" t="s">
        <v>5587</v>
      </c>
      <c r="B5926">
        <v>0</v>
      </c>
    </row>
    <row r="5927" spans="1:2" x14ac:dyDescent="0.25">
      <c r="A5927" t="s">
        <v>5588</v>
      </c>
      <c r="B5927">
        <v>259</v>
      </c>
    </row>
    <row r="5928" spans="1:2" x14ac:dyDescent="0.25">
      <c r="A5928" t="s">
        <v>5589</v>
      </c>
      <c r="B5928">
        <v>255</v>
      </c>
    </row>
    <row r="5929" spans="1:2" x14ac:dyDescent="0.25">
      <c r="A5929" t="s">
        <v>5590</v>
      </c>
      <c r="B5929">
        <v>153</v>
      </c>
    </row>
    <row r="5930" spans="1:2" x14ac:dyDescent="0.25">
      <c r="A5930" t="s">
        <v>12212</v>
      </c>
      <c r="B5930">
        <v>312</v>
      </c>
    </row>
    <row r="5931" spans="1:2" x14ac:dyDescent="0.25">
      <c r="A5931" t="s">
        <v>5591</v>
      </c>
      <c r="B5931">
        <v>239</v>
      </c>
    </row>
    <row r="5932" spans="1:2" x14ac:dyDescent="0.25">
      <c r="A5932" t="s">
        <v>5592</v>
      </c>
      <c r="B5932">
        <v>194</v>
      </c>
    </row>
    <row r="5933" spans="1:2" x14ac:dyDescent="0.25">
      <c r="A5933" t="s">
        <v>5593</v>
      </c>
      <c r="B5933">
        <v>80</v>
      </c>
    </row>
    <row r="5934" spans="1:2" x14ac:dyDescent="0.25">
      <c r="A5934" t="s">
        <v>5594</v>
      </c>
      <c r="B5934">
        <v>248</v>
      </c>
    </row>
    <row r="5935" spans="1:2" x14ac:dyDescent="0.25">
      <c r="A5935" t="s">
        <v>5595</v>
      </c>
      <c r="B5935">
        <v>70</v>
      </c>
    </row>
    <row r="5936" spans="1:2" x14ac:dyDescent="0.25">
      <c r="A5936" t="s">
        <v>5596</v>
      </c>
      <c r="B5936">
        <v>203</v>
      </c>
    </row>
    <row r="5937" spans="1:2" x14ac:dyDescent="0.25">
      <c r="A5937" t="s">
        <v>5597</v>
      </c>
      <c r="B5937">
        <v>86</v>
      </c>
    </row>
    <row r="5938" spans="1:2" x14ac:dyDescent="0.25">
      <c r="A5938" t="s">
        <v>5598</v>
      </c>
      <c r="B5938">
        <v>150</v>
      </c>
    </row>
    <row r="5939" spans="1:2" x14ac:dyDescent="0.25">
      <c r="A5939" t="s">
        <v>5599</v>
      </c>
      <c r="B5939">
        <v>186</v>
      </c>
    </row>
    <row r="5940" spans="1:2" x14ac:dyDescent="0.25">
      <c r="A5940" t="s">
        <v>5600</v>
      </c>
      <c r="B5940">
        <v>280</v>
      </c>
    </row>
    <row r="5941" spans="1:2" x14ac:dyDescent="0.25">
      <c r="A5941" t="s">
        <v>5601</v>
      </c>
      <c r="B5941">
        <v>304</v>
      </c>
    </row>
    <row r="5942" spans="1:2" x14ac:dyDescent="0.25">
      <c r="A5942" t="s">
        <v>5602</v>
      </c>
      <c r="B5942">
        <v>217</v>
      </c>
    </row>
    <row r="5943" spans="1:2" x14ac:dyDescent="0.25">
      <c r="A5943" t="s">
        <v>5603</v>
      </c>
      <c r="B5943">
        <v>159</v>
      </c>
    </row>
    <row r="5944" spans="1:2" x14ac:dyDescent="0.25">
      <c r="A5944" t="s">
        <v>5604</v>
      </c>
      <c r="B5944">
        <v>132</v>
      </c>
    </row>
    <row r="5945" spans="1:2" x14ac:dyDescent="0.25">
      <c r="A5945" t="s">
        <v>5605</v>
      </c>
      <c r="B5945">
        <v>25</v>
      </c>
    </row>
    <row r="5946" spans="1:2" x14ac:dyDescent="0.25">
      <c r="A5946" t="s">
        <v>5606</v>
      </c>
      <c r="B5946">
        <v>156</v>
      </c>
    </row>
    <row r="5947" spans="1:2" x14ac:dyDescent="0.25">
      <c r="A5947" t="s">
        <v>5607</v>
      </c>
      <c r="B5947">
        <v>139</v>
      </c>
    </row>
    <row r="5948" spans="1:2" x14ac:dyDescent="0.25">
      <c r="A5948" t="s">
        <v>5608</v>
      </c>
      <c r="B5948">
        <v>255</v>
      </c>
    </row>
    <row r="5949" spans="1:2" x14ac:dyDescent="0.25">
      <c r="A5949" t="s">
        <v>5609</v>
      </c>
      <c r="B5949">
        <v>134</v>
      </c>
    </row>
    <row r="5950" spans="1:2" x14ac:dyDescent="0.25">
      <c r="A5950" t="s">
        <v>11610</v>
      </c>
      <c r="B5950">
        <v>235</v>
      </c>
    </row>
    <row r="5951" spans="1:2" x14ac:dyDescent="0.25">
      <c r="A5951" t="s">
        <v>5610</v>
      </c>
      <c r="B5951">
        <v>57</v>
      </c>
    </row>
    <row r="5952" spans="1:2" x14ac:dyDescent="0.25">
      <c r="A5952" t="s">
        <v>5611</v>
      </c>
      <c r="B5952">
        <v>244</v>
      </c>
    </row>
    <row r="5953" spans="1:2" x14ac:dyDescent="0.25">
      <c r="A5953" t="s">
        <v>5612</v>
      </c>
      <c r="B5953">
        <v>338</v>
      </c>
    </row>
    <row r="5954" spans="1:2" x14ac:dyDescent="0.25">
      <c r="A5954" t="s">
        <v>5613</v>
      </c>
      <c r="B5954">
        <v>57</v>
      </c>
    </row>
    <row r="5955" spans="1:2" x14ac:dyDescent="0.25">
      <c r="A5955" t="s">
        <v>5614</v>
      </c>
      <c r="B5955">
        <v>219</v>
      </c>
    </row>
    <row r="5956" spans="1:2" x14ac:dyDescent="0.25">
      <c r="A5956" t="s">
        <v>5615</v>
      </c>
      <c r="B5956">
        <v>217</v>
      </c>
    </row>
    <row r="5957" spans="1:2" x14ac:dyDescent="0.25">
      <c r="A5957" t="s">
        <v>5616</v>
      </c>
      <c r="B5957">
        <v>43</v>
      </c>
    </row>
    <row r="5958" spans="1:2" x14ac:dyDescent="0.25">
      <c r="A5958" t="s">
        <v>5617</v>
      </c>
      <c r="B5958">
        <v>172</v>
      </c>
    </row>
    <row r="5959" spans="1:2" x14ac:dyDescent="0.25">
      <c r="A5959" t="s">
        <v>5618</v>
      </c>
      <c r="B5959">
        <v>73</v>
      </c>
    </row>
    <row r="5960" spans="1:2" x14ac:dyDescent="0.25">
      <c r="A5960" t="s">
        <v>5619</v>
      </c>
      <c r="B5960">
        <v>228</v>
      </c>
    </row>
    <row r="5961" spans="1:2" x14ac:dyDescent="0.25">
      <c r="A5961" t="s">
        <v>5620</v>
      </c>
      <c r="B5961">
        <v>87</v>
      </c>
    </row>
    <row r="5962" spans="1:2" x14ac:dyDescent="0.25">
      <c r="A5962" t="s">
        <v>5621</v>
      </c>
      <c r="B5962">
        <v>207</v>
      </c>
    </row>
    <row r="5963" spans="1:2" x14ac:dyDescent="0.25">
      <c r="A5963" t="s">
        <v>5622</v>
      </c>
      <c r="B5963">
        <v>136</v>
      </c>
    </row>
    <row r="5964" spans="1:2" x14ac:dyDescent="0.25">
      <c r="A5964" t="s">
        <v>5623</v>
      </c>
      <c r="B5964">
        <v>111</v>
      </c>
    </row>
    <row r="5965" spans="1:2" x14ac:dyDescent="0.25">
      <c r="A5965" t="s">
        <v>5624</v>
      </c>
      <c r="B5965">
        <v>125</v>
      </c>
    </row>
    <row r="5966" spans="1:2" x14ac:dyDescent="0.25">
      <c r="A5966" t="s">
        <v>5625</v>
      </c>
      <c r="B5966">
        <v>195</v>
      </c>
    </row>
    <row r="5967" spans="1:2" x14ac:dyDescent="0.25">
      <c r="A5967" t="s">
        <v>5626</v>
      </c>
      <c r="B5967">
        <v>204</v>
      </c>
    </row>
    <row r="5968" spans="1:2" x14ac:dyDescent="0.25">
      <c r="A5968" t="s">
        <v>5627</v>
      </c>
      <c r="B5968">
        <v>174</v>
      </c>
    </row>
    <row r="5969" spans="1:2" x14ac:dyDescent="0.25">
      <c r="A5969" t="s">
        <v>5628</v>
      </c>
      <c r="B5969">
        <v>82</v>
      </c>
    </row>
    <row r="5970" spans="1:2" x14ac:dyDescent="0.25">
      <c r="A5970" t="s">
        <v>5629</v>
      </c>
      <c r="B5970">
        <v>191</v>
      </c>
    </row>
    <row r="5971" spans="1:2" x14ac:dyDescent="0.25">
      <c r="A5971" t="s">
        <v>5630</v>
      </c>
      <c r="B5971">
        <v>138</v>
      </c>
    </row>
    <row r="5972" spans="1:2" x14ac:dyDescent="0.25">
      <c r="A5972" t="s">
        <v>5631</v>
      </c>
      <c r="B5972">
        <v>282</v>
      </c>
    </row>
    <row r="5973" spans="1:2" x14ac:dyDescent="0.25">
      <c r="A5973" t="s">
        <v>11456</v>
      </c>
      <c r="B5973">
        <v>108</v>
      </c>
    </row>
    <row r="5974" spans="1:2" x14ac:dyDescent="0.25">
      <c r="A5974" t="s">
        <v>5632</v>
      </c>
      <c r="B5974">
        <v>61</v>
      </c>
    </row>
    <row r="5975" spans="1:2" x14ac:dyDescent="0.25">
      <c r="A5975" t="s">
        <v>5633</v>
      </c>
      <c r="B5975">
        <v>153</v>
      </c>
    </row>
    <row r="5976" spans="1:2" x14ac:dyDescent="0.25">
      <c r="A5976" t="s">
        <v>5634</v>
      </c>
      <c r="B5976">
        <v>173</v>
      </c>
    </row>
    <row r="5977" spans="1:2" x14ac:dyDescent="0.25">
      <c r="A5977" t="s">
        <v>5635</v>
      </c>
      <c r="B5977">
        <v>333</v>
      </c>
    </row>
    <row r="5978" spans="1:2" x14ac:dyDescent="0.25">
      <c r="A5978" t="s">
        <v>5636</v>
      </c>
      <c r="B5978">
        <v>351</v>
      </c>
    </row>
    <row r="5979" spans="1:2" x14ac:dyDescent="0.25">
      <c r="A5979" t="s">
        <v>5637</v>
      </c>
      <c r="B5979">
        <v>184</v>
      </c>
    </row>
    <row r="5980" spans="1:2" x14ac:dyDescent="0.25">
      <c r="A5980" t="s">
        <v>5638</v>
      </c>
      <c r="B5980">
        <v>166</v>
      </c>
    </row>
    <row r="5981" spans="1:2" x14ac:dyDescent="0.25">
      <c r="A5981" t="s">
        <v>5639</v>
      </c>
      <c r="B5981">
        <v>277</v>
      </c>
    </row>
    <row r="5982" spans="1:2" x14ac:dyDescent="0.25">
      <c r="A5982" t="s">
        <v>5640</v>
      </c>
      <c r="B5982">
        <v>214</v>
      </c>
    </row>
    <row r="5983" spans="1:2" x14ac:dyDescent="0.25">
      <c r="A5983" t="s">
        <v>5641</v>
      </c>
      <c r="B5983">
        <v>270</v>
      </c>
    </row>
    <row r="5984" spans="1:2" x14ac:dyDescent="0.25">
      <c r="A5984" t="s">
        <v>5642</v>
      </c>
      <c r="B5984">
        <v>289</v>
      </c>
    </row>
    <row r="5985" spans="1:2" x14ac:dyDescent="0.25">
      <c r="A5985" t="s">
        <v>5643</v>
      </c>
      <c r="B5985">
        <v>81</v>
      </c>
    </row>
    <row r="5986" spans="1:2" x14ac:dyDescent="0.25">
      <c r="A5986" t="s">
        <v>5644</v>
      </c>
      <c r="B5986">
        <v>356</v>
      </c>
    </row>
    <row r="5987" spans="1:2" x14ac:dyDescent="0.25">
      <c r="A5987" t="s">
        <v>5645</v>
      </c>
      <c r="B5987">
        <v>150</v>
      </c>
    </row>
    <row r="5988" spans="1:2" x14ac:dyDescent="0.25">
      <c r="A5988" t="s">
        <v>5646</v>
      </c>
      <c r="B5988">
        <v>180</v>
      </c>
    </row>
    <row r="5989" spans="1:2" x14ac:dyDescent="0.25">
      <c r="A5989" t="s">
        <v>5647</v>
      </c>
      <c r="B5989">
        <v>106</v>
      </c>
    </row>
    <row r="5990" spans="1:2" x14ac:dyDescent="0.25">
      <c r="A5990" t="s">
        <v>5648</v>
      </c>
      <c r="B5990">
        <v>59</v>
      </c>
    </row>
    <row r="5991" spans="1:2" x14ac:dyDescent="0.25">
      <c r="A5991" t="s">
        <v>5649</v>
      </c>
      <c r="B5991">
        <v>93</v>
      </c>
    </row>
    <row r="5992" spans="1:2" x14ac:dyDescent="0.25">
      <c r="A5992" t="s">
        <v>5650</v>
      </c>
      <c r="B5992">
        <v>83</v>
      </c>
    </row>
    <row r="5993" spans="1:2" x14ac:dyDescent="0.25">
      <c r="A5993" t="s">
        <v>5651</v>
      </c>
      <c r="B5993">
        <v>211</v>
      </c>
    </row>
    <row r="5994" spans="1:2" x14ac:dyDescent="0.25">
      <c r="A5994" t="s">
        <v>5652</v>
      </c>
      <c r="B5994">
        <v>232</v>
      </c>
    </row>
    <row r="5995" spans="1:2" x14ac:dyDescent="0.25">
      <c r="A5995" t="s">
        <v>5653</v>
      </c>
      <c r="B5995">
        <v>230</v>
      </c>
    </row>
    <row r="5996" spans="1:2" x14ac:dyDescent="0.25">
      <c r="A5996" t="s">
        <v>5654</v>
      </c>
      <c r="B5996">
        <v>221</v>
      </c>
    </row>
    <row r="5997" spans="1:2" x14ac:dyDescent="0.25">
      <c r="A5997" t="s">
        <v>5655</v>
      </c>
      <c r="B5997">
        <v>117</v>
      </c>
    </row>
    <row r="5998" spans="1:2" x14ac:dyDescent="0.25">
      <c r="A5998" t="s">
        <v>5656</v>
      </c>
      <c r="B5998">
        <v>29</v>
      </c>
    </row>
    <row r="5999" spans="1:2" x14ac:dyDescent="0.25">
      <c r="A5999" t="s">
        <v>5657</v>
      </c>
      <c r="B5999">
        <v>161</v>
      </c>
    </row>
    <row r="6000" spans="1:2" x14ac:dyDescent="0.25">
      <c r="A6000" t="s">
        <v>5658</v>
      </c>
      <c r="B6000">
        <v>121</v>
      </c>
    </row>
    <row r="6001" spans="1:2" x14ac:dyDescent="0.25">
      <c r="A6001" t="s">
        <v>5659</v>
      </c>
      <c r="B6001">
        <v>117</v>
      </c>
    </row>
    <row r="6002" spans="1:2" x14ac:dyDescent="0.25">
      <c r="A6002" t="s">
        <v>5660</v>
      </c>
      <c r="B6002">
        <v>34</v>
      </c>
    </row>
    <row r="6003" spans="1:2" x14ac:dyDescent="0.25">
      <c r="A6003" t="s">
        <v>5661</v>
      </c>
      <c r="B6003">
        <v>307</v>
      </c>
    </row>
    <row r="6004" spans="1:2" x14ac:dyDescent="0.25">
      <c r="A6004" t="s">
        <v>5662</v>
      </c>
      <c r="B6004">
        <v>259</v>
      </c>
    </row>
    <row r="6005" spans="1:2" x14ac:dyDescent="0.25">
      <c r="A6005" t="s">
        <v>5663</v>
      </c>
      <c r="B6005">
        <v>0</v>
      </c>
    </row>
    <row r="6006" spans="1:2" x14ac:dyDescent="0.25">
      <c r="A6006" t="s">
        <v>5664</v>
      </c>
      <c r="B6006">
        <v>8</v>
      </c>
    </row>
    <row r="6007" spans="1:2" x14ac:dyDescent="0.25">
      <c r="A6007" t="s">
        <v>5665</v>
      </c>
      <c r="B6007">
        <v>145</v>
      </c>
    </row>
    <row r="6008" spans="1:2" x14ac:dyDescent="0.25">
      <c r="A6008" t="s">
        <v>12213</v>
      </c>
      <c r="B6008">
        <v>308</v>
      </c>
    </row>
    <row r="6009" spans="1:2" x14ac:dyDescent="0.25">
      <c r="A6009" t="s">
        <v>5666</v>
      </c>
      <c r="B6009">
        <v>235</v>
      </c>
    </row>
    <row r="6010" spans="1:2" x14ac:dyDescent="0.25">
      <c r="A6010" t="s">
        <v>5667</v>
      </c>
      <c r="B6010">
        <v>200</v>
      </c>
    </row>
    <row r="6011" spans="1:2" x14ac:dyDescent="0.25">
      <c r="A6011" t="s">
        <v>5668</v>
      </c>
      <c r="B6011">
        <v>86</v>
      </c>
    </row>
    <row r="6012" spans="1:2" x14ac:dyDescent="0.25">
      <c r="A6012" t="s">
        <v>5669</v>
      </c>
      <c r="B6012">
        <v>244</v>
      </c>
    </row>
    <row r="6013" spans="1:2" x14ac:dyDescent="0.25">
      <c r="A6013" t="s">
        <v>5670</v>
      </c>
      <c r="B6013">
        <v>78</v>
      </c>
    </row>
    <row r="6014" spans="1:2" x14ac:dyDescent="0.25">
      <c r="A6014" t="s">
        <v>5671</v>
      </c>
      <c r="B6014">
        <v>209</v>
      </c>
    </row>
    <row r="6015" spans="1:2" x14ac:dyDescent="0.25">
      <c r="A6015" t="s">
        <v>5672</v>
      </c>
      <c r="B6015">
        <v>82</v>
      </c>
    </row>
    <row r="6016" spans="1:2" x14ac:dyDescent="0.25">
      <c r="A6016" t="s">
        <v>5673</v>
      </c>
      <c r="B6016">
        <v>156</v>
      </c>
    </row>
    <row r="6017" spans="1:2" x14ac:dyDescent="0.25">
      <c r="A6017" t="s">
        <v>5674</v>
      </c>
      <c r="B6017">
        <v>182</v>
      </c>
    </row>
    <row r="6018" spans="1:2" x14ac:dyDescent="0.25">
      <c r="A6018" t="s">
        <v>5675</v>
      </c>
      <c r="B6018">
        <v>276</v>
      </c>
    </row>
    <row r="6019" spans="1:2" x14ac:dyDescent="0.25">
      <c r="A6019" t="s">
        <v>5676</v>
      </c>
      <c r="B6019">
        <v>300</v>
      </c>
    </row>
    <row r="6020" spans="1:2" x14ac:dyDescent="0.25">
      <c r="A6020" t="s">
        <v>5677</v>
      </c>
      <c r="B6020">
        <v>223</v>
      </c>
    </row>
    <row r="6021" spans="1:2" x14ac:dyDescent="0.25">
      <c r="A6021" t="s">
        <v>5678</v>
      </c>
      <c r="B6021">
        <v>151</v>
      </c>
    </row>
    <row r="6022" spans="1:2" x14ac:dyDescent="0.25">
      <c r="A6022" t="s">
        <v>5679</v>
      </c>
      <c r="B6022">
        <v>138</v>
      </c>
    </row>
    <row r="6023" spans="1:2" x14ac:dyDescent="0.25">
      <c r="A6023" t="s">
        <v>5680</v>
      </c>
      <c r="B6023">
        <v>17</v>
      </c>
    </row>
    <row r="6024" spans="1:2" x14ac:dyDescent="0.25">
      <c r="A6024" t="s">
        <v>5681</v>
      </c>
      <c r="B6024">
        <v>148</v>
      </c>
    </row>
    <row r="6025" spans="1:2" x14ac:dyDescent="0.25">
      <c r="A6025" t="s">
        <v>5682</v>
      </c>
      <c r="B6025">
        <v>135</v>
      </c>
    </row>
    <row r="6026" spans="1:2" x14ac:dyDescent="0.25">
      <c r="A6026" t="s">
        <v>5683</v>
      </c>
      <c r="B6026">
        <v>251</v>
      </c>
    </row>
    <row r="6027" spans="1:2" x14ac:dyDescent="0.25">
      <c r="A6027" t="s">
        <v>5684</v>
      </c>
      <c r="B6027">
        <v>126</v>
      </c>
    </row>
    <row r="6028" spans="1:2" x14ac:dyDescent="0.25">
      <c r="A6028" t="s">
        <v>11611</v>
      </c>
      <c r="B6028">
        <v>235</v>
      </c>
    </row>
    <row r="6029" spans="1:2" x14ac:dyDescent="0.25">
      <c r="A6029" t="s">
        <v>5685</v>
      </c>
      <c r="B6029">
        <v>49</v>
      </c>
    </row>
    <row r="6030" spans="1:2" x14ac:dyDescent="0.25">
      <c r="A6030" t="s">
        <v>5686</v>
      </c>
      <c r="B6030">
        <v>250</v>
      </c>
    </row>
    <row r="6031" spans="1:2" x14ac:dyDescent="0.25">
      <c r="A6031" t="s">
        <v>5687</v>
      </c>
      <c r="B6031">
        <v>334</v>
      </c>
    </row>
    <row r="6032" spans="1:2" x14ac:dyDescent="0.25">
      <c r="A6032" t="s">
        <v>5688</v>
      </c>
      <c r="B6032">
        <v>53</v>
      </c>
    </row>
    <row r="6033" spans="1:2" x14ac:dyDescent="0.25">
      <c r="A6033" t="s">
        <v>5689</v>
      </c>
      <c r="B6033">
        <v>215</v>
      </c>
    </row>
    <row r="6034" spans="1:2" x14ac:dyDescent="0.25">
      <c r="A6034" t="s">
        <v>5690</v>
      </c>
      <c r="B6034">
        <v>223</v>
      </c>
    </row>
    <row r="6035" spans="1:2" x14ac:dyDescent="0.25">
      <c r="A6035" t="s">
        <v>5691</v>
      </c>
      <c r="B6035">
        <v>51</v>
      </c>
    </row>
    <row r="6036" spans="1:2" x14ac:dyDescent="0.25">
      <c r="A6036" t="s">
        <v>5692</v>
      </c>
      <c r="B6036">
        <v>164</v>
      </c>
    </row>
    <row r="6037" spans="1:2" x14ac:dyDescent="0.25">
      <c r="A6037" t="s">
        <v>5693</v>
      </c>
      <c r="B6037">
        <v>69</v>
      </c>
    </row>
    <row r="6038" spans="1:2" x14ac:dyDescent="0.25">
      <c r="A6038" t="s">
        <v>5694</v>
      </c>
      <c r="B6038">
        <v>220</v>
      </c>
    </row>
    <row r="6039" spans="1:2" x14ac:dyDescent="0.25">
      <c r="A6039" t="s">
        <v>5695</v>
      </c>
      <c r="B6039">
        <v>94</v>
      </c>
    </row>
    <row r="6040" spans="1:2" x14ac:dyDescent="0.25">
      <c r="A6040" t="s">
        <v>5696</v>
      </c>
      <c r="B6040">
        <v>199</v>
      </c>
    </row>
    <row r="6041" spans="1:2" x14ac:dyDescent="0.25">
      <c r="A6041" t="s">
        <v>5697</v>
      </c>
      <c r="B6041">
        <v>128</v>
      </c>
    </row>
    <row r="6042" spans="1:2" x14ac:dyDescent="0.25">
      <c r="A6042" t="s">
        <v>5698</v>
      </c>
      <c r="B6042">
        <v>120</v>
      </c>
    </row>
    <row r="6043" spans="1:2" x14ac:dyDescent="0.25">
      <c r="A6043" t="s">
        <v>5699</v>
      </c>
      <c r="B6043">
        <v>117</v>
      </c>
    </row>
    <row r="6044" spans="1:2" x14ac:dyDescent="0.25">
      <c r="A6044" t="s">
        <v>5700</v>
      </c>
      <c r="B6044">
        <v>187</v>
      </c>
    </row>
    <row r="6045" spans="1:2" x14ac:dyDescent="0.25">
      <c r="A6045" t="s">
        <v>5701</v>
      </c>
      <c r="B6045">
        <v>201</v>
      </c>
    </row>
    <row r="6046" spans="1:2" x14ac:dyDescent="0.25">
      <c r="A6046" t="s">
        <v>5702</v>
      </c>
      <c r="B6046">
        <v>180</v>
      </c>
    </row>
    <row r="6047" spans="1:2" x14ac:dyDescent="0.25">
      <c r="A6047" t="s">
        <v>5703</v>
      </c>
      <c r="B6047">
        <v>78</v>
      </c>
    </row>
    <row r="6048" spans="1:2" x14ac:dyDescent="0.25">
      <c r="A6048" t="s">
        <v>5704</v>
      </c>
      <c r="B6048">
        <v>183</v>
      </c>
    </row>
    <row r="6049" spans="1:2" x14ac:dyDescent="0.25">
      <c r="A6049" t="s">
        <v>5705</v>
      </c>
      <c r="B6049">
        <v>134</v>
      </c>
    </row>
    <row r="6050" spans="1:2" x14ac:dyDescent="0.25">
      <c r="A6050" t="s">
        <v>5706</v>
      </c>
      <c r="B6050">
        <v>278</v>
      </c>
    </row>
    <row r="6051" spans="1:2" x14ac:dyDescent="0.25">
      <c r="A6051" t="s">
        <v>11457</v>
      </c>
      <c r="B6051">
        <v>116</v>
      </c>
    </row>
    <row r="6052" spans="1:2" x14ac:dyDescent="0.25">
      <c r="A6052" t="s">
        <v>5707</v>
      </c>
      <c r="B6052">
        <v>53</v>
      </c>
    </row>
    <row r="6053" spans="1:2" x14ac:dyDescent="0.25">
      <c r="A6053" t="s">
        <v>5708</v>
      </c>
      <c r="B6053">
        <v>149</v>
      </c>
    </row>
    <row r="6054" spans="1:2" x14ac:dyDescent="0.25">
      <c r="A6054" t="s">
        <v>5709</v>
      </c>
      <c r="B6054">
        <v>179</v>
      </c>
    </row>
    <row r="6055" spans="1:2" x14ac:dyDescent="0.25">
      <c r="A6055" t="s">
        <v>5710</v>
      </c>
      <c r="B6055">
        <v>329</v>
      </c>
    </row>
    <row r="6056" spans="1:2" x14ac:dyDescent="0.25">
      <c r="A6056" t="s">
        <v>5711</v>
      </c>
      <c r="B6056">
        <v>347</v>
      </c>
    </row>
    <row r="6057" spans="1:2" x14ac:dyDescent="0.25">
      <c r="A6057" t="s">
        <v>5712</v>
      </c>
      <c r="B6057">
        <v>176</v>
      </c>
    </row>
    <row r="6058" spans="1:2" x14ac:dyDescent="0.25">
      <c r="A6058" t="s">
        <v>5713</v>
      </c>
      <c r="B6058">
        <v>172</v>
      </c>
    </row>
    <row r="6059" spans="1:2" x14ac:dyDescent="0.25">
      <c r="A6059" t="s">
        <v>5714</v>
      </c>
      <c r="B6059">
        <v>273</v>
      </c>
    </row>
    <row r="6060" spans="1:2" x14ac:dyDescent="0.25">
      <c r="A6060" t="s">
        <v>5715</v>
      </c>
      <c r="B6060">
        <v>210</v>
      </c>
    </row>
    <row r="6061" spans="1:2" x14ac:dyDescent="0.25">
      <c r="A6061" t="s">
        <v>5716</v>
      </c>
      <c r="B6061">
        <v>266</v>
      </c>
    </row>
    <row r="6062" spans="1:2" x14ac:dyDescent="0.25">
      <c r="A6062" t="s">
        <v>5717</v>
      </c>
      <c r="B6062">
        <v>285</v>
      </c>
    </row>
    <row r="6063" spans="1:2" x14ac:dyDescent="0.25">
      <c r="A6063" t="s">
        <v>5718</v>
      </c>
      <c r="B6063">
        <v>89</v>
      </c>
    </row>
    <row r="6064" spans="1:2" x14ac:dyDescent="0.25">
      <c r="A6064" t="s">
        <v>5719</v>
      </c>
      <c r="B6064">
        <v>352</v>
      </c>
    </row>
    <row r="6065" spans="1:2" x14ac:dyDescent="0.25">
      <c r="A6065" t="s">
        <v>5720</v>
      </c>
      <c r="B6065">
        <v>158</v>
      </c>
    </row>
    <row r="6066" spans="1:2" x14ac:dyDescent="0.25">
      <c r="A6066" t="s">
        <v>5721</v>
      </c>
      <c r="B6066">
        <v>176</v>
      </c>
    </row>
    <row r="6067" spans="1:2" x14ac:dyDescent="0.25">
      <c r="A6067" t="s">
        <v>5722</v>
      </c>
      <c r="B6067">
        <v>113</v>
      </c>
    </row>
    <row r="6068" spans="1:2" x14ac:dyDescent="0.25">
      <c r="A6068" t="s">
        <v>5723</v>
      </c>
      <c r="B6068">
        <v>51</v>
      </c>
    </row>
    <row r="6069" spans="1:2" x14ac:dyDescent="0.25">
      <c r="A6069" t="s">
        <v>5724</v>
      </c>
      <c r="B6069">
        <v>85</v>
      </c>
    </row>
    <row r="6070" spans="1:2" x14ac:dyDescent="0.25">
      <c r="A6070" t="s">
        <v>5725</v>
      </c>
      <c r="B6070">
        <v>79</v>
      </c>
    </row>
    <row r="6071" spans="1:2" x14ac:dyDescent="0.25">
      <c r="A6071" t="s">
        <v>5726</v>
      </c>
      <c r="B6071">
        <v>207</v>
      </c>
    </row>
    <row r="6072" spans="1:2" x14ac:dyDescent="0.25">
      <c r="A6072" t="s">
        <v>5727</v>
      </c>
      <c r="B6072">
        <v>228</v>
      </c>
    </row>
    <row r="6073" spans="1:2" x14ac:dyDescent="0.25">
      <c r="A6073" t="s">
        <v>5728</v>
      </c>
      <c r="B6073">
        <v>236</v>
      </c>
    </row>
    <row r="6074" spans="1:2" x14ac:dyDescent="0.25">
      <c r="A6074" t="s">
        <v>5729</v>
      </c>
      <c r="B6074">
        <v>217</v>
      </c>
    </row>
    <row r="6075" spans="1:2" x14ac:dyDescent="0.25">
      <c r="A6075" t="s">
        <v>5730</v>
      </c>
      <c r="B6075">
        <v>113</v>
      </c>
    </row>
    <row r="6076" spans="1:2" x14ac:dyDescent="0.25">
      <c r="A6076" t="s">
        <v>5731</v>
      </c>
      <c r="B6076">
        <v>25</v>
      </c>
    </row>
    <row r="6077" spans="1:2" x14ac:dyDescent="0.25">
      <c r="A6077" t="s">
        <v>5732</v>
      </c>
      <c r="B6077">
        <v>157</v>
      </c>
    </row>
    <row r="6078" spans="1:2" x14ac:dyDescent="0.25">
      <c r="A6078" t="s">
        <v>5733</v>
      </c>
      <c r="B6078">
        <v>127</v>
      </c>
    </row>
    <row r="6079" spans="1:2" x14ac:dyDescent="0.25">
      <c r="A6079" t="s">
        <v>5734</v>
      </c>
      <c r="B6079">
        <v>109</v>
      </c>
    </row>
    <row r="6080" spans="1:2" x14ac:dyDescent="0.25">
      <c r="A6080" t="s">
        <v>5735</v>
      </c>
      <c r="B6080">
        <v>26</v>
      </c>
    </row>
    <row r="6081" spans="1:2" x14ac:dyDescent="0.25">
      <c r="A6081" t="s">
        <v>5736</v>
      </c>
      <c r="B6081">
        <v>303</v>
      </c>
    </row>
    <row r="6082" spans="1:2" x14ac:dyDescent="0.25">
      <c r="A6082" t="s">
        <v>5737</v>
      </c>
      <c r="B6082">
        <v>255</v>
      </c>
    </row>
    <row r="6083" spans="1:2" x14ac:dyDescent="0.25">
      <c r="A6083" t="s">
        <v>5738</v>
      </c>
      <c r="B6083">
        <v>8</v>
      </c>
    </row>
    <row r="6084" spans="1:2" x14ac:dyDescent="0.25">
      <c r="A6084" t="s">
        <v>5739</v>
      </c>
      <c r="B6084"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D1:I12"/>
  <sheetViews>
    <sheetView workbookViewId="0">
      <selection activeCell="E7" sqref="E7"/>
    </sheetView>
  </sheetViews>
  <sheetFormatPr defaultColWidth="8.85546875" defaultRowHeight="15" x14ac:dyDescent="0.25"/>
  <cols>
    <col min="1" max="1" width="10" bestFit="1" customWidth="1"/>
    <col min="2" max="2" width="10" customWidth="1"/>
    <col min="3" max="3" width="8.5703125" bestFit="1" customWidth="1"/>
    <col min="4" max="4" width="68.85546875" bestFit="1" customWidth="1"/>
    <col min="5" max="6" width="9.140625" bestFit="1" customWidth="1"/>
    <col min="7" max="7" width="13.42578125" customWidth="1"/>
    <col min="8" max="8" width="16.42578125" bestFit="1" customWidth="1"/>
    <col min="9" max="9" width="10.42578125" bestFit="1" customWidth="1"/>
    <col min="11" max="11" width="18" bestFit="1" customWidth="1"/>
    <col min="12" max="12" width="16.5703125" bestFit="1" customWidth="1"/>
    <col min="13" max="13" width="18.85546875" bestFit="1" customWidth="1"/>
    <col min="14" max="14" width="14.5703125" bestFit="1" customWidth="1"/>
    <col min="15" max="15" width="15.140625" bestFit="1" customWidth="1"/>
    <col min="16" max="16" width="18.85546875" bestFit="1" customWidth="1"/>
    <col min="17" max="17" width="16.140625" bestFit="1" customWidth="1"/>
  </cols>
  <sheetData>
    <row r="1" spans="4:9" x14ac:dyDescent="0.25">
      <c r="D1" s="450" t="s">
        <v>11299</v>
      </c>
      <c r="E1" s="450" t="s">
        <v>11302</v>
      </c>
      <c r="F1" s="450"/>
      <c r="G1" s="450"/>
      <c r="H1" s="447" t="s">
        <v>11303</v>
      </c>
      <c r="I1" s="447" t="s">
        <v>11237</v>
      </c>
    </row>
    <row r="2" spans="4:9" x14ac:dyDescent="0.25">
      <c r="D2" s="451"/>
      <c r="E2" s="452" t="s">
        <v>5877</v>
      </c>
      <c r="F2" s="452" t="s">
        <v>11300</v>
      </c>
      <c r="G2" s="452" t="s">
        <v>11301</v>
      </c>
      <c r="H2" s="448"/>
      <c r="I2" s="448"/>
    </row>
    <row r="3" spans="4:9" x14ac:dyDescent="0.25">
      <c r="D3" s="451"/>
      <c r="E3" s="449"/>
      <c r="F3" s="449"/>
      <c r="G3" s="449"/>
      <c r="H3" s="449"/>
      <c r="I3" s="449"/>
    </row>
    <row r="4" spans="4:9" x14ac:dyDescent="0.25">
      <c r="D4" s="5" t="s">
        <v>12240</v>
      </c>
      <c r="E4" s="8">
        <v>200</v>
      </c>
      <c r="F4" s="8">
        <v>200</v>
      </c>
      <c r="G4" s="8">
        <v>200</v>
      </c>
      <c r="H4" s="8">
        <v>200</v>
      </c>
      <c r="I4" s="9">
        <v>315</v>
      </c>
    </row>
    <row r="5" spans="4:9" x14ac:dyDescent="0.25">
      <c r="D5" s="7" t="s">
        <v>11298</v>
      </c>
      <c r="E5" s="8">
        <v>200</v>
      </c>
      <c r="F5" s="8">
        <v>200</v>
      </c>
      <c r="G5" s="8">
        <v>200</v>
      </c>
      <c r="H5" s="8">
        <v>200</v>
      </c>
      <c r="I5" s="9">
        <v>263</v>
      </c>
    </row>
    <row r="8" spans="4:9" x14ac:dyDescent="0.25">
      <c r="D8" s="6" t="s">
        <v>10965</v>
      </c>
    </row>
    <row r="9" spans="4:9" x14ac:dyDescent="0.25">
      <c r="D9" s="6" t="s">
        <v>5877</v>
      </c>
    </row>
    <row r="10" spans="4:9" x14ac:dyDescent="0.25">
      <c r="D10" s="6" t="s">
        <v>11237</v>
      </c>
    </row>
    <row r="11" spans="4:9" x14ac:dyDescent="0.25">
      <c r="D11" s="6" t="s">
        <v>9859</v>
      </c>
    </row>
    <row r="12" spans="4:9" x14ac:dyDescent="0.25">
      <c r="D12" s="6" t="s">
        <v>7629</v>
      </c>
    </row>
  </sheetData>
  <mergeCells count="7">
    <mergeCell ref="I1:I3"/>
    <mergeCell ref="D1:D3"/>
    <mergeCell ref="E1:G1"/>
    <mergeCell ref="E2:E3"/>
    <mergeCell ref="F2:F3"/>
    <mergeCell ref="G2:G3"/>
    <mergeCell ref="H1:H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A42"/>
  <sheetViews>
    <sheetView workbookViewId="0">
      <selection activeCell="O58" sqref="O58:X60"/>
    </sheetView>
  </sheetViews>
  <sheetFormatPr defaultColWidth="8.85546875" defaultRowHeight="15" x14ac:dyDescent="0.25"/>
  <cols>
    <col min="1" max="1" width="18.85546875" bestFit="1" customWidth="1"/>
  </cols>
  <sheetData>
    <row r="1" spans="1:1" x14ac:dyDescent="0.25">
      <c r="A1" t="s">
        <v>11247</v>
      </c>
    </row>
    <row r="2" spans="1:1" x14ac:dyDescent="0.25">
      <c r="A2" t="s">
        <v>11248</v>
      </c>
    </row>
    <row r="3" spans="1:1" x14ac:dyDescent="0.25">
      <c r="A3" t="s">
        <v>11249</v>
      </c>
    </row>
    <row r="4" spans="1:1" x14ac:dyDescent="0.25">
      <c r="A4" t="s">
        <v>11250</v>
      </c>
    </row>
    <row r="5" spans="1:1" x14ac:dyDescent="0.25">
      <c r="A5" t="s">
        <v>11251</v>
      </c>
    </row>
    <row r="6" spans="1:1" x14ac:dyDescent="0.25">
      <c r="A6" t="s">
        <v>11252</v>
      </c>
    </row>
    <row r="7" spans="1:1" x14ac:dyDescent="0.25">
      <c r="A7" t="s">
        <v>11253</v>
      </c>
    </row>
    <row r="8" spans="1:1" x14ac:dyDescent="0.25">
      <c r="A8" t="s">
        <v>11254</v>
      </c>
    </row>
    <row r="9" spans="1:1" x14ac:dyDescent="0.25">
      <c r="A9" t="s">
        <v>11255</v>
      </c>
    </row>
    <row r="10" spans="1:1" x14ac:dyDescent="0.25">
      <c r="A10" t="s">
        <v>11256</v>
      </c>
    </row>
    <row r="11" spans="1:1" x14ac:dyDescent="0.25">
      <c r="A11" t="s">
        <v>11257</v>
      </c>
    </row>
    <row r="12" spans="1:1" x14ac:dyDescent="0.25">
      <c r="A12" t="s">
        <v>11258</v>
      </c>
    </row>
    <row r="13" spans="1:1" x14ac:dyDescent="0.25">
      <c r="A13" t="s">
        <v>11259</v>
      </c>
    </row>
    <row r="14" spans="1:1" x14ac:dyDescent="0.25">
      <c r="A14" t="s">
        <v>11260</v>
      </c>
    </row>
    <row r="15" spans="1:1" x14ac:dyDescent="0.25">
      <c r="A15" t="s">
        <v>11261</v>
      </c>
    </row>
    <row r="16" spans="1:1" x14ac:dyDescent="0.25">
      <c r="A16" t="s">
        <v>11262</v>
      </c>
    </row>
    <row r="17" spans="1:1" x14ac:dyDescent="0.25">
      <c r="A17" t="s">
        <v>11263</v>
      </c>
    </row>
    <row r="18" spans="1:1" x14ac:dyDescent="0.25">
      <c r="A18" t="s">
        <v>11264</v>
      </c>
    </row>
    <row r="19" spans="1:1" x14ac:dyDescent="0.25">
      <c r="A19" t="s">
        <v>11265</v>
      </c>
    </row>
    <row r="20" spans="1:1" x14ac:dyDescent="0.25">
      <c r="A20" t="s">
        <v>11266</v>
      </c>
    </row>
    <row r="21" spans="1:1" x14ac:dyDescent="0.25">
      <c r="A21" t="s">
        <v>11267</v>
      </c>
    </row>
    <row r="22" spans="1:1" x14ac:dyDescent="0.25">
      <c r="A22" t="s">
        <v>11268</v>
      </c>
    </row>
    <row r="23" spans="1:1" x14ac:dyDescent="0.25">
      <c r="A23" t="s">
        <v>11269</v>
      </c>
    </row>
    <row r="24" spans="1:1" x14ac:dyDescent="0.25">
      <c r="A24" t="s">
        <v>11270</v>
      </c>
    </row>
    <row r="25" spans="1:1" x14ac:dyDescent="0.25">
      <c r="A25" t="s">
        <v>11271</v>
      </c>
    </row>
    <row r="26" spans="1:1" x14ac:dyDescent="0.25">
      <c r="A26" t="s">
        <v>11272</v>
      </c>
    </row>
    <row r="27" spans="1:1" x14ac:dyDescent="0.25">
      <c r="A27" t="s">
        <v>11273</v>
      </c>
    </row>
    <row r="28" spans="1:1" x14ac:dyDescent="0.25">
      <c r="A28" t="s">
        <v>11274</v>
      </c>
    </row>
    <row r="29" spans="1:1" x14ac:dyDescent="0.25">
      <c r="A29" t="s">
        <v>11275</v>
      </c>
    </row>
    <row r="30" spans="1:1" x14ac:dyDescent="0.25">
      <c r="A30" t="s">
        <v>11276</v>
      </c>
    </row>
    <row r="31" spans="1:1" x14ac:dyDescent="0.25">
      <c r="A31" t="s">
        <v>11277</v>
      </c>
    </row>
    <row r="32" spans="1:1" x14ac:dyDescent="0.25">
      <c r="A32" t="s">
        <v>11278</v>
      </c>
    </row>
    <row r="33" spans="1:1" x14ac:dyDescent="0.25">
      <c r="A33" t="s">
        <v>11279</v>
      </c>
    </row>
    <row r="34" spans="1:1" x14ac:dyDescent="0.25">
      <c r="A34" t="s">
        <v>11280</v>
      </c>
    </row>
    <row r="35" spans="1:1" x14ac:dyDescent="0.25">
      <c r="A35" t="s">
        <v>11281</v>
      </c>
    </row>
    <row r="36" spans="1:1" x14ac:dyDescent="0.25">
      <c r="A36" t="s">
        <v>11282</v>
      </c>
    </row>
    <row r="37" spans="1:1" x14ac:dyDescent="0.25">
      <c r="A37" t="s">
        <v>11283</v>
      </c>
    </row>
    <row r="38" spans="1:1" x14ac:dyDescent="0.25">
      <c r="A38" t="s">
        <v>11284</v>
      </c>
    </row>
    <row r="39" spans="1:1" x14ac:dyDescent="0.25">
      <c r="A39" t="s">
        <v>11285</v>
      </c>
    </row>
    <row r="40" spans="1:1" x14ac:dyDescent="0.25">
      <c r="A40" t="s">
        <v>11286</v>
      </c>
    </row>
    <row r="41" spans="1:1" x14ac:dyDescent="0.25">
      <c r="A41" t="s">
        <v>11287</v>
      </c>
    </row>
    <row r="42" spans="1:1" x14ac:dyDescent="0.25">
      <c r="A42" t="s">
        <v>11288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A440"/>
  <sheetViews>
    <sheetView workbookViewId="0">
      <selection activeCell="O58" sqref="O58:X60"/>
    </sheetView>
  </sheetViews>
  <sheetFormatPr defaultColWidth="8.85546875" defaultRowHeight="15" x14ac:dyDescent="0.25"/>
  <cols>
    <col min="1" max="1" width="45.5703125" bestFit="1" customWidth="1"/>
  </cols>
  <sheetData>
    <row r="1" spans="1:1" x14ac:dyDescent="0.25">
      <c r="A1" t="s">
        <v>11612</v>
      </c>
    </row>
    <row r="2" spans="1:1" x14ac:dyDescent="0.25">
      <c r="A2" t="s">
        <v>11618</v>
      </c>
    </row>
    <row r="3" spans="1:1" x14ac:dyDescent="0.25">
      <c r="A3" t="s">
        <v>11616</v>
      </c>
    </row>
    <row r="4" spans="1:1" x14ac:dyDescent="0.25">
      <c r="A4" t="s">
        <v>11614</v>
      </c>
    </row>
    <row r="5" spans="1:1" x14ac:dyDescent="0.25">
      <c r="A5" t="s">
        <v>11613</v>
      </c>
    </row>
    <row r="6" spans="1:1" x14ac:dyDescent="0.25">
      <c r="A6" t="s">
        <v>11615</v>
      </c>
    </row>
    <row r="7" spans="1:1" x14ac:dyDescent="0.25">
      <c r="A7" t="s">
        <v>11617</v>
      </c>
    </row>
    <row r="8" spans="1:1" x14ac:dyDescent="0.25">
      <c r="A8" t="s">
        <v>11620</v>
      </c>
    </row>
    <row r="9" spans="1:1" x14ac:dyDescent="0.25">
      <c r="A9" t="s">
        <v>11619</v>
      </c>
    </row>
    <row r="10" spans="1:1" x14ac:dyDescent="0.25">
      <c r="A10" t="s">
        <v>11625</v>
      </c>
    </row>
    <row r="11" spans="1:1" x14ac:dyDescent="0.25">
      <c r="A11" t="s">
        <v>11626</v>
      </c>
    </row>
    <row r="12" spans="1:1" x14ac:dyDescent="0.25">
      <c r="A12" t="s">
        <v>11624</v>
      </c>
    </row>
    <row r="13" spans="1:1" x14ac:dyDescent="0.25">
      <c r="A13" t="s">
        <v>11621</v>
      </c>
    </row>
    <row r="14" spans="1:1" x14ac:dyDescent="0.25">
      <c r="A14" t="s">
        <v>11622</v>
      </c>
    </row>
    <row r="15" spans="1:1" x14ac:dyDescent="0.25">
      <c r="A15" t="s">
        <v>11623</v>
      </c>
    </row>
    <row r="16" spans="1:1" x14ac:dyDescent="0.25">
      <c r="A16" t="s">
        <v>11634</v>
      </c>
    </row>
    <row r="17" spans="1:1" x14ac:dyDescent="0.25">
      <c r="A17" t="s">
        <v>11633</v>
      </c>
    </row>
    <row r="18" spans="1:1" x14ac:dyDescent="0.25">
      <c r="A18" t="s">
        <v>11630</v>
      </c>
    </row>
    <row r="19" spans="1:1" x14ac:dyDescent="0.25">
      <c r="A19" t="s">
        <v>11631</v>
      </c>
    </row>
    <row r="20" spans="1:1" x14ac:dyDescent="0.25">
      <c r="A20" t="s">
        <v>11627</v>
      </c>
    </row>
    <row r="21" spans="1:1" x14ac:dyDescent="0.25">
      <c r="A21" t="s">
        <v>11628</v>
      </c>
    </row>
    <row r="22" spans="1:1" x14ac:dyDescent="0.25">
      <c r="A22" t="s">
        <v>11632</v>
      </c>
    </row>
    <row r="23" spans="1:1" x14ac:dyDescent="0.25">
      <c r="A23" t="s">
        <v>11629</v>
      </c>
    </row>
    <row r="24" spans="1:1" x14ac:dyDescent="0.25">
      <c r="A24" t="s">
        <v>11638</v>
      </c>
    </row>
    <row r="25" spans="1:1" x14ac:dyDescent="0.25">
      <c r="A25" t="s">
        <v>11635</v>
      </c>
    </row>
    <row r="26" spans="1:1" x14ac:dyDescent="0.25">
      <c r="A26" t="s">
        <v>11637</v>
      </c>
    </row>
    <row r="27" spans="1:1" x14ac:dyDescent="0.25">
      <c r="A27" t="s">
        <v>11639</v>
      </c>
    </row>
    <row r="28" spans="1:1" x14ac:dyDescent="0.25">
      <c r="A28" t="s">
        <v>11636</v>
      </c>
    </row>
    <row r="29" spans="1:1" x14ac:dyDescent="0.25">
      <c r="A29" t="s">
        <v>11640</v>
      </c>
    </row>
    <row r="30" spans="1:1" x14ac:dyDescent="0.25">
      <c r="A30" t="s">
        <v>11641</v>
      </c>
    </row>
    <row r="31" spans="1:1" x14ac:dyDescent="0.25">
      <c r="A31" t="s">
        <v>11642</v>
      </c>
    </row>
    <row r="32" spans="1:1" x14ac:dyDescent="0.25">
      <c r="A32" t="s">
        <v>11643</v>
      </c>
    </row>
    <row r="33" spans="1:1" x14ac:dyDescent="0.25">
      <c r="A33" t="s">
        <v>11645</v>
      </c>
    </row>
    <row r="34" spans="1:1" x14ac:dyDescent="0.25">
      <c r="A34" t="s">
        <v>11644</v>
      </c>
    </row>
    <row r="35" spans="1:1" x14ac:dyDescent="0.25">
      <c r="A35" t="s">
        <v>11646</v>
      </c>
    </row>
    <row r="36" spans="1:1" x14ac:dyDescent="0.25">
      <c r="A36" t="s">
        <v>11647</v>
      </c>
    </row>
    <row r="37" spans="1:1" x14ac:dyDescent="0.25">
      <c r="A37" t="s">
        <v>11650</v>
      </c>
    </row>
    <row r="38" spans="1:1" x14ac:dyDescent="0.25">
      <c r="A38" t="s">
        <v>11648</v>
      </c>
    </row>
    <row r="39" spans="1:1" x14ac:dyDescent="0.25">
      <c r="A39" t="s">
        <v>11649</v>
      </c>
    </row>
    <row r="40" spans="1:1" x14ac:dyDescent="0.25">
      <c r="A40" t="s">
        <v>11654</v>
      </c>
    </row>
    <row r="41" spans="1:1" x14ac:dyDescent="0.25">
      <c r="A41" t="s">
        <v>11653</v>
      </c>
    </row>
    <row r="42" spans="1:1" x14ac:dyDescent="0.25">
      <c r="A42" t="s">
        <v>11652</v>
      </c>
    </row>
    <row r="43" spans="1:1" x14ac:dyDescent="0.25">
      <c r="A43" t="s">
        <v>11651</v>
      </c>
    </row>
    <row r="44" spans="1:1" x14ac:dyDescent="0.25">
      <c r="A44" t="s">
        <v>11659</v>
      </c>
    </row>
    <row r="45" spans="1:1" x14ac:dyDescent="0.25">
      <c r="A45" t="s">
        <v>11655</v>
      </c>
    </row>
    <row r="46" spans="1:1" x14ac:dyDescent="0.25">
      <c r="A46" t="s">
        <v>11657</v>
      </c>
    </row>
    <row r="47" spans="1:1" x14ac:dyDescent="0.25">
      <c r="A47" t="s">
        <v>11658</v>
      </c>
    </row>
    <row r="48" spans="1:1" x14ac:dyDescent="0.25">
      <c r="A48" t="s">
        <v>11656</v>
      </c>
    </row>
    <row r="49" spans="1:1" x14ac:dyDescent="0.25">
      <c r="A49" t="s">
        <v>11662</v>
      </c>
    </row>
    <row r="50" spans="1:1" x14ac:dyDescent="0.25">
      <c r="A50" t="s">
        <v>11661</v>
      </c>
    </row>
    <row r="51" spans="1:1" x14ac:dyDescent="0.25">
      <c r="A51" t="s">
        <v>11660</v>
      </c>
    </row>
    <row r="52" spans="1:1" x14ac:dyDescent="0.25">
      <c r="A52" t="s">
        <v>11663</v>
      </c>
    </row>
    <row r="53" spans="1:1" x14ac:dyDescent="0.25">
      <c r="A53" t="s">
        <v>11664</v>
      </c>
    </row>
    <row r="54" spans="1:1" x14ac:dyDescent="0.25">
      <c r="A54" t="s">
        <v>11668</v>
      </c>
    </row>
    <row r="55" spans="1:1" x14ac:dyDescent="0.25">
      <c r="A55" t="s">
        <v>11665</v>
      </c>
    </row>
    <row r="56" spans="1:1" x14ac:dyDescent="0.25">
      <c r="A56" t="s">
        <v>11669</v>
      </c>
    </row>
    <row r="57" spans="1:1" x14ac:dyDescent="0.25">
      <c r="A57" t="s">
        <v>11667</v>
      </c>
    </row>
    <row r="58" spans="1:1" x14ac:dyDescent="0.25">
      <c r="A58" t="s">
        <v>11666</v>
      </c>
    </row>
    <row r="59" spans="1:1" x14ac:dyDescent="0.25">
      <c r="A59" t="s">
        <v>11670</v>
      </c>
    </row>
    <row r="60" spans="1:1" x14ac:dyDescent="0.25">
      <c r="A60" t="s">
        <v>11672</v>
      </c>
    </row>
    <row r="61" spans="1:1" x14ac:dyDescent="0.25">
      <c r="A61" t="s">
        <v>11673</v>
      </c>
    </row>
    <row r="62" spans="1:1" x14ac:dyDescent="0.25">
      <c r="A62" t="s">
        <v>11671</v>
      </c>
    </row>
    <row r="63" spans="1:1" x14ac:dyDescent="0.25">
      <c r="A63" t="s">
        <v>11674</v>
      </c>
    </row>
    <row r="64" spans="1:1" x14ac:dyDescent="0.25">
      <c r="A64" t="s">
        <v>11675</v>
      </c>
    </row>
    <row r="65" spans="1:1" x14ac:dyDescent="0.25">
      <c r="A65" t="s">
        <v>11679</v>
      </c>
    </row>
    <row r="66" spans="1:1" x14ac:dyDescent="0.25">
      <c r="A66" t="s">
        <v>11678</v>
      </c>
    </row>
    <row r="67" spans="1:1" x14ac:dyDescent="0.25">
      <c r="A67" t="s">
        <v>11676</v>
      </c>
    </row>
    <row r="68" spans="1:1" x14ac:dyDescent="0.25">
      <c r="A68" t="s">
        <v>11677</v>
      </c>
    </row>
    <row r="69" spans="1:1" x14ac:dyDescent="0.25">
      <c r="A69" t="s">
        <v>11684</v>
      </c>
    </row>
    <row r="70" spans="1:1" x14ac:dyDescent="0.25">
      <c r="A70" t="s">
        <v>11681</v>
      </c>
    </row>
    <row r="71" spans="1:1" x14ac:dyDescent="0.25">
      <c r="A71" t="s">
        <v>11685</v>
      </c>
    </row>
    <row r="72" spans="1:1" x14ac:dyDescent="0.25">
      <c r="A72" t="s">
        <v>11680</v>
      </c>
    </row>
    <row r="73" spans="1:1" x14ac:dyDescent="0.25">
      <c r="A73" t="s">
        <v>11683</v>
      </c>
    </row>
    <row r="74" spans="1:1" x14ac:dyDescent="0.25">
      <c r="A74" t="s">
        <v>11682</v>
      </c>
    </row>
    <row r="75" spans="1:1" x14ac:dyDescent="0.25">
      <c r="A75" t="s">
        <v>11686</v>
      </c>
    </row>
    <row r="76" spans="1:1" x14ac:dyDescent="0.25">
      <c r="A76" t="s">
        <v>11690</v>
      </c>
    </row>
    <row r="77" spans="1:1" x14ac:dyDescent="0.25">
      <c r="A77" t="s">
        <v>11689</v>
      </c>
    </row>
    <row r="78" spans="1:1" x14ac:dyDescent="0.25">
      <c r="A78" t="s">
        <v>11688</v>
      </c>
    </row>
    <row r="79" spans="1:1" x14ac:dyDescent="0.25">
      <c r="A79" t="s">
        <v>11691</v>
      </c>
    </row>
    <row r="80" spans="1:1" x14ac:dyDescent="0.25">
      <c r="A80" t="s">
        <v>11692</v>
      </c>
    </row>
    <row r="81" spans="1:1" x14ac:dyDescent="0.25">
      <c r="A81" t="s">
        <v>11687</v>
      </c>
    </row>
    <row r="82" spans="1:1" x14ac:dyDescent="0.25">
      <c r="A82" t="s">
        <v>11698</v>
      </c>
    </row>
    <row r="83" spans="1:1" x14ac:dyDescent="0.25">
      <c r="A83" t="s">
        <v>11697</v>
      </c>
    </row>
    <row r="84" spans="1:1" x14ac:dyDescent="0.25">
      <c r="A84" t="s">
        <v>11693</v>
      </c>
    </row>
    <row r="85" spans="1:1" x14ac:dyDescent="0.25">
      <c r="A85" t="s">
        <v>11695</v>
      </c>
    </row>
    <row r="86" spans="1:1" x14ac:dyDescent="0.25">
      <c r="A86" t="s">
        <v>11699</v>
      </c>
    </row>
    <row r="87" spans="1:1" x14ac:dyDescent="0.25">
      <c r="A87" t="s">
        <v>11696</v>
      </c>
    </row>
    <row r="88" spans="1:1" x14ac:dyDescent="0.25">
      <c r="A88" t="s">
        <v>11694</v>
      </c>
    </row>
    <row r="89" spans="1:1" x14ac:dyDescent="0.25">
      <c r="A89" t="s">
        <v>11701</v>
      </c>
    </row>
    <row r="90" spans="1:1" x14ac:dyDescent="0.25">
      <c r="A90" t="s">
        <v>11704</v>
      </c>
    </row>
    <row r="91" spans="1:1" x14ac:dyDescent="0.25">
      <c r="A91" t="s">
        <v>11700</v>
      </c>
    </row>
    <row r="92" spans="1:1" x14ac:dyDescent="0.25">
      <c r="A92" t="s">
        <v>11707</v>
      </c>
    </row>
    <row r="93" spans="1:1" x14ac:dyDescent="0.25">
      <c r="A93" t="s">
        <v>11706</v>
      </c>
    </row>
    <row r="94" spans="1:1" x14ac:dyDescent="0.25">
      <c r="A94" t="s">
        <v>11705</v>
      </c>
    </row>
    <row r="95" spans="1:1" x14ac:dyDescent="0.25">
      <c r="A95" t="s">
        <v>11702</v>
      </c>
    </row>
    <row r="96" spans="1:1" x14ac:dyDescent="0.25">
      <c r="A96" t="s">
        <v>11703</v>
      </c>
    </row>
    <row r="97" spans="1:1" x14ac:dyDescent="0.25">
      <c r="A97" t="s">
        <v>11708</v>
      </c>
    </row>
    <row r="98" spans="1:1" x14ac:dyDescent="0.25">
      <c r="A98" t="s">
        <v>11709</v>
      </c>
    </row>
    <row r="99" spans="1:1" x14ac:dyDescent="0.25">
      <c r="A99" t="s">
        <v>11711</v>
      </c>
    </row>
    <row r="100" spans="1:1" x14ac:dyDescent="0.25">
      <c r="A100" t="s">
        <v>11710</v>
      </c>
    </row>
    <row r="101" spans="1:1" x14ac:dyDescent="0.25">
      <c r="A101" t="s">
        <v>11715</v>
      </c>
    </row>
    <row r="102" spans="1:1" x14ac:dyDescent="0.25">
      <c r="A102" t="s">
        <v>11714</v>
      </c>
    </row>
    <row r="103" spans="1:1" x14ac:dyDescent="0.25">
      <c r="A103" t="s">
        <v>11712</v>
      </c>
    </row>
    <row r="104" spans="1:1" x14ac:dyDescent="0.25">
      <c r="A104" t="s">
        <v>11713</v>
      </c>
    </row>
    <row r="105" spans="1:1" x14ac:dyDescent="0.25">
      <c r="A105" t="s">
        <v>11716</v>
      </c>
    </row>
    <row r="106" spans="1:1" x14ac:dyDescent="0.25">
      <c r="A106" t="s">
        <v>11717</v>
      </c>
    </row>
    <row r="107" spans="1:1" x14ac:dyDescent="0.25">
      <c r="A107" t="s">
        <v>11718</v>
      </c>
    </row>
    <row r="108" spans="1:1" x14ac:dyDescent="0.25">
      <c r="A108" t="s">
        <v>11719</v>
      </c>
    </row>
    <row r="109" spans="1:1" x14ac:dyDescent="0.25">
      <c r="A109" t="s">
        <v>11724</v>
      </c>
    </row>
    <row r="110" spans="1:1" x14ac:dyDescent="0.25">
      <c r="A110" t="s">
        <v>11720</v>
      </c>
    </row>
    <row r="111" spans="1:1" x14ac:dyDescent="0.25">
      <c r="A111" t="s">
        <v>11727</v>
      </c>
    </row>
    <row r="112" spans="1:1" x14ac:dyDescent="0.25">
      <c r="A112" t="s">
        <v>11722</v>
      </c>
    </row>
    <row r="113" spans="1:1" x14ac:dyDescent="0.25">
      <c r="A113" t="s">
        <v>11729</v>
      </c>
    </row>
    <row r="114" spans="1:1" x14ac:dyDescent="0.25">
      <c r="A114" t="s">
        <v>11726</v>
      </c>
    </row>
    <row r="115" spans="1:1" x14ac:dyDescent="0.25">
      <c r="A115" t="s">
        <v>11725</v>
      </c>
    </row>
    <row r="116" spans="1:1" x14ac:dyDescent="0.25">
      <c r="A116" t="s">
        <v>11721</v>
      </c>
    </row>
    <row r="117" spans="1:1" x14ac:dyDescent="0.25">
      <c r="A117" t="s">
        <v>11723</v>
      </c>
    </row>
    <row r="118" spans="1:1" x14ac:dyDescent="0.25">
      <c r="A118" t="s">
        <v>11728</v>
      </c>
    </row>
    <row r="119" spans="1:1" x14ac:dyDescent="0.25">
      <c r="A119" t="s">
        <v>11731</v>
      </c>
    </row>
    <row r="120" spans="1:1" x14ac:dyDescent="0.25">
      <c r="A120" t="s">
        <v>11730</v>
      </c>
    </row>
    <row r="121" spans="1:1" x14ac:dyDescent="0.25">
      <c r="A121" t="s">
        <v>11732</v>
      </c>
    </row>
    <row r="122" spans="1:1" x14ac:dyDescent="0.25">
      <c r="A122" t="s">
        <v>11733</v>
      </c>
    </row>
    <row r="123" spans="1:1" x14ac:dyDescent="0.25">
      <c r="A123" t="s">
        <v>11734</v>
      </c>
    </row>
    <row r="124" spans="1:1" x14ac:dyDescent="0.25">
      <c r="A124" t="s">
        <v>11738</v>
      </c>
    </row>
    <row r="125" spans="1:1" x14ac:dyDescent="0.25">
      <c r="A125" t="s">
        <v>11736</v>
      </c>
    </row>
    <row r="126" spans="1:1" x14ac:dyDescent="0.25">
      <c r="A126" t="s">
        <v>11737</v>
      </c>
    </row>
    <row r="127" spans="1:1" x14ac:dyDescent="0.25">
      <c r="A127" t="s">
        <v>11735</v>
      </c>
    </row>
    <row r="128" spans="1:1" x14ac:dyDescent="0.25">
      <c r="A128" t="s">
        <v>11740</v>
      </c>
    </row>
    <row r="129" spans="1:1" x14ac:dyDescent="0.25">
      <c r="A129" t="s">
        <v>11739</v>
      </c>
    </row>
    <row r="130" spans="1:1" x14ac:dyDescent="0.25">
      <c r="A130" t="s">
        <v>11742</v>
      </c>
    </row>
    <row r="131" spans="1:1" x14ac:dyDescent="0.25">
      <c r="A131" t="s">
        <v>11743</v>
      </c>
    </row>
    <row r="132" spans="1:1" x14ac:dyDescent="0.25">
      <c r="A132" t="s">
        <v>11741</v>
      </c>
    </row>
    <row r="133" spans="1:1" x14ac:dyDescent="0.25">
      <c r="A133" t="s">
        <v>11748</v>
      </c>
    </row>
    <row r="134" spans="1:1" x14ac:dyDescent="0.25">
      <c r="A134" t="s">
        <v>11745</v>
      </c>
    </row>
    <row r="135" spans="1:1" x14ac:dyDescent="0.25">
      <c r="A135" t="s">
        <v>11744</v>
      </c>
    </row>
    <row r="136" spans="1:1" x14ac:dyDescent="0.25">
      <c r="A136" t="s">
        <v>11746</v>
      </c>
    </row>
    <row r="137" spans="1:1" x14ac:dyDescent="0.25">
      <c r="A137" t="s">
        <v>11747</v>
      </c>
    </row>
    <row r="138" spans="1:1" x14ac:dyDescent="0.25">
      <c r="A138" t="s">
        <v>11750</v>
      </c>
    </row>
    <row r="139" spans="1:1" x14ac:dyDescent="0.25">
      <c r="A139" t="s">
        <v>11752</v>
      </c>
    </row>
    <row r="140" spans="1:1" x14ac:dyDescent="0.25">
      <c r="A140" t="s">
        <v>11753</v>
      </c>
    </row>
    <row r="141" spans="1:1" x14ac:dyDescent="0.25">
      <c r="A141" t="s">
        <v>11751</v>
      </c>
    </row>
    <row r="142" spans="1:1" x14ac:dyDescent="0.25">
      <c r="A142" t="s">
        <v>11749</v>
      </c>
    </row>
    <row r="143" spans="1:1" x14ac:dyDescent="0.25">
      <c r="A143" t="s">
        <v>11757</v>
      </c>
    </row>
    <row r="144" spans="1:1" x14ac:dyDescent="0.25">
      <c r="A144" t="s">
        <v>11758</v>
      </c>
    </row>
    <row r="145" spans="1:1" x14ac:dyDescent="0.25">
      <c r="A145" t="s">
        <v>11756</v>
      </c>
    </row>
    <row r="146" spans="1:1" x14ac:dyDescent="0.25">
      <c r="A146" t="s">
        <v>11755</v>
      </c>
    </row>
    <row r="147" spans="1:1" x14ac:dyDescent="0.25">
      <c r="A147" t="s">
        <v>11754</v>
      </c>
    </row>
    <row r="148" spans="1:1" x14ac:dyDescent="0.25">
      <c r="A148" t="s">
        <v>11759</v>
      </c>
    </row>
    <row r="149" spans="1:1" x14ac:dyDescent="0.25">
      <c r="A149" t="s">
        <v>11761</v>
      </c>
    </row>
    <row r="150" spans="1:1" x14ac:dyDescent="0.25">
      <c r="A150" t="s">
        <v>11760</v>
      </c>
    </row>
    <row r="151" spans="1:1" x14ac:dyDescent="0.25">
      <c r="A151" t="s">
        <v>11762</v>
      </c>
    </row>
    <row r="152" spans="1:1" x14ac:dyDescent="0.25">
      <c r="A152" t="s">
        <v>11766</v>
      </c>
    </row>
    <row r="153" spans="1:1" x14ac:dyDescent="0.25">
      <c r="A153" t="s">
        <v>11763</v>
      </c>
    </row>
    <row r="154" spans="1:1" x14ac:dyDescent="0.25">
      <c r="A154" t="s">
        <v>11765</v>
      </c>
    </row>
    <row r="155" spans="1:1" x14ac:dyDescent="0.25">
      <c r="A155" t="s">
        <v>11764</v>
      </c>
    </row>
    <row r="156" spans="1:1" x14ac:dyDescent="0.25">
      <c r="A156" t="s">
        <v>11769</v>
      </c>
    </row>
    <row r="157" spans="1:1" x14ac:dyDescent="0.25">
      <c r="A157" t="s">
        <v>11771</v>
      </c>
    </row>
    <row r="158" spans="1:1" x14ac:dyDescent="0.25">
      <c r="A158" t="s">
        <v>11772</v>
      </c>
    </row>
    <row r="159" spans="1:1" x14ac:dyDescent="0.25">
      <c r="A159" t="s">
        <v>11770</v>
      </c>
    </row>
    <row r="160" spans="1:1" x14ac:dyDescent="0.25">
      <c r="A160" t="s">
        <v>11767</v>
      </c>
    </row>
    <row r="161" spans="1:1" x14ac:dyDescent="0.25">
      <c r="A161" t="s">
        <v>11768</v>
      </c>
    </row>
    <row r="162" spans="1:1" x14ac:dyDescent="0.25">
      <c r="A162" t="s">
        <v>11775</v>
      </c>
    </row>
    <row r="163" spans="1:1" x14ac:dyDescent="0.25">
      <c r="A163" t="s">
        <v>11776</v>
      </c>
    </row>
    <row r="164" spans="1:1" x14ac:dyDescent="0.25">
      <c r="A164" t="s">
        <v>11773</v>
      </c>
    </row>
    <row r="165" spans="1:1" x14ac:dyDescent="0.25">
      <c r="A165" t="s">
        <v>11774</v>
      </c>
    </row>
    <row r="166" spans="1:1" x14ac:dyDescent="0.25">
      <c r="A166" t="s">
        <v>11778</v>
      </c>
    </row>
    <row r="167" spans="1:1" x14ac:dyDescent="0.25">
      <c r="A167" t="s">
        <v>11777</v>
      </c>
    </row>
    <row r="168" spans="1:1" x14ac:dyDescent="0.25">
      <c r="A168" t="s">
        <v>11779</v>
      </c>
    </row>
    <row r="169" spans="1:1" x14ac:dyDescent="0.25">
      <c r="A169" t="s">
        <v>11780</v>
      </c>
    </row>
    <row r="170" spans="1:1" x14ac:dyDescent="0.25">
      <c r="A170" t="s">
        <v>11783</v>
      </c>
    </row>
    <row r="171" spans="1:1" x14ac:dyDescent="0.25">
      <c r="A171" t="s">
        <v>11784</v>
      </c>
    </row>
    <row r="172" spans="1:1" x14ac:dyDescent="0.25">
      <c r="A172" t="s">
        <v>11782</v>
      </c>
    </row>
    <row r="173" spans="1:1" x14ac:dyDescent="0.25">
      <c r="A173" t="s">
        <v>11781</v>
      </c>
    </row>
    <row r="174" spans="1:1" x14ac:dyDescent="0.25">
      <c r="A174" t="s">
        <v>11789</v>
      </c>
    </row>
    <row r="175" spans="1:1" x14ac:dyDescent="0.25">
      <c r="A175" t="s">
        <v>11787</v>
      </c>
    </row>
    <row r="176" spans="1:1" x14ac:dyDescent="0.25">
      <c r="A176" t="s">
        <v>11791</v>
      </c>
    </row>
    <row r="177" spans="1:1" x14ac:dyDescent="0.25">
      <c r="A177" t="s">
        <v>11785</v>
      </c>
    </row>
    <row r="178" spans="1:1" x14ac:dyDescent="0.25">
      <c r="A178" t="s">
        <v>11790</v>
      </c>
    </row>
    <row r="179" spans="1:1" x14ac:dyDescent="0.25">
      <c r="A179" t="s">
        <v>11786</v>
      </c>
    </row>
    <row r="180" spans="1:1" x14ac:dyDescent="0.25">
      <c r="A180" t="s">
        <v>11788</v>
      </c>
    </row>
    <row r="181" spans="1:1" x14ac:dyDescent="0.25">
      <c r="A181" t="s">
        <v>11793</v>
      </c>
    </row>
    <row r="182" spans="1:1" x14ac:dyDescent="0.25">
      <c r="A182" t="s">
        <v>11795</v>
      </c>
    </row>
    <row r="183" spans="1:1" x14ac:dyDescent="0.25">
      <c r="A183" t="s">
        <v>11794</v>
      </c>
    </row>
    <row r="184" spans="1:1" x14ac:dyDescent="0.25">
      <c r="A184" t="s">
        <v>11792</v>
      </c>
    </row>
    <row r="185" spans="1:1" x14ac:dyDescent="0.25">
      <c r="A185" t="s">
        <v>11796</v>
      </c>
    </row>
    <row r="186" spans="1:1" x14ac:dyDescent="0.25">
      <c r="A186" t="s">
        <v>11797</v>
      </c>
    </row>
    <row r="187" spans="1:1" x14ac:dyDescent="0.25">
      <c r="A187" t="s">
        <v>11800</v>
      </c>
    </row>
    <row r="188" spans="1:1" x14ac:dyDescent="0.25">
      <c r="A188" t="s">
        <v>11798</v>
      </c>
    </row>
    <row r="189" spans="1:1" x14ac:dyDescent="0.25">
      <c r="A189" t="s">
        <v>11799</v>
      </c>
    </row>
    <row r="190" spans="1:1" x14ac:dyDescent="0.25">
      <c r="A190" t="s">
        <v>11801</v>
      </c>
    </row>
    <row r="191" spans="1:1" x14ac:dyDescent="0.25">
      <c r="A191" t="s">
        <v>11802</v>
      </c>
    </row>
    <row r="192" spans="1:1" x14ac:dyDescent="0.25">
      <c r="A192" t="s">
        <v>11803</v>
      </c>
    </row>
    <row r="193" spans="1:1" x14ac:dyDescent="0.25">
      <c r="A193" t="s">
        <v>11804</v>
      </c>
    </row>
    <row r="194" spans="1:1" x14ac:dyDescent="0.25">
      <c r="A194" t="s">
        <v>11807</v>
      </c>
    </row>
    <row r="195" spans="1:1" x14ac:dyDescent="0.25">
      <c r="A195" t="s">
        <v>11808</v>
      </c>
    </row>
    <row r="196" spans="1:1" x14ac:dyDescent="0.25">
      <c r="A196" t="s">
        <v>11806</v>
      </c>
    </row>
    <row r="197" spans="1:1" x14ac:dyDescent="0.25">
      <c r="A197" t="s">
        <v>11805</v>
      </c>
    </row>
    <row r="198" spans="1:1" x14ac:dyDescent="0.25">
      <c r="A198" t="s">
        <v>11813</v>
      </c>
    </row>
    <row r="199" spans="1:1" x14ac:dyDescent="0.25">
      <c r="A199" t="s">
        <v>11811</v>
      </c>
    </row>
    <row r="200" spans="1:1" x14ac:dyDescent="0.25">
      <c r="A200" t="s">
        <v>11814</v>
      </c>
    </row>
    <row r="201" spans="1:1" x14ac:dyDescent="0.25">
      <c r="A201" t="s">
        <v>11812</v>
      </c>
    </row>
    <row r="202" spans="1:1" x14ac:dyDescent="0.25">
      <c r="A202" t="s">
        <v>11809</v>
      </c>
    </row>
    <row r="203" spans="1:1" x14ac:dyDescent="0.25">
      <c r="A203" t="s">
        <v>11810</v>
      </c>
    </row>
    <row r="204" spans="1:1" x14ac:dyDescent="0.25">
      <c r="A204" t="s">
        <v>11815</v>
      </c>
    </row>
    <row r="205" spans="1:1" x14ac:dyDescent="0.25">
      <c r="A205" t="s">
        <v>11818</v>
      </c>
    </row>
    <row r="206" spans="1:1" x14ac:dyDescent="0.25">
      <c r="A206" t="s">
        <v>11817</v>
      </c>
    </row>
    <row r="207" spans="1:1" x14ac:dyDescent="0.25">
      <c r="A207" t="s">
        <v>11816</v>
      </c>
    </row>
    <row r="208" spans="1:1" x14ac:dyDescent="0.25">
      <c r="A208" t="s">
        <v>11827</v>
      </c>
    </row>
    <row r="209" spans="1:1" x14ac:dyDescent="0.25">
      <c r="A209" t="s">
        <v>11825</v>
      </c>
    </row>
    <row r="210" spans="1:1" x14ac:dyDescent="0.25">
      <c r="A210" t="s">
        <v>11823</v>
      </c>
    </row>
    <row r="211" spans="1:1" x14ac:dyDescent="0.25">
      <c r="A211" t="s">
        <v>11820</v>
      </c>
    </row>
    <row r="212" spans="1:1" x14ac:dyDescent="0.25">
      <c r="A212" t="s">
        <v>11826</v>
      </c>
    </row>
    <row r="213" spans="1:1" x14ac:dyDescent="0.25">
      <c r="A213" t="s">
        <v>11824</v>
      </c>
    </row>
    <row r="214" spans="1:1" x14ac:dyDescent="0.25">
      <c r="A214" t="s">
        <v>11822</v>
      </c>
    </row>
    <row r="215" spans="1:1" x14ac:dyDescent="0.25">
      <c r="A215" t="s">
        <v>11819</v>
      </c>
    </row>
    <row r="216" spans="1:1" x14ac:dyDescent="0.25">
      <c r="A216" t="s">
        <v>11821</v>
      </c>
    </row>
    <row r="217" spans="1:1" x14ac:dyDescent="0.25">
      <c r="A217" t="s">
        <v>11829</v>
      </c>
    </row>
    <row r="218" spans="1:1" x14ac:dyDescent="0.25">
      <c r="A218" t="s">
        <v>11831</v>
      </c>
    </row>
    <row r="219" spans="1:1" x14ac:dyDescent="0.25">
      <c r="A219" t="s">
        <v>11828</v>
      </c>
    </row>
    <row r="220" spans="1:1" x14ac:dyDescent="0.25">
      <c r="A220" t="s">
        <v>11830</v>
      </c>
    </row>
    <row r="221" spans="1:1" x14ac:dyDescent="0.25">
      <c r="A221" t="s">
        <v>11832</v>
      </c>
    </row>
    <row r="222" spans="1:1" x14ac:dyDescent="0.25">
      <c r="A222" t="s">
        <v>11833</v>
      </c>
    </row>
    <row r="223" spans="1:1" x14ac:dyDescent="0.25">
      <c r="A223" t="s">
        <v>11834</v>
      </c>
    </row>
    <row r="224" spans="1:1" x14ac:dyDescent="0.25">
      <c r="A224" t="s">
        <v>11835</v>
      </c>
    </row>
    <row r="225" spans="1:1" x14ac:dyDescent="0.25">
      <c r="A225" t="s">
        <v>11837</v>
      </c>
    </row>
    <row r="226" spans="1:1" x14ac:dyDescent="0.25">
      <c r="A226" t="s">
        <v>11836</v>
      </c>
    </row>
    <row r="227" spans="1:1" x14ac:dyDescent="0.25">
      <c r="A227" t="s">
        <v>11838</v>
      </c>
    </row>
    <row r="228" spans="1:1" x14ac:dyDescent="0.25">
      <c r="A228" t="s">
        <v>11840</v>
      </c>
    </row>
    <row r="229" spans="1:1" x14ac:dyDescent="0.25">
      <c r="A229" t="s">
        <v>11839</v>
      </c>
    </row>
    <row r="230" spans="1:1" x14ac:dyDescent="0.25">
      <c r="A230" t="s">
        <v>11844</v>
      </c>
    </row>
    <row r="231" spans="1:1" x14ac:dyDescent="0.25">
      <c r="A231" t="s">
        <v>11846</v>
      </c>
    </row>
    <row r="232" spans="1:1" x14ac:dyDescent="0.25">
      <c r="A232" t="s">
        <v>11842</v>
      </c>
    </row>
    <row r="233" spans="1:1" x14ac:dyDescent="0.25">
      <c r="A233" t="s">
        <v>11847</v>
      </c>
    </row>
    <row r="234" spans="1:1" x14ac:dyDescent="0.25">
      <c r="A234" t="s">
        <v>11843</v>
      </c>
    </row>
    <row r="235" spans="1:1" x14ac:dyDescent="0.25">
      <c r="A235" t="s">
        <v>11841</v>
      </c>
    </row>
    <row r="236" spans="1:1" x14ac:dyDescent="0.25">
      <c r="A236" t="s">
        <v>11845</v>
      </c>
    </row>
    <row r="237" spans="1:1" x14ac:dyDescent="0.25">
      <c r="A237" t="s">
        <v>11848</v>
      </c>
    </row>
    <row r="238" spans="1:1" x14ac:dyDescent="0.25">
      <c r="A238" t="s">
        <v>11851</v>
      </c>
    </row>
    <row r="239" spans="1:1" x14ac:dyDescent="0.25">
      <c r="A239" t="s">
        <v>11850</v>
      </c>
    </row>
    <row r="240" spans="1:1" x14ac:dyDescent="0.25">
      <c r="A240" t="s">
        <v>11849</v>
      </c>
    </row>
    <row r="241" spans="1:1" x14ac:dyDescent="0.25">
      <c r="A241" t="s">
        <v>11852</v>
      </c>
    </row>
    <row r="242" spans="1:1" x14ac:dyDescent="0.25">
      <c r="A242" t="s">
        <v>11854</v>
      </c>
    </row>
    <row r="243" spans="1:1" x14ac:dyDescent="0.25">
      <c r="A243" t="s">
        <v>11853</v>
      </c>
    </row>
    <row r="244" spans="1:1" x14ac:dyDescent="0.25">
      <c r="A244" t="s">
        <v>11858</v>
      </c>
    </row>
    <row r="245" spans="1:1" x14ac:dyDescent="0.25">
      <c r="A245" t="s">
        <v>11855</v>
      </c>
    </row>
    <row r="246" spans="1:1" x14ac:dyDescent="0.25">
      <c r="A246" t="s">
        <v>11857</v>
      </c>
    </row>
    <row r="247" spans="1:1" x14ac:dyDescent="0.25">
      <c r="A247" t="s">
        <v>11856</v>
      </c>
    </row>
    <row r="248" spans="1:1" x14ac:dyDescent="0.25">
      <c r="A248" t="s">
        <v>11861</v>
      </c>
    </row>
    <row r="249" spans="1:1" x14ac:dyDescent="0.25">
      <c r="A249" t="s">
        <v>11859</v>
      </c>
    </row>
    <row r="250" spans="1:1" x14ac:dyDescent="0.25">
      <c r="A250" t="s">
        <v>11860</v>
      </c>
    </row>
    <row r="251" spans="1:1" x14ac:dyDescent="0.25">
      <c r="A251" t="s">
        <v>11862</v>
      </c>
    </row>
    <row r="252" spans="1:1" x14ac:dyDescent="0.25">
      <c r="A252" t="s">
        <v>11865</v>
      </c>
    </row>
    <row r="253" spans="1:1" x14ac:dyDescent="0.25">
      <c r="A253" t="s">
        <v>11864</v>
      </c>
    </row>
    <row r="254" spans="1:1" x14ac:dyDescent="0.25">
      <c r="A254" t="s">
        <v>11863</v>
      </c>
    </row>
    <row r="255" spans="1:1" x14ac:dyDescent="0.25">
      <c r="A255" t="s">
        <v>11873</v>
      </c>
    </row>
    <row r="256" spans="1:1" x14ac:dyDescent="0.25">
      <c r="A256" t="s">
        <v>11872</v>
      </c>
    </row>
    <row r="257" spans="1:1" x14ac:dyDescent="0.25">
      <c r="A257" t="s">
        <v>11868</v>
      </c>
    </row>
    <row r="258" spans="1:1" x14ac:dyDescent="0.25">
      <c r="A258" t="s">
        <v>11870</v>
      </c>
    </row>
    <row r="259" spans="1:1" x14ac:dyDescent="0.25">
      <c r="A259" t="s">
        <v>11869</v>
      </c>
    </row>
    <row r="260" spans="1:1" x14ac:dyDescent="0.25">
      <c r="A260" t="s">
        <v>11866</v>
      </c>
    </row>
    <row r="261" spans="1:1" x14ac:dyDescent="0.25">
      <c r="A261" t="s">
        <v>11867</v>
      </c>
    </row>
    <row r="262" spans="1:1" x14ac:dyDescent="0.25">
      <c r="A262" t="s">
        <v>11871</v>
      </c>
    </row>
    <row r="263" spans="1:1" x14ac:dyDescent="0.25">
      <c r="A263" t="s">
        <v>11876</v>
      </c>
    </row>
    <row r="264" spans="1:1" x14ac:dyDescent="0.25">
      <c r="A264" t="s">
        <v>11874</v>
      </c>
    </row>
    <row r="265" spans="1:1" x14ac:dyDescent="0.25">
      <c r="A265" t="s">
        <v>11879</v>
      </c>
    </row>
    <row r="266" spans="1:1" x14ac:dyDescent="0.25">
      <c r="A266" t="s">
        <v>11878</v>
      </c>
    </row>
    <row r="267" spans="1:1" x14ac:dyDescent="0.25">
      <c r="A267" t="s">
        <v>11875</v>
      </c>
    </row>
    <row r="268" spans="1:1" x14ac:dyDescent="0.25">
      <c r="A268" t="s">
        <v>11877</v>
      </c>
    </row>
    <row r="269" spans="1:1" x14ac:dyDescent="0.25">
      <c r="A269" t="s">
        <v>11882</v>
      </c>
    </row>
    <row r="270" spans="1:1" x14ac:dyDescent="0.25">
      <c r="A270" t="s">
        <v>11880</v>
      </c>
    </row>
    <row r="271" spans="1:1" x14ac:dyDescent="0.25">
      <c r="A271" t="s">
        <v>11881</v>
      </c>
    </row>
    <row r="272" spans="1:1" x14ac:dyDescent="0.25">
      <c r="A272" t="s">
        <v>11883</v>
      </c>
    </row>
    <row r="273" spans="1:1" x14ac:dyDescent="0.25">
      <c r="A273" t="s">
        <v>11885</v>
      </c>
    </row>
    <row r="274" spans="1:1" x14ac:dyDescent="0.25">
      <c r="A274" t="s">
        <v>11887</v>
      </c>
    </row>
    <row r="275" spans="1:1" x14ac:dyDescent="0.25">
      <c r="A275" t="s">
        <v>11886</v>
      </c>
    </row>
    <row r="276" spans="1:1" x14ac:dyDescent="0.25">
      <c r="A276" t="s">
        <v>11888</v>
      </c>
    </row>
    <row r="277" spans="1:1" x14ac:dyDescent="0.25">
      <c r="A277" t="s">
        <v>11884</v>
      </c>
    </row>
    <row r="278" spans="1:1" x14ac:dyDescent="0.25">
      <c r="A278" t="s">
        <v>11889</v>
      </c>
    </row>
    <row r="279" spans="1:1" x14ac:dyDescent="0.25">
      <c r="A279" t="s">
        <v>11890</v>
      </c>
    </row>
    <row r="280" spans="1:1" x14ac:dyDescent="0.25">
      <c r="A280" t="s">
        <v>11892</v>
      </c>
    </row>
    <row r="281" spans="1:1" x14ac:dyDescent="0.25">
      <c r="A281" t="s">
        <v>11891</v>
      </c>
    </row>
    <row r="282" spans="1:1" x14ac:dyDescent="0.25">
      <c r="A282" t="s">
        <v>11894</v>
      </c>
    </row>
    <row r="283" spans="1:1" x14ac:dyDescent="0.25">
      <c r="A283" t="s">
        <v>11898</v>
      </c>
    </row>
    <row r="284" spans="1:1" x14ac:dyDescent="0.25">
      <c r="A284" t="s">
        <v>11896</v>
      </c>
    </row>
    <row r="285" spans="1:1" x14ac:dyDescent="0.25">
      <c r="A285" t="s">
        <v>11897</v>
      </c>
    </row>
    <row r="286" spans="1:1" x14ac:dyDescent="0.25">
      <c r="A286" t="s">
        <v>11893</v>
      </c>
    </row>
    <row r="287" spans="1:1" x14ac:dyDescent="0.25">
      <c r="A287" t="s">
        <v>11895</v>
      </c>
    </row>
    <row r="288" spans="1:1" x14ac:dyDescent="0.25">
      <c r="A288" t="s">
        <v>11901</v>
      </c>
    </row>
    <row r="289" spans="1:1" x14ac:dyDescent="0.25">
      <c r="A289" t="s">
        <v>11900</v>
      </c>
    </row>
    <row r="290" spans="1:1" x14ac:dyDescent="0.25">
      <c r="A290" t="s">
        <v>11899</v>
      </c>
    </row>
    <row r="291" spans="1:1" x14ac:dyDescent="0.25">
      <c r="A291" t="s">
        <v>11902</v>
      </c>
    </row>
    <row r="292" spans="1:1" x14ac:dyDescent="0.25">
      <c r="A292" t="s">
        <v>11907</v>
      </c>
    </row>
    <row r="293" spans="1:1" x14ac:dyDescent="0.25">
      <c r="A293" t="s">
        <v>11903</v>
      </c>
    </row>
    <row r="294" spans="1:1" x14ac:dyDescent="0.25">
      <c r="A294" t="s">
        <v>11906</v>
      </c>
    </row>
    <row r="295" spans="1:1" x14ac:dyDescent="0.25">
      <c r="A295" t="s">
        <v>11904</v>
      </c>
    </row>
    <row r="296" spans="1:1" x14ac:dyDescent="0.25">
      <c r="A296" t="s">
        <v>11905</v>
      </c>
    </row>
    <row r="297" spans="1:1" x14ac:dyDescent="0.25">
      <c r="A297" t="s">
        <v>11910</v>
      </c>
    </row>
    <row r="298" spans="1:1" x14ac:dyDescent="0.25">
      <c r="A298" t="s">
        <v>11912</v>
      </c>
    </row>
    <row r="299" spans="1:1" x14ac:dyDescent="0.25">
      <c r="A299" t="s">
        <v>11909</v>
      </c>
    </row>
    <row r="300" spans="1:1" x14ac:dyDescent="0.25">
      <c r="A300" t="s">
        <v>11908</v>
      </c>
    </row>
    <row r="301" spans="1:1" x14ac:dyDescent="0.25">
      <c r="A301" t="s">
        <v>11911</v>
      </c>
    </row>
    <row r="302" spans="1:1" x14ac:dyDescent="0.25">
      <c r="A302" t="s">
        <v>11913</v>
      </c>
    </row>
    <row r="303" spans="1:1" x14ac:dyDescent="0.25">
      <c r="A303" t="s">
        <v>11914</v>
      </c>
    </row>
    <row r="304" spans="1:1" x14ac:dyDescent="0.25">
      <c r="A304" t="s">
        <v>11917</v>
      </c>
    </row>
    <row r="305" spans="1:1" x14ac:dyDescent="0.25">
      <c r="A305" t="s">
        <v>11915</v>
      </c>
    </row>
    <row r="306" spans="1:1" x14ac:dyDescent="0.25">
      <c r="A306" t="s">
        <v>11916</v>
      </c>
    </row>
    <row r="307" spans="1:1" x14ac:dyDescent="0.25">
      <c r="A307" t="s">
        <v>11918</v>
      </c>
    </row>
    <row r="308" spans="1:1" x14ac:dyDescent="0.25">
      <c r="A308" t="s">
        <v>11920</v>
      </c>
    </row>
    <row r="309" spans="1:1" x14ac:dyDescent="0.25">
      <c r="A309" t="s">
        <v>11919</v>
      </c>
    </row>
    <row r="310" spans="1:1" x14ac:dyDescent="0.25">
      <c r="A310" t="s">
        <v>11921</v>
      </c>
    </row>
    <row r="311" spans="1:1" x14ac:dyDescent="0.25">
      <c r="A311" t="s">
        <v>11923</v>
      </c>
    </row>
    <row r="312" spans="1:1" x14ac:dyDescent="0.25">
      <c r="A312" t="s">
        <v>11922</v>
      </c>
    </row>
    <row r="313" spans="1:1" x14ac:dyDescent="0.25">
      <c r="A313" t="s">
        <v>11927</v>
      </c>
    </row>
    <row r="314" spans="1:1" x14ac:dyDescent="0.25">
      <c r="A314" t="s">
        <v>11926</v>
      </c>
    </row>
    <row r="315" spans="1:1" x14ac:dyDescent="0.25">
      <c r="A315" t="s">
        <v>11931</v>
      </c>
    </row>
    <row r="316" spans="1:1" x14ac:dyDescent="0.25">
      <c r="A316" t="s">
        <v>11930</v>
      </c>
    </row>
    <row r="317" spans="1:1" x14ac:dyDescent="0.25">
      <c r="A317" t="s">
        <v>11925</v>
      </c>
    </row>
    <row r="318" spans="1:1" x14ac:dyDescent="0.25">
      <c r="A318" t="s">
        <v>11928</v>
      </c>
    </row>
    <row r="319" spans="1:1" x14ac:dyDescent="0.25">
      <c r="A319" t="s">
        <v>11929</v>
      </c>
    </row>
    <row r="320" spans="1:1" x14ac:dyDescent="0.25">
      <c r="A320" t="s">
        <v>11924</v>
      </c>
    </row>
    <row r="321" spans="1:1" x14ac:dyDescent="0.25">
      <c r="A321" t="s">
        <v>11936</v>
      </c>
    </row>
    <row r="322" spans="1:1" x14ac:dyDescent="0.25">
      <c r="A322" t="s">
        <v>11933</v>
      </c>
    </row>
    <row r="323" spans="1:1" x14ac:dyDescent="0.25">
      <c r="A323" t="s">
        <v>11934</v>
      </c>
    </row>
    <row r="324" spans="1:1" x14ac:dyDescent="0.25">
      <c r="A324" t="s">
        <v>11932</v>
      </c>
    </row>
    <row r="325" spans="1:1" x14ac:dyDescent="0.25">
      <c r="A325" t="s">
        <v>11937</v>
      </c>
    </row>
    <row r="326" spans="1:1" x14ac:dyDescent="0.25">
      <c r="A326" t="s">
        <v>11935</v>
      </c>
    </row>
    <row r="327" spans="1:1" x14ac:dyDescent="0.25">
      <c r="A327" t="s">
        <v>11938</v>
      </c>
    </row>
    <row r="328" spans="1:1" x14ac:dyDescent="0.25">
      <c r="A328" t="s">
        <v>11941</v>
      </c>
    </row>
    <row r="329" spans="1:1" x14ac:dyDescent="0.25">
      <c r="A329" t="s">
        <v>11940</v>
      </c>
    </row>
    <row r="330" spans="1:1" x14ac:dyDescent="0.25">
      <c r="A330" t="s">
        <v>11942</v>
      </c>
    </row>
    <row r="331" spans="1:1" x14ac:dyDescent="0.25">
      <c r="A331" t="s">
        <v>11939</v>
      </c>
    </row>
    <row r="332" spans="1:1" x14ac:dyDescent="0.25">
      <c r="A332" t="s">
        <v>11943</v>
      </c>
    </row>
    <row r="333" spans="1:1" x14ac:dyDescent="0.25">
      <c r="A333" t="s">
        <v>11947</v>
      </c>
    </row>
    <row r="334" spans="1:1" x14ac:dyDescent="0.25">
      <c r="A334" t="s">
        <v>11945</v>
      </c>
    </row>
    <row r="335" spans="1:1" x14ac:dyDescent="0.25">
      <c r="A335" t="s">
        <v>11944</v>
      </c>
    </row>
    <row r="336" spans="1:1" x14ac:dyDescent="0.25">
      <c r="A336" t="s">
        <v>11948</v>
      </c>
    </row>
    <row r="337" spans="1:1" x14ac:dyDescent="0.25">
      <c r="A337" t="s">
        <v>11946</v>
      </c>
    </row>
    <row r="338" spans="1:1" x14ac:dyDescent="0.25">
      <c r="A338" t="s">
        <v>11951</v>
      </c>
    </row>
    <row r="339" spans="1:1" x14ac:dyDescent="0.25">
      <c r="A339" t="s">
        <v>11949</v>
      </c>
    </row>
    <row r="340" spans="1:1" x14ac:dyDescent="0.25">
      <c r="A340" t="s">
        <v>11955</v>
      </c>
    </row>
    <row r="341" spans="1:1" x14ac:dyDescent="0.25">
      <c r="A341" t="s">
        <v>11956</v>
      </c>
    </row>
    <row r="342" spans="1:1" x14ac:dyDescent="0.25">
      <c r="A342" t="s">
        <v>11952</v>
      </c>
    </row>
    <row r="343" spans="1:1" x14ac:dyDescent="0.25">
      <c r="A343" t="s">
        <v>11950</v>
      </c>
    </row>
    <row r="344" spans="1:1" x14ac:dyDescent="0.25">
      <c r="A344" t="s">
        <v>11953</v>
      </c>
    </row>
    <row r="345" spans="1:1" x14ac:dyDescent="0.25">
      <c r="A345" t="s">
        <v>11954</v>
      </c>
    </row>
    <row r="346" spans="1:1" x14ac:dyDescent="0.25">
      <c r="A346" t="s">
        <v>11959</v>
      </c>
    </row>
    <row r="347" spans="1:1" x14ac:dyDescent="0.25">
      <c r="A347" t="s">
        <v>11958</v>
      </c>
    </row>
    <row r="348" spans="1:1" x14ac:dyDescent="0.25">
      <c r="A348" t="s">
        <v>11960</v>
      </c>
    </row>
    <row r="349" spans="1:1" x14ac:dyDescent="0.25">
      <c r="A349" t="s">
        <v>11957</v>
      </c>
    </row>
    <row r="350" spans="1:1" x14ac:dyDescent="0.25">
      <c r="A350" t="s">
        <v>11962</v>
      </c>
    </row>
    <row r="351" spans="1:1" x14ac:dyDescent="0.25">
      <c r="A351" t="s">
        <v>11964</v>
      </c>
    </row>
    <row r="352" spans="1:1" x14ac:dyDescent="0.25">
      <c r="A352" t="s">
        <v>11963</v>
      </c>
    </row>
    <row r="353" spans="1:1" x14ac:dyDescent="0.25">
      <c r="A353" t="s">
        <v>11961</v>
      </c>
    </row>
    <row r="354" spans="1:1" x14ac:dyDescent="0.25">
      <c r="A354" t="s">
        <v>11965</v>
      </c>
    </row>
    <row r="355" spans="1:1" x14ac:dyDescent="0.25">
      <c r="A355" t="s">
        <v>11966</v>
      </c>
    </row>
    <row r="356" spans="1:1" x14ac:dyDescent="0.25">
      <c r="A356" t="s">
        <v>11967</v>
      </c>
    </row>
    <row r="357" spans="1:1" x14ac:dyDescent="0.25">
      <c r="A357" t="s">
        <v>11968</v>
      </c>
    </row>
    <row r="358" spans="1:1" x14ac:dyDescent="0.25">
      <c r="A358" t="s">
        <v>11970</v>
      </c>
    </row>
    <row r="359" spans="1:1" x14ac:dyDescent="0.25">
      <c r="A359" t="s">
        <v>11973</v>
      </c>
    </row>
    <row r="360" spans="1:1" x14ac:dyDescent="0.25">
      <c r="A360" t="s">
        <v>11974</v>
      </c>
    </row>
    <row r="361" spans="1:1" x14ac:dyDescent="0.25">
      <c r="A361" t="s">
        <v>11969</v>
      </c>
    </row>
    <row r="362" spans="1:1" x14ac:dyDescent="0.25">
      <c r="A362" t="s">
        <v>11972</v>
      </c>
    </row>
    <row r="363" spans="1:1" x14ac:dyDescent="0.25">
      <c r="A363" t="s">
        <v>11971</v>
      </c>
    </row>
    <row r="364" spans="1:1" x14ac:dyDescent="0.25">
      <c r="A364" t="s">
        <v>11977</v>
      </c>
    </row>
    <row r="365" spans="1:1" x14ac:dyDescent="0.25">
      <c r="A365" t="s">
        <v>11975</v>
      </c>
    </row>
    <row r="366" spans="1:1" x14ac:dyDescent="0.25">
      <c r="A366" t="s">
        <v>11976</v>
      </c>
    </row>
    <row r="367" spans="1:1" x14ac:dyDescent="0.25">
      <c r="A367" t="s">
        <v>11978</v>
      </c>
    </row>
    <row r="368" spans="1:1" x14ac:dyDescent="0.25">
      <c r="A368" t="s">
        <v>11983</v>
      </c>
    </row>
    <row r="369" spans="1:1" x14ac:dyDescent="0.25">
      <c r="A369" t="s">
        <v>11982</v>
      </c>
    </row>
    <row r="370" spans="1:1" x14ac:dyDescent="0.25">
      <c r="A370" t="s">
        <v>11980</v>
      </c>
    </row>
    <row r="371" spans="1:1" x14ac:dyDescent="0.25">
      <c r="A371" t="s">
        <v>11981</v>
      </c>
    </row>
    <row r="372" spans="1:1" x14ac:dyDescent="0.25">
      <c r="A372" t="s">
        <v>11979</v>
      </c>
    </row>
    <row r="373" spans="1:1" x14ac:dyDescent="0.25">
      <c r="A373" t="s">
        <v>11986</v>
      </c>
    </row>
    <row r="374" spans="1:1" x14ac:dyDescent="0.25">
      <c r="A374" t="s">
        <v>11985</v>
      </c>
    </row>
    <row r="375" spans="1:1" x14ac:dyDescent="0.25">
      <c r="A375" t="s">
        <v>11984</v>
      </c>
    </row>
    <row r="376" spans="1:1" x14ac:dyDescent="0.25">
      <c r="A376" t="s">
        <v>11987</v>
      </c>
    </row>
    <row r="377" spans="1:1" x14ac:dyDescent="0.25">
      <c r="A377" t="s">
        <v>11991</v>
      </c>
    </row>
    <row r="378" spans="1:1" x14ac:dyDescent="0.25">
      <c r="A378" t="s">
        <v>11990</v>
      </c>
    </row>
    <row r="379" spans="1:1" x14ac:dyDescent="0.25">
      <c r="A379" t="s">
        <v>11989</v>
      </c>
    </row>
    <row r="380" spans="1:1" x14ac:dyDescent="0.25">
      <c r="A380" t="s">
        <v>11988</v>
      </c>
    </row>
    <row r="381" spans="1:1" x14ac:dyDescent="0.25">
      <c r="A381" t="s">
        <v>11992</v>
      </c>
    </row>
    <row r="382" spans="1:1" x14ac:dyDescent="0.25">
      <c r="A382" t="s">
        <v>11994</v>
      </c>
    </row>
    <row r="383" spans="1:1" x14ac:dyDescent="0.25">
      <c r="A383" t="s">
        <v>11996</v>
      </c>
    </row>
    <row r="384" spans="1:1" x14ac:dyDescent="0.25">
      <c r="A384" t="s">
        <v>11995</v>
      </c>
    </row>
    <row r="385" spans="1:1" x14ac:dyDescent="0.25">
      <c r="A385" t="s">
        <v>11993</v>
      </c>
    </row>
    <row r="386" spans="1:1" x14ac:dyDescent="0.25">
      <c r="A386" t="s">
        <v>11998</v>
      </c>
    </row>
    <row r="387" spans="1:1" x14ac:dyDescent="0.25">
      <c r="A387" t="s">
        <v>11997</v>
      </c>
    </row>
    <row r="388" spans="1:1" x14ac:dyDescent="0.25">
      <c r="A388" t="s">
        <v>11999</v>
      </c>
    </row>
    <row r="389" spans="1:1" x14ac:dyDescent="0.25">
      <c r="A389" t="s">
        <v>12007</v>
      </c>
    </row>
    <row r="390" spans="1:1" x14ac:dyDescent="0.25">
      <c r="A390" t="s">
        <v>12008</v>
      </c>
    </row>
    <row r="391" spans="1:1" x14ac:dyDescent="0.25">
      <c r="A391" t="s">
        <v>12009</v>
      </c>
    </row>
    <row r="392" spans="1:1" x14ac:dyDescent="0.25">
      <c r="A392" t="s">
        <v>12010</v>
      </c>
    </row>
    <row r="393" spans="1:1" x14ac:dyDescent="0.25">
      <c r="A393" t="s">
        <v>12011</v>
      </c>
    </row>
    <row r="394" spans="1:1" x14ac:dyDescent="0.25">
      <c r="A394" t="s">
        <v>12012</v>
      </c>
    </row>
    <row r="395" spans="1:1" x14ac:dyDescent="0.25">
      <c r="A395" t="s">
        <v>12013</v>
      </c>
    </row>
    <row r="396" spans="1:1" x14ac:dyDescent="0.25">
      <c r="A396" t="s">
        <v>12014</v>
      </c>
    </row>
    <row r="397" spans="1:1" x14ac:dyDescent="0.25">
      <c r="A397" t="s">
        <v>12015</v>
      </c>
    </row>
    <row r="398" spans="1:1" x14ac:dyDescent="0.25">
      <c r="A398" t="s">
        <v>12016</v>
      </c>
    </row>
    <row r="399" spans="1:1" x14ac:dyDescent="0.25">
      <c r="A399" t="s">
        <v>12017</v>
      </c>
    </row>
    <row r="400" spans="1:1" x14ac:dyDescent="0.25">
      <c r="A400" t="s">
        <v>12018</v>
      </c>
    </row>
    <row r="401" spans="1:1" x14ac:dyDescent="0.25">
      <c r="A401" t="s">
        <v>12019</v>
      </c>
    </row>
    <row r="402" spans="1:1" x14ac:dyDescent="0.25">
      <c r="A402" t="s">
        <v>12020</v>
      </c>
    </row>
    <row r="403" spans="1:1" x14ac:dyDescent="0.25">
      <c r="A403" t="s">
        <v>12021</v>
      </c>
    </row>
    <row r="404" spans="1:1" x14ac:dyDescent="0.25">
      <c r="A404" t="s">
        <v>12022</v>
      </c>
    </row>
    <row r="405" spans="1:1" x14ac:dyDescent="0.25">
      <c r="A405" t="s">
        <v>12023</v>
      </c>
    </row>
    <row r="406" spans="1:1" x14ac:dyDescent="0.25">
      <c r="A406" t="s">
        <v>12024</v>
      </c>
    </row>
    <row r="407" spans="1:1" x14ac:dyDescent="0.25">
      <c r="A407" t="s">
        <v>12025</v>
      </c>
    </row>
    <row r="408" spans="1:1" x14ac:dyDescent="0.25">
      <c r="A408" t="s">
        <v>12026</v>
      </c>
    </row>
    <row r="409" spans="1:1" x14ac:dyDescent="0.25">
      <c r="A409" t="s">
        <v>12027</v>
      </c>
    </row>
    <row r="410" spans="1:1" x14ac:dyDescent="0.25">
      <c r="A410" t="s">
        <v>12028</v>
      </c>
    </row>
    <row r="411" spans="1:1" x14ac:dyDescent="0.25">
      <c r="A411" t="s">
        <v>12029</v>
      </c>
    </row>
    <row r="412" spans="1:1" x14ac:dyDescent="0.25">
      <c r="A412" t="s">
        <v>12030</v>
      </c>
    </row>
    <row r="413" spans="1:1" x14ac:dyDescent="0.25">
      <c r="A413" t="s">
        <v>12031</v>
      </c>
    </row>
    <row r="414" spans="1:1" x14ac:dyDescent="0.25">
      <c r="A414" t="s">
        <v>12032</v>
      </c>
    </row>
    <row r="415" spans="1:1" x14ac:dyDescent="0.25">
      <c r="A415" t="s">
        <v>12033</v>
      </c>
    </row>
    <row r="416" spans="1:1" x14ac:dyDescent="0.25">
      <c r="A416" t="s">
        <v>12034</v>
      </c>
    </row>
    <row r="417" spans="1:1" x14ac:dyDescent="0.25">
      <c r="A417" t="s">
        <v>12035</v>
      </c>
    </row>
    <row r="418" spans="1:1" x14ac:dyDescent="0.25">
      <c r="A418" t="s">
        <v>12036</v>
      </c>
    </row>
    <row r="419" spans="1:1" x14ac:dyDescent="0.25">
      <c r="A419" t="s">
        <v>12037</v>
      </c>
    </row>
    <row r="420" spans="1:1" x14ac:dyDescent="0.25">
      <c r="A420" t="s">
        <v>12038</v>
      </c>
    </row>
    <row r="421" spans="1:1" x14ac:dyDescent="0.25">
      <c r="A421" t="s">
        <v>12039</v>
      </c>
    </row>
    <row r="422" spans="1:1" x14ac:dyDescent="0.25">
      <c r="A422" t="s">
        <v>12040</v>
      </c>
    </row>
    <row r="423" spans="1:1" x14ac:dyDescent="0.25">
      <c r="A423" t="s">
        <v>12041</v>
      </c>
    </row>
    <row r="424" spans="1:1" x14ac:dyDescent="0.25">
      <c r="A424" t="s">
        <v>12042</v>
      </c>
    </row>
    <row r="425" spans="1:1" x14ac:dyDescent="0.25">
      <c r="A425" t="s">
        <v>12043</v>
      </c>
    </row>
    <row r="426" spans="1:1" x14ac:dyDescent="0.25">
      <c r="A426" t="s">
        <v>12044</v>
      </c>
    </row>
    <row r="427" spans="1:1" x14ac:dyDescent="0.25">
      <c r="A427" t="s">
        <v>12045</v>
      </c>
    </row>
    <row r="428" spans="1:1" x14ac:dyDescent="0.25">
      <c r="A428" t="s">
        <v>12046</v>
      </c>
    </row>
    <row r="429" spans="1:1" x14ac:dyDescent="0.25">
      <c r="A429" t="s">
        <v>12047</v>
      </c>
    </row>
    <row r="430" spans="1:1" x14ac:dyDescent="0.25">
      <c r="A430" t="s">
        <v>12048</v>
      </c>
    </row>
    <row r="431" spans="1:1" x14ac:dyDescent="0.25">
      <c r="A431" t="s">
        <v>12049</v>
      </c>
    </row>
    <row r="432" spans="1:1" x14ac:dyDescent="0.25">
      <c r="A432" t="s">
        <v>12050</v>
      </c>
    </row>
    <row r="433" spans="1:1" x14ac:dyDescent="0.25">
      <c r="A433" t="s">
        <v>12051</v>
      </c>
    </row>
    <row r="434" spans="1:1" x14ac:dyDescent="0.25">
      <c r="A434" t="s">
        <v>12052</v>
      </c>
    </row>
    <row r="435" spans="1:1" x14ac:dyDescent="0.25">
      <c r="A435" t="s">
        <v>12053</v>
      </c>
    </row>
    <row r="436" spans="1:1" x14ac:dyDescent="0.25">
      <c r="A436" t="s">
        <v>12054</v>
      </c>
    </row>
    <row r="437" spans="1:1" x14ac:dyDescent="0.25">
      <c r="A437" t="s">
        <v>12055</v>
      </c>
    </row>
    <row r="438" spans="1:1" x14ac:dyDescent="0.25">
      <c r="A438" t="s">
        <v>12056</v>
      </c>
    </row>
    <row r="439" spans="1:1" x14ac:dyDescent="0.25">
      <c r="A439" t="s">
        <v>12057</v>
      </c>
    </row>
    <row r="440" spans="1:1" x14ac:dyDescent="0.25">
      <c r="A440" t="s">
        <v>12058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Requisição de diárias de viagem</vt:lpstr>
      <vt:lpstr>Tabela</vt:lpstr>
      <vt:lpstr>Completa</vt:lpstr>
      <vt:lpstr>Rota</vt:lpstr>
      <vt:lpstr>Cargos x vlr</vt:lpstr>
      <vt:lpstr>Grande Vitória</vt:lpstr>
      <vt:lpstr>Limítrofes</vt:lpstr>
      <vt:lpstr>'Requisição de diárias de viagem'!Area_de_impressao</vt:lpstr>
      <vt:lpstr>Localidade</vt:lpstr>
      <vt:lpstr>SG</vt:lpstr>
      <vt:lpstr>Siglas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Caio</cp:lastModifiedBy>
  <cp:lastPrinted>2022-03-17T13:20:43Z</cp:lastPrinted>
  <dcterms:created xsi:type="dcterms:W3CDTF">2013-07-11T15:30:57Z</dcterms:created>
  <dcterms:modified xsi:type="dcterms:W3CDTF">2022-06-06T14:26:20Z</dcterms:modified>
</cp:coreProperties>
</file>