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caoliveira\Documents\PUBLICAÇÕES SITE 11 A 15-04\Transparência\"/>
    </mc:Choice>
  </mc:AlternateContent>
  <xr:revisionPtr revIDLastSave="0" documentId="8_{5A08BAF8-105E-48A6-B1C6-39B2ACC99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5" i="1"/>
  <c r="K9" i="1"/>
  <c r="K8" i="1"/>
  <c r="K7" i="1"/>
  <c r="K6" i="1"/>
</calcChain>
</file>

<file path=xl/sharedStrings.xml><?xml version="1.0" encoding="utf-8"?>
<sst xmlns="http://schemas.openxmlformats.org/spreadsheetml/2006/main" count="300" uniqueCount="184">
  <si>
    <t>NUMERO DO CONTRATO</t>
  </si>
  <si>
    <t>NÚMERO DO PROCESSO</t>
  </si>
  <si>
    <t>CNPJ</t>
  </si>
  <si>
    <t>OBJETO</t>
  </si>
  <si>
    <t>MODALIDADE</t>
  </si>
  <si>
    <t>VIGÊNCIA</t>
  </si>
  <si>
    <t>VALOR ESTIMADO</t>
  </si>
  <si>
    <t>EMPRESA CONTRATADA</t>
  </si>
  <si>
    <t>HIPERLINK</t>
  </si>
  <si>
    <t>DATA DA PUBLICAÇÃO</t>
  </si>
  <si>
    <t>2021-2GRGG</t>
  </si>
  <si>
    <t>PS MED SERVIÇOS MÉDICOS LTDA</t>
  </si>
  <si>
    <t xml:space="preserve">32.583.737/0001-70 </t>
  </si>
  <si>
    <t>CONTRATATO DE PRESTAÇÃO DE SERVIÇOS MÉDICOS ESPECIALIZADOS DE EMERGENCISTA PARA ATENDIMENTO DAS DEMANDAS DO HOSPITAL ANTÔNIO BEZERRA DE FARIA - HABF</t>
  </si>
  <si>
    <t>Dispensa de Licitação, art.24, inciso IV da Lei 8.666/93</t>
  </si>
  <si>
    <t>14/02/2022 - Ratificação Dispensa</t>
  </si>
  <si>
    <t>TATIANA STEFENONI KRUGER PERIN</t>
  </si>
  <si>
    <t>2021-CB79F</t>
  </si>
  <si>
    <t>CLINIRIM CLINICA DO RIM LTDA</t>
  </si>
  <si>
    <t>00.317.100/0001-46</t>
  </si>
  <si>
    <t>CONTRATATO DE PRESTAÇÃO DE SERVIÇOS MÉDICOS ESPECIALIZADOS DE NEFROLOGIA PARA ATENDIMENTO DAS DEMANDAS DO HOSPITAL ANTÔNIO BEZERRA DE FARIA - HABF</t>
  </si>
  <si>
    <t>2022-Q582M</t>
  </si>
  <si>
    <t>VIGILÂNCIA PATRIMONIAL ARMADA E DESARMADA</t>
  </si>
  <si>
    <t xml:space="preserve">39.327.524/0001-27 </t>
  </si>
  <si>
    <t>CYNARA DA SILVA AZEVEDO</t>
  </si>
  <si>
    <t>Nº 007/2022</t>
  </si>
  <si>
    <t>2022-KRSN0</t>
  </si>
  <si>
    <t>AQUISIÇÃO DE BENS DE CONSUMO HOSPITALAR, OPMEs – PLACAS BLOQUEADAS E OUTROS</t>
  </si>
  <si>
    <t>37.642.674/0001-08</t>
  </si>
  <si>
    <t>01/02/2022 - Ratificação Dispensa</t>
  </si>
  <si>
    <t>UIARA TEIXEIRA RIOS</t>
  </si>
  <si>
    <t>Nº 008/2022</t>
  </si>
  <si>
    <t xml:space="preserve">24.476.708/0001-81 </t>
  </si>
  <si>
    <t>Nº 009/2022</t>
  </si>
  <si>
    <t xml:space="preserve">09.443.300/0001-03 </t>
  </si>
  <si>
    <t>Nº 010/2022</t>
  </si>
  <si>
    <t>03.204.058/0001-45</t>
  </si>
  <si>
    <t>Nº 011/2022</t>
  </si>
  <si>
    <t>2021-B51ZK</t>
  </si>
  <si>
    <t>PRESTAÇÃO DE SERVIÇOS MÉDICOS ESPECIALIZADOS DE HEMODIÁLISE À BEIRA LEITO</t>
  </si>
  <si>
    <t>Nº 013/2022</t>
  </si>
  <si>
    <t xml:space="preserve">2021-8FJHC </t>
  </si>
  <si>
    <t>01.314.354/0001-73</t>
  </si>
  <si>
    <t>COOPERATIVA DOS ORTOPEDISTAS E TRAUMATOLOGISTAS DO ESPIRITO SANTO – COOTES</t>
  </si>
  <si>
    <t>Nº 014/2022</t>
  </si>
  <si>
    <t xml:space="preserve">2021-9DGQW </t>
  </si>
  <si>
    <t>Contratação EMERGENCIAL de serviços médicos especializados em CLÍNICA MÉDICA para o Hospital Antônio Bezerra de Faria (HABF);</t>
  </si>
  <si>
    <t>26.059.721/0001-60</t>
  </si>
  <si>
    <t>Nº 015/2022</t>
  </si>
  <si>
    <t xml:space="preserve">2021-BMWPZ </t>
  </si>
  <si>
    <t>39.380.100/0001-26</t>
  </si>
  <si>
    <t>Nº006/2022</t>
  </si>
  <si>
    <t>Nº 016/2022</t>
  </si>
  <si>
    <t>2021-NH0XC</t>
  </si>
  <si>
    <t>CONTRATAÇÃO EMERGENCIAL DE SERVIÇOS MÉDICOS DE TERAPIA INTENSIVA para o Hospital Antônio Bezerra de Faria (HABF</t>
  </si>
  <si>
    <t>01.610.243/0001-0</t>
  </si>
  <si>
    <t>Nº 017/2022</t>
  </si>
  <si>
    <t>2022-86DMR</t>
  </si>
  <si>
    <t>28.418.838/0001-19</t>
  </si>
  <si>
    <t>Nº 018/2022</t>
  </si>
  <si>
    <t>2022-9C6D0</t>
  </si>
  <si>
    <t>14.724.626/0001-55</t>
  </si>
  <si>
    <t>Nº 019/2022</t>
  </si>
  <si>
    <t>2021-MTSWD</t>
  </si>
  <si>
    <t>13.552.149/0001-25</t>
  </si>
  <si>
    <t>MEGALAV LAVANDERIA HOSPITALAR LTDA</t>
  </si>
  <si>
    <t>07/03/2022 - Ratificação Dispensa</t>
  </si>
  <si>
    <t xml:space="preserve"> REBECA ALVARENGA MARQUES BIRRO</t>
  </si>
  <si>
    <t>Nº003/2022</t>
  </si>
  <si>
    <t>Nº004/2022</t>
  </si>
  <si>
    <t>https://drive.google.com/file/d/1Q9_HvkKM559Ae_IpdzCGo0C-MKonXDLD/view?usp=sharing</t>
  </si>
  <si>
    <t>https://drive.google.com/file/d/1E-6RalyGu57qQFoUZuDDrWyXyls7vlzZ/view?usp=sharing</t>
  </si>
  <si>
    <t>https://drive.google.com/file/d/1LceHkJCq1G5YEkAM_TAwe3QWCDm3JV_O/view?usp=sharing</t>
  </si>
  <si>
    <t>https://drive.google.com/file/d/1OL3C7xgRgcz4Rm54olcBieXJTHoOOFsR/view?usp=sharing</t>
  </si>
  <si>
    <t>https://drive.google.com/file/d/1nTav4LgJjt0J0yHWYEsliAHHMNZf2SQp/view?usp=sharing</t>
  </si>
  <si>
    <t>https://drive.google.com/file/d/1Z03coAOsN7XMV55sjV5g07BovMcampmc/view?usp=sharing</t>
  </si>
  <si>
    <t>https://drive.google.com/file/d/179FfW5ZXBvWJVLnE6BPZLyPbV8-yjUtG/view?usp=sharing</t>
  </si>
  <si>
    <t>https://drive.google.com/file/d/1eeL084XRe4J_Kl4xd00fHP_OFzYOIeXc/view?usp=sharing</t>
  </si>
  <si>
    <t>https://drive.google.com/file/d/1yM3ZAMnmdQ1XKgjMU0Ux_5iUl7OyhCXz/view?usp=sharing</t>
  </si>
  <si>
    <t>https://drive.google.com/file/d/1m9ai2OncN4MXI9Eedvox23qDEWDHzL5Q/view?usp=sharing</t>
  </si>
  <si>
    <t>https://drive.google.com/file/d/1BQOtjJ7c-EBoklCVTviicc12XQ_Ek_is/view?usp=sharing</t>
  </si>
  <si>
    <t>https://drive.google.com/file/d/1HoAtZapwD7upV6XeJazaPsOXjnz4PJMt/view?usp=sharing</t>
  </si>
  <si>
    <t>https://drive.google.com/file/d/1Dy-kajrvImCmnSbKLBrkb_IEJhkjyxvk/view?usp=sharing</t>
  </si>
  <si>
    <t>https://drive.google.com/file/d/1dZSnbwGvFys3BBUzSlU-iSkjakQ3H1zS/view?usp=sharing</t>
  </si>
  <si>
    <t>https://drive.google.com/file/d/1-tAaB-YwXYmMm3GselDSgbPf-GxsG7vL/view?usp=sharing</t>
  </si>
  <si>
    <t>ÂMBITO</t>
  </si>
  <si>
    <t>STATUS</t>
  </si>
  <si>
    <t>Vigente</t>
  </si>
  <si>
    <t>HABF</t>
  </si>
  <si>
    <t>Nº 022/2022</t>
  </si>
  <si>
    <t>2022-BL2J9</t>
  </si>
  <si>
    <t xml:space="preserve">Contratação EMERGENCIAL para aquisição de serviço de dosimetria pessoal de radiação para o Hospital Antônio Bezerra de Faria </t>
  </si>
  <si>
    <t>50.429.810/0001-36</t>
  </si>
  <si>
    <t>Stella M. Teixeira Dias</t>
  </si>
  <si>
    <t>https://drive.google.com/file/d/1hKjXoF9VE4St1DfO44uy5ArgIigx5a6d/view?usp=sharing</t>
  </si>
  <si>
    <t>Nº025/2022</t>
  </si>
  <si>
    <t>2022-P8QHK</t>
  </si>
  <si>
    <t xml:space="preserve">Contratação EMERGENCIAL de empresa especializada para prestação de serviços médicos especializados- HISTOPATOLÓGICO DE TECIDO para o Hospital Antônio Bezerra de Faria </t>
  </si>
  <si>
    <t xml:space="preserve"> 05.260.491/0001-23</t>
  </si>
  <si>
    <t>https://drive.google.com/file/d/18-Tz3Cuw11YrcUL2SjD28pK0Lx5d1ZwD/view?usp=sharing</t>
  </si>
  <si>
    <t>Nº026/2022</t>
  </si>
  <si>
    <t>2021-13VJ7</t>
  </si>
  <si>
    <t xml:space="preserve"> 05.566.418/0001-84</t>
  </si>
  <si>
    <t>https://drive.google.com/file/d/1CRmzB-cYjQIP5g7-Mt7AxU2qG1xzBwDr/view?usp=sharing</t>
  </si>
  <si>
    <t>Nº024/2022</t>
  </si>
  <si>
    <t>2021-L9N6X</t>
  </si>
  <si>
    <t xml:space="preserve">Contratação EMERGENCIAL de serviços médicos especializados em CUIDADOS PALIATIVOS para o Hospital Antônio Bezerra de Faria </t>
  </si>
  <si>
    <t>Nº033/2022</t>
  </si>
  <si>
    <t>2022-ZFG3C</t>
  </si>
  <si>
    <t>40.713.492/0001-87</t>
  </si>
  <si>
    <t>Cynara Azevedo</t>
  </si>
  <si>
    <t>https://drive.google.com/file/d/1uK4qY_igbH2TIsjeQM2S4pBaX5EhAMwm/view?usp=sharing</t>
  </si>
  <si>
    <t>Nº032/2022</t>
  </si>
  <si>
    <t>2021-H128B</t>
  </si>
  <si>
    <t xml:space="preserve">Contratação EMERGENCIAL de empresa especializada para prestação de serviços médicos especializados- ENDOSCOPIA DIGESTIVA ALTA E COLONOSCOPIA para o Hospital Antônio Bezerra de Faria </t>
  </si>
  <si>
    <t>00.893.599/0001-30</t>
  </si>
  <si>
    <t>https://drive.google.com/file/d/1lhSzC3hws4-921eHTguUyMclaOtvOCNT/view?usp=sharing</t>
  </si>
  <si>
    <t>29.139.703/0001-87</t>
  </si>
  <si>
    <t>Dispensa de Licitação,  art.24, inciso IV da Lei 8.666/93</t>
  </si>
  <si>
    <t>Nº035/2022</t>
  </si>
  <si>
    <t>2021-WJP9V</t>
  </si>
  <si>
    <t xml:space="preserve">MEDCLINIC SERVICOS EM SAUDE LTDA </t>
  </si>
  <si>
    <t>29.080.649/0001-41</t>
  </si>
  <si>
    <t xml:space="preserve">Contratação EMERGENCIAL de serviços médicos especializados em CIRURGIA VASCULAR para o Hospital Antônio Bezerra de Faria </t>
  </si>
  <si>
    <t>em processamento</t>
  </si>
  <si>
    <t>Nº 037/2022</t>
  </si>
  <si>
    <t>2022-DL5BN</t>
  </si>
  <si>
    <t>HOSPITAL MERIDIONAL S.A</t>
  </si>
  <si>
    <t>00.625.711/0001-51</t>
  </si>
  <si>
    <t>PRESTAÇÃO DE SERVIÇOS DE EXAMES MÉDICOS ESPECIALIZADOS DE RESSONÂNCIA MAGNÉTICA PARA O HABF</t>
  </si>
  <si>
    <t>Nº038/2022</t>
  </si>
  <si>
    <t>2022-6577K</t>
  </si>
  <si>
    <t xml:space="preserve">HOSPITAL MERIDIONAL AS </t>
  </si>
  <si>
    <t xml:space="preserve">Contratação EMERGENCIAL de empresa especializada para prestação de serviços contínuos de tratamento médico especializado- OXIGENOTERAPIA HIPERBÁRICA para o Hospital Antônio Bezerra de Faria </t>
  </si>
  <si>
    <t>Nº 023/2022</t>
  </si>
  <si>
    <t>2021-XG4P1</t>
  </si>
  <si>
    <t>GVM SERVICE ADMINISTRADORA LTDA</t>
  </si>
  <si>
    <t>17.264.522/0001-01</t>
  </si>
  <si>
    <t>CONTRATAÇÃO DE EMPRESA PARA PRESTAÇÃO DE SERVIÇOS DE LIMPEZA TÉCNICA E CONSERVAÇÃO PREDIAL, EM AMBIENTE HOSPITALAR E ÁREA ADMINISTRATIVA COM FORNECIMENTO DE MATERIAL E EQUIPAMENTOS PARA A iNOVA CAPIXABA</t>
  </si>
  <si>
    <t>PREGÃO ELETRÔNICO Nº 002/2022</t>
  </si>
  <si>
    <t>Cynara da Silva Azevedo
Azevedo</t>
  </si>
  <si>
    <t>https://drive.google.com/file/d/1vnuBfUJmIZjAXi8-tXkV_WqfqAmsY0Ev/view?usp=sharing</t>
  </si>
  <si>
    <t>FISCAL/GESTOR DO CONTRATO</t>
  </si>
  <si>
    <t>Hudson Bremenkamp Miranda</t>
  </si>
  <si>
    <t>https://drive.google.com/file/d/1gYw93faLwOvWsBaSC-zoN4mxmiKqOYZn/view?usp=sharing</t>
  </si>
  <si>
    <t>Stella Matutina Dias</t>
  </si>
  <si>
    <t>Daniela Mills Damasceno</t>
  </si>
  <si>
    <t>https://drive.google.com/file/d/1EibGkkeVbKg8an5_9lwMnQXkLQEann45/view?usp=sharing</t>
  </si>
  <si>
    <t>Rebeca Alvarenga Marques Birro</t>
  </si>
  <si>
    <t xml:space="preserve">ARGOSVIG SEGURANCA, VIGILANCIA E INTELIGENCIA EIRELI </t>
  </si>
  <si>
    <t xml:space="preserve">MAIS SAÚDE INSTRUMENTAL EIRELI </t>
  </si>
  <si>
    <t xml:space="preserve">PRIME SURGERY COMÉRCIO DE MATERIAIS CIRÚRGICOS LTDA </t>
  </si>
  <si>
    <t xml:space="preserve">ROGERIO PAULINO DA SILVA JUNIOR EIRELI - EPP </t>
  </si>
  <si>
    <t xml:space="preserve">ORTHOHEAD INSTRUMENTAIS E IMPLANTES CIRURGICOS LTDA </t>
  </si>
  <si>
    <t xml:space="preserve">CLINIRIM CLINICA DO RIM LTDA </t>
  </si>
  <si>
    <t xml:space="preserve">  Contratação EMERGENCIAL de serviços médicos especializados em ORTOPEDIA E CIRURGIA DE MÃO para o Hospital Antônio Bezerra de Faria (HABF)</t>
  </si>
  <si>
    <t xml:space="preserve">MM EMERGENCIAS LTDA </t>
  </si>
  <si>
    <t xml:space="preserve">COOPANEST/ES-COOPERATIVA DE ANESTESIOLOGIA DO ESPÍRITO SANTO </t>
  </si>
  <si>
    <t>CONTRATAÇÃO EMERGENCIAL DE SERVIÇOS MÉDICOS ESPECIALIZADOS EM ANESTESIOLOGIA para o Hospital Antônio Bezerra de Faria (HABF)</t>
  </si>
  <si>
    <t xml:space="preserve">COOPERATI - COOPERATIVA DOS INTENSIVISTAS DO ES </t>
  </si>
  <si>
    <t xml:space="preserve">ROMEIRO ALIMENTAÇÃO LTDA </t>
  </si>
  <si>
    <t>CONTRATAÇÃO EMERGENCIAL DE EMPRESA PARA FORNECIMENTO DE ALIMENTAÇÃO  para o Hospital Antônio Bezerra de Faria (HABF)</t>
  </si>
  <si>
    <t xml:space="preserve">NUTRISOLUTION NUTRIÇÃO E COMPERCIO DE PRODUTOS HOSPITALRAES E ONCOLÓGICOS LTDA </t>
  </si>
  <si>
    <t>CONTRATAÇÃO EMERGENCIAL DE EMPRESA PARA FORNECIMENTO DE NUTRIÇÃO PARENTERAL  para o Hospital Antônio Bezerra de Faria (HABF)</t>
  </si>
  <si>
    <t xml:space="preserve"> CONTRATAÇÃO EMERGENCIAL DE EMPRESA ESPECIALIZADA DE LAVANDERIA  para o Hospital Antônio Bezerra de Faria (HABF)</t>
  </si>
  <si>
    <t xml:space="preserve">SAPRA LANDAUER SERVICO DE ASSESSORIA E PROTECAO RADIOLOGICA LTDA  </t>
  </si>
  <si>
    <t xml:space="preserve">PELIARES 4EVER LTDA </t>
  </si>
  <si>
    <t xml:space="preserve">LAPAES –
LABORATÓRIO DE PATOLOGIA DO ESPÍRITO SANTO LTDA </t>
  </si>
  <si>
    <t>Contratação EMERGENCIAL de serviços médicos especializados em HEMATOLOGIA para o Hospital Antônio Bezerra de Faria 
HEMOTERAPIA QUIMIOTERAPIA E PATOLOGIA CLINICA LTDA</t>
  </si>
  <si>
    <t>SERVHE SERVICO DE HEMATOLOGIA
HEMOTERAPIA QUIMIOTERAPIA E PATOLOGIA
CLINICA LTDA</t>
  </si>
  <si>
    <t xml:space="preserve">GASTRO DIAGNOSTICO LTDA </t>
  </si>
  <si>
    <t>MASTERLOC LOCADORA 
FARIA - HABF</t>
  </si>
  <si>
    <t>LOCAÇÃO DE VEÍCULO PARA O HOSPITAL ANTÔNIO BEZERRA DE FARIA</t>
  </si>
  <si>
    <t>CONVÊNIOS</t>
  </si>
  <si>
    <t>NUMERO DO CONVÊNIO</t>
  </si>
  <si>
    <t>Nº 006/2022</t>
  </si>
  <si>
    <t xml:space="preserve">2022-01QNS </t>
  </si>
  <si>
    <t>CONVENENTE OU CONCEDENTE</t>
  </si>
  <si>
    <t>SESA</t>
  </si>
  <si>
    <t>27.080.605/0001-96</t>
  </si>
  <si>
    <t>Integrar o HABF na rede SUS</t>
  </si>
  <si>
    <t>Rafael Amorim Coutinho</t>
  </si>
  <si>
    <t>https://drive.google.com/file/d/1Jy-8-TGSL9QZoafnxKPAulHfw5Fxb2UL/view?usp=sharing</t>
  </si>
  <si>
    <t>Relação dos Instrumentos Contratuais HABF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</si>
</sst>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0B38"/>
        <bgColor indexed="64"/>
      </patternFill>
    </fill>
    <fill>
      <patternFill patternType="solid">
        <fgColor rgb="FF7C2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3" fillId="0" borderId="0" xfId="2" applyFont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5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8" fontId="3" fillId="0" borderId="1" xfId="2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8" fontId="3" fillId="4" borderId="1" xfId="2" applyNumberFormat="1" applyFont="1" applyFill="1" applyBorder="1" applyAlignment="1">
      <alignment horizontal="center" vertical="center" wrapText="1"/>
    </xf>
    <xf numFmtId="0" fontId="7" fillId="4" borderId="1" xfId="5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8" fontId="9" fillId="0" borderId="1" xfId="2" applyNumberFormat="1" applyFont="1" applyFill="1" applyBorder="1" applyAlignment="1">
      <alignment horizontal="center" vertical="center" wrapText="1"/>
    </xf>
    <xf numFmtId="8" fontId="9" fillId="0" borderId="1" xfId="6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7">
    <cellStyle name="Hiperlink" xfId="5" builtinId="8"/>
    <cellStyle name="Moeda" xfId="2" builtinId="4"/>
    <cellStyle name="Moeda 2" xfId="4" xr:uid="{00000000-0005-0000-0000-000002000000}"/>
    <cellStyle name="Moeda 3" xfId="6" xr:uid="{00000000-0005-0000-0000-000003000000}"/>
    <cellStyle name="Normal" xfId="0" builtinId="0"/>
    <cellStyle name="Vírgula" xfId="1" builtinId="3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913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41340</xdr:colOff>
      <xdr:row>0</xdr:row>
      <xdr:rowOff>1228311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C03041-D8F4-417B-AE88-9494099B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929848" cy="111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828675</xdr:colOff>
      <xdr:row>0</xdr:row>
      <xdr:rowOff>133350</xdr:rowOff>
    </xdr:from>
    <xdr:to>
      <xdr:col>18</xdr:col>
      <xdr:colOff>328612</xdr:colOff>
      <xdr:row>0</xdr:row>
      <xdr:rowOff>1266411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ABCAAA3-05E6-4CD5-8BB3-26C8A9EA0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133350"/>
          <a:ext cx="93821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295275</xdr:colOff>
      <xdr:row>0</xdr:row>
      <xdr:rowOff>142875</xdr:rowOff>
    </xdr:from>
    <xdr:to>
      <xdr:col>20</xdr:col>
      <xdr:colOff>457202</xdr:colOff>
      <xdr:row>0</xdr:row>
      <xdr:rowOff>1256886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B69589-9762-40B9-BEBE-70A73E56D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428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56207</xdr:colOff>
      <xdr:row>0</xdr:row>
      <xdr:rowOff>195817</xdr:rowOff>
    </xdr:from>
    <xdr:to>
      <xdr:col>12</xdr:col>
      <xdr:colOff>1345</xdr:colOff>
      <xdr:row>0</xdr:row>
      <xdr:rowOff>1119742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3AA834A3-F124-4077-AAF0-82F8A8AD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182" y="195817"/>
          <a:ext cx="103416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283995</xdr:colOff>
      <xdr:row>0</xdr:row>
      <xdr:rowOff>133986</xdr:rowOff>
    </xdr:from>
    <xdr:to>
      <xdr:col>12</xdr:col>
      <xdr:colOff>1055520</xdr:colOff>
      <xdr:row>0</xdr:row>
      <xdr:rowOff>1038861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1EE92DA-88DC-42B5-A9E8-925C6201A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9180" y="133986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eL084XRe4J_Kl4xd00fHP_OFzYOIeXc/view?usp=sharing" TargetMode="External"/><Relationship Id="rId13" Type="http://schemas.openxmlformats.org/officeDocument/2006/relationships/hyperlink" Target="https://drive.google.com/file/d/1Dy-kajrvImCmnSbKLBrkb_IEJhkjyxvk/view?usp=sharing" TargetMode="External"/><Relationship Id="rId18" Type="http://schemas.openxmlformats.org/officeDocument/2006/relationships/hyperlink" Target="https://drive.google.com/file/d/1CRmzB-cYjQIP5g7-Mt7AxU2qG1xzBwDr/view?usp=sharing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rive.google.com/file/d/1LceHkJCq1G5YEkAM_TAwe3QWCDm3JV_O/view?usp=sharing" TargetMode="External"/><Relationship Id="rId21" Type="http://schemas.openxmlformats.org/officeDocument/2006/relationships/hyperlink" Target="https://drive.google.com/file/d/1vnuBfUJmIZjAXi8-tXkV_WqfqAmsY0Ev/view?usp=sharing" TargetMode="External"/><Relationship Id="rId7" Type="http://schemas.openxmlformats.org/officeDocument/2006/relationships/hyperlink" Target="https://drive.google.com/file/d/179FfW5ZXBvWJVLnE6BPZLyPbV8-yjUtG/view?usp=sharing" TargetMode="External"/><Relationship Id="rId12" Type="http://schemas.openxmlformats.org/officeDocument/2006/relationships/hyperlink" Target="https://drive.google.com/file/d/1HoAtZapwD7upV6XeJazaPsOXjnz4PJMt/view?usp=sharing" TargetMode="External"/><Relationship Id="rId17" Type="http://schemas.openxmlformats.org/officeDocument/2006/relationships/hyperlink" Target="https://drive.google.com/file/d/18-Tz3Cuw11YrcUL2SjD28pK0Lx5d1ZwD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-6RalyGu57qQFoUZuDDrWyXyls7vlzZ/view?usp=sharing" TargetMode="External"/><Relationship Id="rId16" Type="http://schemas.openxmlformats.org/officeDocument/2006/relationships/hyperlink" Target="https://drive.google.com/file/d/1hKjXoF9VE4St1DfO44uy5ArgIigx5a6d/view?usp=sharing" TargetMode="External"/><Relationship Id="rId20" Type="http://schemas.openxmlformats.org/officeDocument/2006/relationships/hyperlink" Target="https://drive.google.com/file/d/1lhSzC3hws4-921eHTguUyMclaOtvOCNT/view?usp=sharing" TargetMode="External"/><Relationship Id="rId1" Type="http://schemas.openxmlformats.org/officeDocument/2006/relationships/hyperlink" Target="https://drive.google.com/file/d/1Q9_HvkKM559Ae_IpdzCGo0C-MKonXDLD/view?usp=sharing" TargetMode="External"/><Relationship Id="rId6" Type="http://schemas.openxmlformats.org/officeDocument/2006/relationships/hyperlink" Target="https://drive.google.com/file/d/1Z03coAOsN7XMV55sjV5g07BovMcampmc/view?usp=sharing" TargetMode="External"/><Relationship Id="rId11" Type="http://schemas.openxmlformats.org/officeDocument/2006/relationships/hyperlink" Target="https://drive.google.com/file/d/1BQOtjJ7c-EBoklCVTviicc12XQ_Ek_is/view?usp=sharing" TargetMode="External"/><Relationship Id="rId24" Type="http://schemas.openxmlformats.org/officeDocument/2006/relationships/hyperlink" Target="https://drive.google.com/file/d/1Jy-8-TGSL9QZoafnxKPAulHfw5Fxb2UL/view?usp=sharing" TargetMode="External"/><Relationship Id="rId5" Type="http://schemas.openxmlformats.org/officeDocument/2006/relationships/hyperlink" Target="https://drive.google.com/file/d/1nTav4LgJjt0J0yHWYEsliAHHMNZf2SQp/view?usp=sharing" TargetMode="External"/><Relationship Id="rId15" Type="http://schemas.openxmlformats.org/officeDocument/2006/relationships/hyperlink" Target="https://drive.google.com/file/d/1-tAaB-YwXYmMm3GselDSgbPf-GxsG7vL/view?usp=sharing" TargetMode="External"/><Relationship Id="rId23" Type="http://schemas.openxmlformats.org/officeDocument/2006/relationships/hyperlink" Target="https://drive.google.com/file/d/1EibGkkeVbKg8an5_9lwMnQXkLQEann45/view?usp=sharing" TargetMode="External"/><Relationship Id="rId10" Type="http://schemas.openxmlformats.org/officeDocument/2006/relationships/hyperlink" Target="https://drive.google.com/file/d/1m9ai2OncN4MXI9Eedvox23qDEWDHzL5Q/view?usp=sharing" TargetMode="External"/><Relationship Id="rId19" Type="http://schemas.openxmlformats.org/officeDocument/2006/relationships/hyperlink" Target="https://drive.google.com/file/d/1uK4qY_igbH2TIsjeQM2S4pBaX5EhAMwm/view?usp=sharing" TargetMode="External"/><Relationship Id="rId4" Type="http://schemas.openxmlformats.org/officeDocument/2006/relationships/hyperlink" Target="https://drive.google.com/file/d/1OL3C7xgRgcz4Rm54olcBieXJTHoOOFsR/view?usp=sharing" TargetMode="External"/><Relationship Id="rId9" Type="http://schemas.openxmlformats.org/officeDocument/2006/relationships/hyperlink" Target="https://drive.google.com/file/d/1yM3ZAMnmdQ1XKgjMU0Ux_5iUl7OyhCXz/view?usp=sharing" TargetMode="External"/><Relationship Id="rId14" Type="http://schemas.openxmlformats.org/officeDocument/2006/relationships/hyperlink" Target="https://drive.google.com/file/d/1dZSnbwGvFys3BBUzSlU-iSkjakQ3H1zS/view?usp=sharing" TargetMode="External"/><Relationship Id="rId22" Type="http://schemas.openxmlformats.org/officeDocument/2006/relationships/hyperlink" Target="https://drive.google.com/file/d/1gYw93faLwOvWsBaSC-zoN4mxmiKqOY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Normal="100" workbookViewId="0">
      <selection activeCell="E6" sqref="E6"/>
    </sheetView>
  </sheetViews>
  <sheetFormatPr defaultColWidth="9.140625" defaultRowHeight="12.75" x14ac:dyDescent="0.25"/>
  <cols>
    <col min="1" max="1" width="13.85546875" style="12" customWidth="1"/>
    <col min="2" max="3" width="14.28515625" style="3" customWidth="1"/>
    <col min="4" max="4" width="29.42578125" style="7" customWidth="1"/>
    <col min="5" max="5" width="21.28515625" style="3" customWidth="1"/>
    <col min="6" max="6" width="32.140625" style="3" customWidth="1"/>
    <col min="7" max="7" width="17.7109375" style="3" customWidth="1"/>
    <col min="8" max="8" width="14.42578125" style="3" customWidth="1"/>
    <col min="9" max="9" width="16.140625" style="3" customWidth="1"/>
    <col min="10" max="10" width="14.28515625" style="3" customWidth="1"/>
    <col min="11" max="11" width="19.42578125" style="1" customWidth="1"/>
    <col min="12" max="12" width="14.7109375" style="1" customWidth="1"/>
    <col min="13" max="13" width="23.140625" style="3" customWidth="1"/>
    <col min="14" max="16384" width="9.140625" style="3"/>
  </cols>
  <sheetData>
    <row r="1" spans="1:13" ht="101.25" customHeight="1" thickBot="1" x14ac:dyDescent="0.3">
      <c r="A1" s="8"/>
      <c r="B1" s="9"/>
      <c r="C1" s="23"/>
      <c r="D1" s="34" t="s">
        <v>183</v>
      </c>
      <c r="E1" s="34"/>
      <c r="F1" s="34"/>
      <c r="G1" s="34"/>
      <c r="H1" s="34"/>
      <c r="I1" s="34"/>
      <c r="J1" s="34"/>
      <c r="K1" s="34"/>
      <c r="L1" s="34"/>
      <c r="M1" s="34"/>
    </row>
    <row r="2" spans="1:13" ht="42" customHeight="1" x14ac:dyDescent="0.25">
      <c r="A2" s="10" t="s">
        <v>0</v>
      </c>
      <c r="B2" s="10" t="s">
        <v>1</v>
      </c>
      <c r="C2" s="10" t="s">
        <v>85</v>
      </c>
      <c r="D2" s="10" t="s">
        <v>7</v>
      </c>
      <c r="E2" s="10" t="s">
        <v>2</v>
      </c>
      <c r="F2" s="10" t="s">
        <v>3</v>
      </c>
      <c r="G2" s="10" t="s">
        <v>4</v>
      </c>
      <c r="H2" s="10" t="s">
        <v>9</v>
      </c>
      <c r="I2" s="10" t="s">
        <v>5</v>
      </c>
      <c r="J2" s="10" t="s">
        <v>86</v>
      </c>
      <c r="K2" s="10" t="s">
        <v>6</v>
      </c>
      <c r="L2" s="10" t="s">
        <v>142</v>
      </c>
      <c r="M2" s="10" t="s">
        <v>8</v>
      </c>
    </row>
    <row r="3" spans="1:13" ht="92.25" customHeight="1" x14ac:dyDescent="0.25">
      <c r="A3" s="11" t="s">
        <v>68</v>
      </c>
      <c r="B3" s="14" t="s">
        <v>10</v>
      </c>
      <c r="C3" s="4" t="s">
        <v>88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6">
        <v>44593</v>
      </c>
      <c r="J3" s="6" t="s">
        <v>87</v>
      </c>
      <c r="K3" s="2">
        <v>1519722</v>
      </c>
      <c r="L3" s="2" t="s">
        <v>16</v>
      </c>
      <c r="M3" s="13" t="s">
        <v>70</v>
      </c>
    </row>
    <row r="4" spans="1:13" ht="75" x14ac:dyDescent="0.25">
      <c r="A4" s="11" t="s">
        <v>69</v>
      </c>
      <c r="B4" s="14" t="s">
        <v>17</v>
      </c>
      <c r="C4" s="4" t="s">
        <v>88</v>
      </c>
      <c r="D4" s="4" t="s">
        <v>18</v>
      </c>
      <c r="E4" s="4" t="s">
        <v>19</v>
      </c>
      <c r="F4" s="4" t="s">
        <v>20</v>
      </c>
      <c r="G4" s="4" t="s">
        <v>14</v>
      </c>
      <c r="H4" s="4" t="s">
        <v>15</v>
      </c>
      <c r="I4" s="6">
        <v>44593</v>
      </c>
      <c r="J4" s="6" t="s">
        <v>87</v>
      </c>
      <c r="K4" s="2">
        <v>328810.08</v>
      </c>
      <c r="L4" s="2" t="s">
        <v>16</v>
      </c>
      <c r="M4" s="13" t="s">
        <v>71</v>
      </c>
    </row>
    <row r="5" spans="1:13" ht="60" x14ac:dyDescent="0.25">
      <c r="A5" s="11" t="s">
        <v>51</v>
      </c>
      <c r="B5" s="14" t="s">
        <v>21</v>
      </c>
      <c r="C5" s="14" t="s">
        <v>88</v>
      </c>
      <c r="D5" s="4" t="s">
        <v>149</v>
      </c>
      <c r="E5" s="4" t="s">
        <v>23</v>
      </c>
      <c r="F5" s="4" t="s">
        <v>22</v>
      </c>
      <c r="G5" s="4" t="s">
        <v>14</v>
      </c>
      <c r="H5" s="4" t="s">
        <v>15</v>
      </c>
      <c r="I5" s="6">
        <v>44591</v>
      </c>
      <c r="J5" s="6" t="s">
        <v>87</v>
      </c>
      <c r="K5" s="2">
        <v>618115.07999999996</v>
      </c>
      <c r="L5" s="15" t="s">
        <v>24</v>
      </c>
      <c r="M5" s="13" t="s">
        <v>72</v>
      </c>
    </row>
    <row r="6" spans="1:13" ht="60" x14ac:dyDescent="0.25">
      <c r="A6" s="11" t="s">
        <v>25</v>
      </c>
      <c r="B6" s="14" t="s">
        <v>26</v>
      </c>
      <c r="C6" s="14" t="s">
        <v>88</v>
      </c>
      <c r="D6" s="4" t="s">
        <v>150</v>
      </c>
      <c r="E6" s="4" t="s">
        <v>28</v>
      </c>
      <c r="F6" s="4" t="s">
        <v>27</v>
      </c>
      <c r="G6" s="4" t="s">
        <v>14</v>
      </c>
      <c r="H6" s="4" t="s">
        <v>29</v>
      </c>
      <c r="I6" s="6">
        <v>44593</v>
      </c>
      <c r="J6" s="6" t="s">
        <v>87</v>
      </c>
      <c r="K6" s="2">
        <f>7200+9600+14250+14000</f>
        <v>45050</v>
      </c>
      <c r="L6" s="18" t="s">
        <v>30</v>
      </c>
      <c r="M6" s="13" t="s">
        <v>73</v>
      </c>
    </row>
    <row r="7" spans="1:13" ht="60" x14ac:dyDescent="0.25">
      <c r="A7" s="11" t="s">
        <v>31</v>
      </c>
      <c r="B7" s="14" t="s">
        <v>26</v>
      </c>
      <c r="C7" s="14" t="s">
        <v>88</v>
      </c>
      <c r="D7" s="4" t="s">
        <v>151</v>
      </c>
      <c r="E7" s="4" t="s">
        <v>32</v>
      </c>
      <c r="F7" s="4" t="s">
        <v>27</v>
      </c>
      <c r="G7" s="4" t="s">
        <v>14</v>
      </c>
      <c r="H7" s="4" t="s">
        <v>29</v>
      </c>
      <c r="I7" s="6">
        <v>44593</v>
      </c>
      <c r="J7" s="6" t="s">
        <v>87</v>
      </c>
      <c r="K7" s="2">
        <f>1800+90000+5000+5000+5700+9500+3600+36000+3600+4800+22500+4750</f>
        <v>192250</v>
      </c>
      <c r="L7" s="18" t="s">
        <v>30</v>
      </c>
      <c r="M7" s="13" t="s">
        <v>74</v>
      </c>
    </row>
    <row r="8" spans="1:13" ht="60" x14ac:dyDescent="0.25">
      <c r="A8" s="11" t="s">
        <v>33</v>
      </c>
      <c r="B8" s="14" t="s">
        <v>26</v>
      </c>
      <c r="C8" s="14" t="s">
        <v>88</v>
      </c>
      <c r="D8" s="4" t="s">
        <v>152</v>
      </c>
      <c r="E8" s="4" t="s">
        <v>34</v>
      </c>
      <c r="F8" s="4" t="s">
        <v>27</v>
      </c>
      <c r="G8" s="4" t="s">
        <v>14</v>
      </c>
      <c r="H8" s="4" t="s">
        <v>29</v>
      </c>
      <c r="I8" s="6">
        <v>44593</v>
      </c>
      <c r="J8" s="6" t="s">
        <v>87</v>
      </c>
      <c r="K8" s="2">
        <f>2800+5600+7000+8750+47700</f>
        <v>71850</v>
      </c>
      <c r="L8" s="18" t="s">
        <v>30</v>
      </c>
      <c r="M8" s="13" t="s">
        <v>75</v>
      </c>
    </row>
    <row r="9" spans="1:13" ht="60" x14ac:dyDescent="0.25">
      <c r="A9" s="11" t="s">
        <v>35</v>
      </c>
      <c r="B9" s="14" t="s">
        <v>26</v>
      </c>
      <c r="C9" s="14" t="s">
        <v>88</v>
      </c>
      <c r="D9" s="4" t="s">
        <v>153</v>
      </c>
      <c r="E9" s="16" t="s">
        <v>36</v>
      </c>
      <c r="F9" s="16" t="s">
        <v>27</v>
      </c>
      <c r="G9" s="4" t="s">
        <v>14</v>
      </c>
      <c r="H9" s="4" t="s">
        <v>29</v>
      </c>
      <c r="I9" s="6">
        <v>44593</v>
      </c>
      <c r="J9" s="6" t="s">
        <v>87</v>
      </c>
      <c r="K9" s="17">
        <f>4600+3960+5940+11130+7920</f>
        <v>33550</v>
      </c>
      <c r="L9" s="18" t="s">
        <v>30</v>
      </c>
      <c r="M9" s="13" t="s">
        <v>76</v>
      </c>
    </row>
    <row r="10" spans="1:13" ht="60" x14ac:dyDescent="0.25">
      <c r="A10" s="11" t="s">
        <v>37</v>
      </c>
      <c r="B10" s="14" t="s">
        <v>38</v>
      </c>
      <c r="C10" s="14" t="s">
        <v>88</v>
      </c>
      <c r="D10" s="4" t="s">
        <v>154</v>
      </c>
      <c r="E10" s="16" t="s">
        <v>19</v>
      </c>
      <c r="F10" s="4" t="s">
        <v>39</v>
      </c>
      <c r="G10" s="4" t="s">
        <v>14</v>
      </c>
      <c r="H10" s="4" t="s">
        <v>15</v>
      </c>
      <c r="I10" s="6">
        <v>44593</v>
      </c>
      <c r="J10" s="6" t="s">
        <v>87</v>
      </c>
      <c r="K10" s="2">
        <v>800565.6</v>
      </c>
      <c r="L10" s="2" t="s">
        <v>16</v>
      </c>
      <c r="M10" s="13" t="s">
        <v>77</v>
      </c>
    </row>
    <row r="11" spans="1:13" ht="81.599999999999994" customHeight="1" x14ac:dyDescent="0.25">
      <c r="A11" s="11" t="s">
        <v>40</v>
      </c>
      <c r="B11" s="14" t="s">
        <v>41</v>
      </c>
      <c r="C11" s="14" t="s">
        <v>88</v>
      </c>
      <c r="D11" s="4" t="s">
        <v>43</v>
      </c>
      <c r="E11" s="4" t="s">
        <v>42</v>
      </c>
      <c r="F11" s="4" t="s">
        <v>155</v>
      </c>
      <c r="G11" s="4" t="s">
        <v>14</v>
      </c>
      <c r="H11" s="6">
        <v>44617</v>
      </c>
      <c r="I11" s="6">
        <v>44614</v>
      </c>
      <c r="J11" s="6" t="s">
        <v>87</v>
      </c>
      <c r="K11" s="2">
        <v>4090130.1</v>
      </c>
      <c r="L11" s="2" t="s">
        <v>16</v>
      </c>
      <c r="M11" s="13" t="s">
        <v>78</v>
      </c>
    </row>
    <row r="12" spans="1:13" ht="77.45" customHeight="1" x14ac:dyDescent="0.25">
      <c r="A12" s="11" t="s">
        <v>44</v>
      </c>
      <c r="B12" s="4" t="s">
        <v>45</v>
      </c>
      <c r="C12" s="4" t="s">
        <v>88</v>
      </c>
      <c r="D12" s="4" t="s">
        <v>156</v>
      </c>
      <c r="E12" s="16" t="s">
        <v>47</v>
      </c>
      <c r="F12" s="4" t="s">
        <v>46</v>
      </c>
      <c r="G12" s="4" t="s">
        <v>14</v>
      </c>
      <c r="H12" s="6">
        <v>44630</v>
      </c>
      <c r="I12" s="6">
        <v>44630</v>
      </c>
      <c r="J12" s="6" t="s">
        <v>87</v>
      </c>
      <c r="K12" s="17">
        <v>909438.6</v>
      </c>
      <c r="L12" s="2" t="s">
        <v>16</v>
      </c>
      <c r="M12" s="13" t="s">
        <v>79</v>
      </c>
    </row>
    <row r="13" spans="1:13" ht="81" customHeight="1" x14ac:dyDescent="0.25">
      <c r="A13" s="11" t="s">
        <v>48</v>
      </c>
      <c r="B13" s="4" t="s">
        <v>49</v>
      </c>
      <c r="C13" s="4" t="s">
        <v>88</v>
      </c>
      <c r="D13" s="4" t="s">
        <v>157</v>
      </c>
      <c r="E13" s="4" t="s">
        <v>50</v>
      </c>
      <c r="F13" s="4" t="s">
        <v>158</v>
      </c>
      <c r="G13" s="4" t="s">
        <v>14</v>
      </c>
      <c r="H13" s="6">
        <v>44630</v>
      </c>
      <c r="I13" s="6">
        <v>44630</v>
      </c>
      <c r="J13" s="6" t="s">
        <v>87</v>
      </c>
      <c r="K13" s="2">
        <v>1934144.4</v>
      </c>
      <c r="L13" s="2" t="s">
        <v>16</v>
      </c>
      <c r="M13" s="13" t="s">
        <v>80</v>
      </c>
    </row>
    <row r="14" spans="1:13" ht="77.45" customHeight="1" x14ac:dyDescent="0.25">
      <c r="A14" s="11" t="s">
        <v>52</v>
      </c>
      <c r="B14" s="4" t="s">
        <v>53</v>
      </c>
      <c r="C14" s="4" t="s">
        <v>88</v>
      </c>
      <c r="D14" s="4" t="s">
        <v>159</v>
      </c>
      <c r="E14" s="4" t="s">
        <v>55</v>
      </c>
      <c r="F14" s="4" t="s">
        <v>54</v>
      </c>
      <c r="G14" s="4" t="s">
        <v>14</v>
      </c>
      <c r="H14" s="19" t="s">
        <v>66</v>
      </c>
      <c r="I14" s="19">
        <v>44624</v>
      </c>
      <c r="J14" s="6" t="s">
        <v>87</v>
      </c>
      <c r="K14" s="2">
        <v>1443960</v>
      </c>
      <c r="L14" s="2" t="s">
        <v>16</v>
      </c>
      <c r="M14" s="13" t="s">
        <v>81</v>
      </c>
    </row>
    <row r="15" spans="1:13" ht="84.95" customHeight="1" x14ac:dyDescent="0.25">
      <c r="A15" s="11" t="s">
        <v>56</v>
      </c>
      <c r="B15" s="4" t="s">
        <v>57</v>
      </c>
      <c r="C15" s="4" t="s">
        <v>88</v>
      </c>
      <c r="D15" s="4" t="s">
        <v>160</v>
      </c>
      <c r="E15" s="4" t="s">
        <v>58</v>
      </c>
      <c r="F15" s="4" t="s">
        <v>161</v>
      </c>
      <c r="G15" s="4" t="s">
        <v>14</v>
      </c>
      <c r="H15" s="6">
        <v>44614</v>
      </c>
      <c r="I15" s="21">
        <f t="shared" ref="I15" si="0">H15+180</f>
        <v>44794</v>
      </c>
      <c r="J15" s="6" t="s">
        <v>87</v>
      </c>
      <c r="K15" s="2">
        <v>1996212</v>
      </c>
      <c r="L15" s="2" t="s">
        <v>67</v>
      </c>
      <c r="M15" s="13" t="s">
        <v>82</v>
      </c>
    </row>
    <row r="16" spans="1:13" ht="75" x14ac:dyDescent="0.25">
      <c r="A16" s="11" t="s">
        <v>59</v>
      </c>
      <c r="B16" s="4" t="s">
        <v>60</v>
      </c>
      <c r="C16" s="4" t="s">
        <v>88</v>
      </c>
      <c r="D16" s="4" t="s">
        <v>162</v>
      </c>
      <c r="E16" s="4" t="s">
        <v>61</v>
      </c>
      <c r="F16" s="4" t="s">
        <v>163</v>
      </c>
      <c r="G16" s="4" t="s">
        <v>14</v>
      </c>
      <c r="H16" s="19" t="s">
        <v>66</v>
      </c>
      <c r="I16" s="19">
        <v>44624</v>
      </c>
      <c r="J16" s="6" t="s">
        <v>87</v>
      </c>
      <c r="K16" s="2">
        <v>171521</v>
      </c>
      <c r="L16" s="22" t="s">
        <v>148</v>
      </c>
      <c r="M16" s="13" t="s">
        <v>83</v>
      </c>
    </row>
    <row r="17" spans="1:13" ht="75" x14ac:dyDescent="0.25">
      <c r="A17" s="11" t="s">
        <v>62</v>
      </c>
      <c r="B17" s="4" t="s">
        <v>63</v>
      </c>
      <c r="C17" s="4" t="s">
        <v>88</v>
      </c>
      <c r="D17" s="4" t="s">
        <v>65</v>
      </c>
      <c r="E17" s="4" t="s">
        <v>64</v>
      </c>
      <c r="F17" s="4" t="s">
        <v>164</v>
      </c>
      <c r="G17" s="4" t="s">
        <v>14</v>
      </c>
      <c r="H17" s="6">
        <v>44629</v>
      </c>
      <c r="I17" s="21">
        <f t="shared" ref="I17" si="1">H17+180</f>
        <v>44809</v>
      </c>
      <c r="J17" s="6" t="s">
        <v>87</v>
      </c>
      <c r="K17" s="2">
        <v>626400</v>
      </c>
      <c r="L17" s="15" t="s">
        <v>24</v>
      </c>
      <c r="M17" s="13" t="s">
        <v>84</v>
      </c>
    </row>
    <row r="18" spans="1:13" ht="73.5" customHeight="1" x14ac:dyDescent="0.25">
      <c r="A18" s="11" t="s">
        <v>89</v>
      </c>
      <c r="B18" s="4" t="s">
        <v>90</v>
      </c>
      <c r="C18" s="4" t="s">
        <v>88</v>
      </c>
      <c r="D18" s="5" t="s">
        <v>165</v>
      </c>
      <c r="E18" s="4" t="s">
        <v>92</v>
      </c>
      <c r="F18" s="4" t="s">
        <v>91</v>
      </c>
      <c r="G18" s="4" t="s">
        <v>14</v>
      </c>
      <c r="H18" s="6">
        <v>44641</v>
      </c>
      <c r="I18" s="6">
        <v>44637</v>
      </c>
      <c r="J18" s="6" t="s">
        <v>87</v>
      </c>
      <c r="K18" s="24">
        <v>8673.6</v>
      </c>
      <c r="L18" s="2" t="s">
        <v>93</v>
      </c>
      <c r="M18" s="13" t="s">
        <v>94</v>
      </c>
    </row>
    <row r="19" spans="1:13" ht="85.5" customHeight="1" x14ac:dyDescent="0.25">
      <c r="A19" s="30" t="s">
        <v>134</v>
      </c>
      <c r="B19" s="31" t="s">
        <v>135</v>
      </c>
      <c r="C19" s="4" t="s">
        <v>88</v>
      </c>
      <c r="D19" s="31" t="s">
        <v>136</v>
      </c>
      <c r="E19" s="31" t="s">
        <v>137</v>
      </c>
      <c r="F19" s="31" t="s">
        <v>138</v>
      </c>
      <c r="G19" s="31" t="s">
        <v>139</v>
      </c>
      <c r="H19" s="19">
        <v>44641</v>
      </c>
      <c r="I19" s="19">
        <v>44638</v>
      </c>
      <c r="J19" s="6" t="s">
        <v>87</v>
      </c>
      <c r="K19" s="32">
        <v>3372713.4</v>
      </c>
      <c r="L19" s="27" t="s">
        <v>140</v>
      </c>
      <c r="M19" s="28" t="s">
        <v>141</v>
      </c>
    </row>
    <row r="20" spans="1:13" ht="75" customHeight="1" x14ac:dyDescent="0.25">
      <c r="A20" s="11" t="s">
        <v>104</v>
      </c>
      <c r="B20" s="4" t="s">
        <v>105</v>
      </c>
      <c r="C20" s="4" t="s">
        <v>88</v>
      </c>
      <c r="D20" s="4" t="s">
        <v>166</v>
      </c>
      <c r="E20" s="25" t="s">
        <v>117</v>
      </c>
      <c r="F20" s="25" t="s">
        <v>106</v>
      </c>
      <c r="G20" s="25" t="s">
        <v>14</v>
      </c>
      <c r="H20" s="26">
        <v>44659</v>
      </c>
      <c r="I20" s="26">
        <v>44652</v>
      </c>
      <c r="J20" s="26" t="s">
        <v>87</v>
      </c>
      <c r="K20" s="27">
        <v>167401.07999999999</v>
      </c>
      <c r="L20" s="22" t="s">
        <v>143</v>
      </c>
      <c r="M20" s="28" t="s">
        <v>144</v>
      </c>
    </row>
    <row r="21" spans="1:13" ht="96.6" customHeight="1" x14ac:dyDescent="0.25">
      <c r="A21" s="20" t="s">
        <v>95</v>
      </c>
      <c r="B21" s="4" t="s">
        <v>96</v>
      </c>
      <c r="C21" s="4" t="s">
        <v>88</v>
      </c>
      <c r="D21" s="4" t="s">
        <v>167</v>
      </c>
      <c r="E21" s="4" t="s">
        <v>98</v>
      </c>
      <c r="F21" s="4" t="s">
        <v>97</v>
      </c>
      <c r="G21" s="4" t="s">
        <v>14</v>
      </c>
      <c r="H21" s="6">
        <v>44645</v>
      </c>
      <c r="I21" s="26">
        <v>44641</v>
      </c>
      <c r="J21" s="6" t="s">
        <v>87</v>
      </c>
      <c r="K21" s="24">
        <v>450000</v>
      </c>
      <c r="L21" s="2" t="s">
        <v>93</v>
      </c>
      <c r="M21" s="13" t="s">
        <v>99</v>
      </c>
    </row>
    <row r="22" spans="1:13" ht="77.45" customHeight="1" x14ac:dyDescent="0.25">
      <c r="A22" s="20" t="s">
        <v>100</v>
      </c>
      <c r="B22" s="4" t="s">
        <v>101</v>
      </c>
      <c r="C22" s="4" t="s">
        <v>88</v>
      </c>
      <c r="D22" s="4" t="s">
        <v>169</v>
      </c>
      <c r="E22" s="4" t="s">
        <v>102</v>
      </c>
      <c r="F22" s="4" t="s">
        <v>168</v>
      </c>
      <c r="G22" s="4" t="s">
        <v>14</v>
      </c>
      <c r="H22" s="6">
        <v>44651</v>
      </c>
      <c r="I22" s="26">
        <v>44655</v>
      </c>
      <c r="J22" s="6" t="s">
        <v>87</v>
      </c>
      <c r="K22" s="24">
        <v>89944</v>
      </c>
      <c r="L22" s="22" t="s">
        <v>145</v>
      </c>
      <c r="M22" s="13" t="s">
        <v>103</v>
      </c>
    </row>
    <row r="23" spans="1:13" ht="105.95" customHeight="1" x14ac:dyDescent="0.25">
      <c r="A23" s="20" t="s">
        <v>112</v>
      </c>
      <c r="B23" s="4" t="s">
        <v>113</v>
      </c>
      <c r="C23" s="4" t="s">
        <v>88</v>
      </c>
      <c r="D23" s="4" t="s">
        <v>170</v>
      </c>
      <c r="E23" s="4" t="s">
        <v>115</v>
      </c>
      <c r="F23" s="4" t="s">
        <v>114</v>
      </c>
      <c r="G23" s="4" t="s">
        <v>14</v>
      </c>
      <c r="H23" s="6">
        <v>44651</v>
      </c>
      <c r="I23" s="26">
        <v>44648</v>
      </c>
      <c r="J23" s="6" t="s">
        <v>87</v>
      </c>
      <c r="K23" s="24">
        <v>233850</v>
      </c>
      <c r="L23" s="2" t="s">
        <v>93</v>
      </c>
      <c r="M23" s="13" t="s">
        <v>116</v>
      </c>
    </row>
    <row r="24" spans="1:13" ht="71.099999999999994" customHeight="1" x14ac:dyDescent="0.25">
      <c r="A24" s="20" t="s">
        <v>107</v>
      </c>
      <c r="B24" s="4" t="s">
        <v>108</v>
      </c>
      <c r="C24" s="4" t="s">
        <v>88</v>
      </c>
      <c r="D24" s="4" t="s">
        <v>171</v>
      </c>
      <c r="E24" s="4" t="s">
        <v>109</v>
      </c>
      <c r="F24" s="4" t="s">
        <v>172</v>
      </c>
      <c r="G24" s="25" t="s">
        <v>118</v>
      </c>
      <c r="H24" s="26">
        <v>44636</v>
      </c>
      <c r="I24" s="26">
        <v>44650</v>
      </c>
      <c r="J24" s="6" t="s">
        <v>87</v>
      </c>
      <c r="K24" s="24">
        <v>22590</v>
      </c>
      <c r="L24" s="2" t="s">
        <v>110</v>
      </c>
      <c r="M24" s="13" t="s">
        <v>111</v>
      </c>
    </row>
    <row r="25" spans="1:13" ht="72" customHeight="1" x14ac:dyDescent="0.25">
      <c r="A25" s="20" t="s">
        <v>119</v>
      </c>
      <c r="B25" s="4" t="s">
        <v>120</v>
      </c>
      <c r="C25" s="4" t="s">
        <v>88</v>
      </c>
      <c r="D25" s="4" t="s">
        <v>121</v>
      </c>
      <c r="E25" s="4" t="s">
        <v>122</v>
      </c>
      <c r="F25" s="4" t="s">
        <v>123</v>
      </c>
      <c r="G25" s="4" t="s">
        <v>14</v>
      </c>
      <c r="H25" s="26">
        <v>44659</v>
      </c>
      <c r="I25" s="26">
        <v>44658</v>
      </c>
      <c r="J25" s="6" t="s">
        <v>87</v>
      </c>
      <c r="K25" s="29">
        <v>1368076.8</v>
      </c>
      <c r="L25" s="25" t="s">
        <v>146</v>
      </c>
      <c r="M25" s="28" t="s">
        <v>147</v>
      </c>
    </row>
    <row r="26" spans="1:13" ht="65.25" customHeight="1" x14ac:dyDescent="0.25">
      <c r="A26" s="20" t="s">
        <v>125</v>
      </c>
      <c r="B26" s="31" t="s">
        <v>126</v>
      </c>
      <c r="C26" s="4" t="s">
        <v>88</v>
      </c>
      <c r="D26" s="31" t="s">
        <v>127</v>
      </c>
      <c r="E26" s="31" t="s">
        <v>128</v>
      </c>
      <c r="F26" s="31" t="s">
        <v>129</v>
      </c>
      <c r="G26" s="31" t="s">
        <v>14</v>
      </c>
      <c r="H26" s="25" t="s">
        <v>124</v>
      </c>
      <c r="I26" s="25" t="s">
        <v>124</v>
      </c>
      <c r="J26" s="25" t="s">
        <v>124</v>
      </c>
      <c r="K26" s="32">
        <v>85500</v>
      </c>
      <c r="L26" s="25" t="s">
        <v>124</v>
      </c>
      <c r="M26" s="25" t="s">
        <v>124</v>
      </c>
    </row>
    <row r="27" spans="1:13" ht="77.25" thickBot="1" x14ac:dyDescent="0.3">
      <c r="A27" s="20" t="s">
        <v>130</v>
      </c>
      <c r="B27" s="4" t="s">
        <v>131</v>
      </c>
      <c r="C27" s="4" t="s">
        <v>88</v>
      </c>
      <c r="D27" s="4" t="s">
        <v>132</v>
      </c>
      <c r="E27" s="4" t="s">
        <v>128</v>
      </c>
      <c r="F27" s="4" t="s">
        <v>133</v>
      </c>
      <c r="G27" s="4" t="s">
        <v>14</v>
      </c>
      <c r="H27" s="25" t="s">
        <v>124</v>
      </c>
      <c r="I27" s="25" t="s">
        <v>124</v>
      </c>
      <c r="J27" s="25" t="s">
        <v>124</v>
      </c>
      <c r="K27" s="33">
        <v>47892</v>
      </c>
      <c r="L27" s="25" t="s">
        <v>124</v>
      </c>
      <c r="M27" s="25" t="s">
        <v>124</v>
      </c>
    </row>
    <row r="28" spans="1:13" ht="32.25" customHeight="1" thickBot="1" x14ac:dyDescent="0.3">
      <c r="A28" s="35" t="s">
        <v>173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</row>
    <row r="29" spans="1:13" ht="49.5" customHeight="1" x14ac:dyDescent="0.25">
      <c r="A29" s="10" t="s">
        <v>174</v>
      </c>
      <c r="B29" s="10" t="s">
        <v>1</v>
      </c>
      <c r="C29" s="10" t="s">
        <v>85</v>
      </c>
      <c r="D29" s="10" t="s">
        <v>177</v>
      </c>
      <c r="E29" s="10" t="s">
        <v>2</v>
      </c>
      <c r="F29" s="10" t="s">
        <v>3</v>
      </c>
      <c r="G29" s="38" t="s">
        <v>9</v>
      </c>
      <c r="H29" s="39"/>
      <c r="I29" s="10" t="s">
        <v>5</v>
      </c>
      <c r="J29" s="10" t="s">
        <v>86</v>
      </c>
      <c r="K29" s="10" t="s">
        <v>6</v>
      </c>
      <c r="L29" s="10" t="s">
        <v>142</v>
      </c>
      <c r="M29" s="10" t="s">
        <v>8</v>
      </c>
    </row>
    <row r="30" spans="1:13" ht="41.25" customHeight="1" x14ac:dyDescent="0.25">
      <c r="A30" s="30" t="s">
        <v>175</v>
      </c>
      <c r="B30" s="4" t="s">
        <v>176</v>
      </c>
      <c r="C30" s="4" t="s">
        <v>88</v>
      </c>
      <c r="D30" s="4" t="s">
        <v>178</v>
      </c>
      <c r="E30" s="4" t="s">
        <v>179</v>
      </c>
      <c r="F30" s="4" t="s">
        <v>180</v>
      </c>
      <c r="G30" s="40">
        <v>44623</v>
      </c>
      <c r="H30" s="41"/>
      <c r="I30" s="6">
        <v>44621</v>
      </c>
      <c r="J30" s="4" t="s">
        <v>87</v>
      </c>
      <c r="K30" s="24">
        <v>73700637.359999999</v>
      </c>
      <c r="L30" s="2" t="s">
        <v>181</v>
      </c>
      <c r="M30" s="13" t="s">
        <v>182</v>
      </c>
    </row>
  </sheetData>
  <mergeCells count="4">
    <mergeCell ref="D1:M1"/>
    <mergeCell ref="A28:M28"/>
    <mergeCell ref="G29:H29"/>
    <mergeCell ref="G30:H30"/>
  </mergeCells>
  <phoneticPr fontId="2" type="noConversion"/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  <hyperlink ref="M7" r:id="rId5" xr:uid="{00000000-0004-0000-0000-000004000000}"/>
    <hyperlink ref="M8" r:id="rId6" xr:uid="{00000000-0004-0000-0000-000005000000}"/>
    <hyperlink ref="M9" r:id="rId7" xr:uid="{00000000-0004-0000-0000-000006000000}"/>
    <hyperlink ref="M10" r:id="rId8" xr:uid="{00000000-0004-0000-0000-000007000000}"/>
    <hyperlink ref="M11" r:id="rId9" xr:uid="{00000000-0004-0000-0000-000008000000}"/>
    <hyperlink ref="M12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21" r:id="rId17" xr:uid="{00000000-0004-0000-0000-000010000000}"/>
    <hyperlink ref="M22" r:id="rId18" xr:uid="{00000000-0004-0000-0000-000011000000}"/>
    <hyperlink ref="M24" r:id="rId19" xr:uid="{00000000-0004-0000-0000-000012000000}"/>
    <hyperlink ref="M23" r:id="rId20" xr:uid="{00000000-0004-0000-0000-000013000000}"/>
    <hyperlink ref="M19" r:id="rId21" xr:uid="{00000000-0004-0000-0000-000014000000}"/>
    <hyperlink ref="M20" r:id="rId22" xr:uid="{00000000-0004-0000-0000-000015000000}"/>
    <hyperlink ref="M25" r:id="rId23" xr:uid="{00000000-0004-0000-0000-000016000000}"/>
    <hyperlink ref="M30" r:id="rId24" xr:uid="{00000000-0004-0000-0000-000017000000}"/>
  </hyperlinks>
  <printOptions horizontalCentered="1"/>
  <pageMargins left="0.25" right="0.25" top="0.75" bottom="0.75" header="0.3" footer="0.3"/>
  <pageSetup paperSize="9" scale="44" fitToHeight="2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Pinheiro</dc:creator>
  <cp:lastModifiedBy>Vanesca de Souza Oliveira</cp:lastModifiedBy>
  <cp:lastPrinted>2022-03-18T16:56:24Z</cp:lastPrinted>
  <dcterms:created xsi:type="dcterms:W3CDTF">2021-06-30T19:43:54Z</dcterms:created>
  <dcterms:modified xsi:type="dcterms:W3CDTF">2022-04-14T16:51:02Z</dcterms:modified>
</cp:coreProperties>
</file>